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<sst xmlns="http://schemas.openxmlformats.org/spreadsheetml/2006/main" count="1155" uniqueCount="616">
  <si>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</si>
  <si>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</si>
  <si>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</si>
  <si>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</si>
  <si>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</si>
  <si>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</si>
  <si>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</si>
  <si>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</si>
  <si>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</si>
  <si>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</si>
  <si>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</si>
  <si>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</si>
  <si>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</si>
  <si>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</si>
  <si>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</si>
  <si>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</si>
  <si>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</si>
  <si>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</si>
  <si>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</si>
  <si>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</si>
  <si>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</si>
  <si>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</si>
  <si>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</si>
  <si>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</si>
  <si>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</si>
  <si>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</si>
  <si>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</si>
  <si>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</si>
  <si>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</si>
  <si>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</si>
  <si>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</si>
  <si>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</si>
  <si>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</si>
  <si>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</si>
  <si>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</si>
  <si>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</si>
  <si>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</si>
  <si>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</si>
  <si>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</si>
  <si>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</si>
  <si>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</si>
  <si>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</si>
  <si>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</si>
  <si>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</si>
  <si>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</si>
  <si>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</si>
  <si>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</si>
  <si>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</si>
  <si>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</si>
  <si>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</si>
  <si>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</si>
  <si>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</si>
  <si>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</si>
  <si>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</si>
  <si>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</si>
  <si>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</si>
  <si>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</si>
  <si>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</si>
  <si>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</si>
  <si>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</si>
  <si>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</si>
  <si>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</si>
  <si>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</si>
  <si>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</si>
  <si>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</si>
  <si>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</si>
  <si>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</si>
  <si>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</si>
  <si>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</si>
  <si>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</si>
  <si>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</si>
  <si>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</si>
  <si>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</si>
  <si>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</si>
  <si>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</si>
  <si>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</si>
  <si>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</si>
  <si>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</si>
  <si>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</si>
  <si>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</si>
  <si>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</si>
  <si>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</si>
  <si>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</si>
  <si>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</si>
  <si>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</si>
  <si>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</si>
  <si>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</si>
  <si>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</si>
  <si>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</si>
  <si>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</si>
  <si>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</si>
  <si>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</si>
  <si>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</si>
  <si>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</si>
  <si>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</si>
  <si>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</si>
  <si>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</si>
  <si>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</si>
  <si>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</si>
  <si>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</si>
  <si>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</si>
  <si>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</si>
  <si>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</si>
  <si>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</si>
  <si>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</si>
  <si>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</si>
  <si>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</si>
  <si>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</si>
  <si>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</si>
  <si>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</si>
  <si>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</si>
  <si>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</si>
  <si>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</si>
  <si>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</si>
  <si>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</si>
  <si>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</si>
  <si>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</si>
  <si>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</si>
  <si>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</si>
  <si>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</si>
  <si>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</si>
  <si>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</si>
  <si>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</si>
  <si>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</si>
  <si>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</si>
  <si>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</si>
  <si>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</si>
  <si>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</si>
  <si>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</si>
  <si>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</si>
  <si>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</si>
  <si>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</si>
  <si>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</si>
  <si>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</si>
  <si>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</si>
  <si>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</si>
  <si>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</si>
  <si>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</si>
  <si>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</si>
  <si>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</si>
  <si>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</si>
  <si>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</si>
  <si>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</si>
  <si>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</si>
  <si>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</si>
  <si>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</si>
  <si>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</si>
  <si>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</si>
  <si>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</si>
  <si>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</si>
  <si>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</si>
  <si>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</si>
  <si>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</si>
  <si>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</si>
  <si>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</si>
  <si>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</si>
  <si>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</si>
  <si>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</si>
  <si>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</si>
  <si>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</si>
  <si>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</si>
  <si>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</si>
  <si>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</si>
  <si>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</si>
  <si>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</si>
  <si>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</si>
  <si>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</si>
  <si>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</si>
  <si>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</si>
  <si>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</si>
  <si>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</si>
  <si>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</si>
  <si>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</si>
  <si>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</si>
  <si>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</si>
  <si>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</si>
  <si>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</si>
  <si>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</si>
  <si>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</si>
  <si>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</si>
  <si>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</si>
  <si>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</si>
  <si>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</si>
  <si>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</si>
  <si>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</si>
  <si>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</si>
  <si>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</si>
  <si>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</si>
  <si>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</si>
  <si>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</si>
  <si>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</si>
  <si>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</si>
  <si>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</si>
  <si>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</si>
  <si>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</si>
  <si>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</si>
  <si>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</si>
  <si>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</si>
  <si>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</si>
  <si>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</si>
  <si>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</si>
  <si>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</si>
  <si>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</si>
  <si>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</si>
  <si>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</si>
  <si>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</si>
  <si>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</si>
  <si>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</si>
  <si>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</si>
  <si>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</si>
  <si>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</si>
  <si>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</si>
  <si>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</si>
  <si>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</si>
  <si>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</si>
  <si>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</si>
  <si>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</si>
  <si>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</si>
  <si>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</si>
  <si>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</si>
  <si>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</si>
  <si>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</si>
  <si>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</si>
  <si>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</si>
  <si>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</si>
  <si>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</si>
  <si>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</si>
  <si>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</si>
  <si>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</si>
  <si>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</si>
  <si>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</si>
  <si>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</si>
  <si>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</si>
  <si>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</si>
  <si>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</si>
  <si>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</si>
  <si>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</si>
  <si>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</si>
  <si>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</si>
  <si>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</si>
  <si>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</si>
  <si>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</si>
  <si>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</si>
  <si>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</si>
  <si>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</si>
  <si>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</si>
  <si>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</si>
  <si>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</si>
  <si>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</si>
  <si>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</si>
  <si>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</si>
  <si>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</si>
  <si>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</si>
  <si>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</si>
  <si>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</si>
  <si>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</si>
  <si>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</si>
  <si>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</si>
  <si>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</si>
  <si>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</si>
  <si>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</si>
  <si>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</si>
  <si>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</si>
  <si>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</si>
  <si>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</si>
  <si>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</si>
  <si>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</si>
  <si>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</si>
  <si>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</si>
  <si>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</si>
  <si>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</si>
  <si>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</si>
  <si>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</si>
  <si>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</si>
  <si>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</si>
  <si>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</si>
  <si>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</si>
  <si>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</si>
  <si>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</si>
  <si>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</si>
  <si>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</si>
  <si>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</si>
  <si>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</si>
  <si>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</si>
  <si>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</si>
  <si>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</si>
  <si>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</si>
  <si>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</si>
  <si>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</si>
  <si>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</si>
  <si>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</si>
  <si>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</si>
  <si>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</si>
  <si>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</si>
  <si>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</si>
  <si>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</si>
  <si>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</si>
  <si>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</si>
  <si>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</si>
  <si>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</si>
  <si>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</si>
  <si>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</si>
  <si>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</si>
  <si>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</si>
  <si>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</si>
  <si>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</si>
  <si>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</si>
  <si>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</si>
  <si>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</si>
  <si>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</si>
  <si>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</si>
  <si>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</si>
  <si>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</si>
  <si>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</si>
  <si>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</si>
  <si>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</si>
  <si>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</si>
  <si>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</si>
  <si>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</si>
  <si>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</si>
  <si>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</si>
  <si>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</si>
  <si>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</si>
  <si>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</si>
  <si>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</si>
  <si>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</si>
  <si>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</si>
  <si>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</si>
  <si>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</si>
  <si>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</si>
  <si>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</si>
  <si>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</si>
  <si>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</si>
  <si>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</si>
  <si>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</si>
  <si>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</si>
  <si>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</si>
  <si>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</si>
  <si>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</si>
  <si>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</si>
  <si>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</si>
  <si>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</si>
  <si>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</si>
  <si>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</si>
  <si>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</si>
  <si>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</si>
  <si>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</si>
  <si>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</si>
  <si>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</si>
  <si>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</si>
  <si>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</si>
  <si>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</si>
  <si>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</si>
  <si>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</si>
  <si>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</si>
  <si>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</si>
  <si>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</si>
  <si>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</si>
  <si>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</si>
  <si>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</si>
  <si>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</si>
  <si>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</si>
  <si>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</si>
  <si>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</si>
  <si>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</si>
  <si>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</si>
  <si>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</si>
  <si>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</si>
  <si>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</si>
  <si>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</si>
  <si>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</si>
  <si>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</si>
  <si>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</si>
  <si>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</si>
  <si>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</si>
  <si>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</si>
  <si>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</si>
  <si>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</si>
  <si>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</si>
  <si>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</si>
  <si>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</si>
  <si>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</si>
  <si>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</si>
  <si>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</si>
  <si>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</si>
  <si>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</si>
  <si>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</si>
  <si>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</si>
  <si>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</si>
  <si>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</si>
  <si>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</si>
  <si>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</si>
  <si>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</si>
  <si>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</si>
  <si>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</si>
  <si>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</si>
  <si>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</si>
  <si>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</si>
  <si>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</si>
  <si>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</si>
  <si>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</si>
  <si>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</si>
  <si>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</si>
  <si>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</si>
  <si>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</si>
  <si>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</si>
  <si>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</si>
  <si>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</si>
  <si>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</si>
  <si>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</si>
  <si>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</si>
  <si>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</si>
  <si>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戸別浄化槽事業特別会計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</si>
  <si>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</si>
  <si>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</si>
  <si>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</si>
  <si>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</si>
  <si>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</si>
  <si>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</si>
  <si>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</si>
  <si>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</si>
  <si>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</si>
  <si>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</si>
  <si>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</si>
  <si>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</si>
  <si>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</si>
  <si>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</si>
  <si>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</si>
  <si>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</si>
  <si>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</si>
  <si>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</si>
  <si>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</si>
  <si>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</si>
  <si>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</si>
  <si>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</si>
  <si>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</si>
  <si>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</si>
  <si>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</si>
  <si>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</si>
  <si>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</si>
  <si>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</si>
  <si>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</si>
  <si>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</si>
  <si>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</si>
  <si>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</si>
  <si>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</si>
  <si>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</si>
  <si>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</si>
  <si>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</si>
  <si>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</si>
  <si>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</si>
  <si>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</si>
  <si>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</si>
  <si>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</si>
  <si>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</si>
  <si>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</si>
  <si>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</si>
  <si>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</si>
  <si>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</si>
  <si>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</si>
  <si>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</si>
  <si>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</si>
  <si>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</si>
  <si>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</si>
  <si>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</si>
  <si>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</si>
  <si>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</si>
  <si>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</si>
  <si>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</si>
  <si>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</si>
  <si>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</si>
  <si>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</si>
  <si>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</si>
  <si>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</si>
  <si>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</si>
  <si>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</si>
  <si>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</si>
  <si>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</si>
  <si>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</si>
  <si>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</si>
  <si>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</si>
  <si>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</si>
  <si>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</si>
  <si>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</si>
  <si>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</si>
  <si>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</si>
  <si>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</si>
  <si>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</si>
  <si>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</si>
  <si>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</si>
  <si>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</si>
  <si>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</si>
  <si>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</si>
  <si>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</si>
  <si>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</si>
  <si>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</si>
  <si>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</si>
  <si>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</si>
  <si>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</si>
  <si>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</si>
  <si>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</si>
  <si>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</si>
  <si>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</si>
  <si>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</si>
  <si>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</si>
  <si>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</si>
  <si>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</si>
  <si>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</si>
  <si>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</si>
  <si>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</si>
  <si>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</si>
  <si>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</si>
  <si>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</si>
  <si>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</si>
  <si>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</si>
  <si>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</si>
  <si>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</si>
  <si>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</si>
  <si>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</si>
  <si>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</si>
  <si>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</si>
  <si>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</si>
  <si>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</si>
  <si>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</si>
  <si>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</si>
  <si>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</si>
  <si>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</si>
  <si>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</si>
  <si>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</si>
  <si>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</si>
  <si>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</si>
  <si>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</si>
  <si>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</si>
  <si>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</si>
  <si>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</si>
  <si>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</si>
  <si>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</si>
  <si>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</si>
  <si>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</si>
  <si>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</si>
  <si>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</si>
  <si>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</si>
  <si>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</si>
  <si>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</si>
  <si>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</si>
  <si>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</si>
  <si>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</si>
  <si>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</si>
  <si>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</si>
  <si>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</si>
  <si>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</si>
  <si>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</si>
  <si>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</si>
  <si>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</si>
  <si>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</si>
  <si>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</si>
  <si>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</si>
  <si>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</si>
  <si>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</si>
  <si>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</si>
  <si>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</si>
  <si>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</si>
  <si>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</si>
  <si>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</si>
  <si>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</si>
  <si>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</si>
  <si>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</si>
  <si>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2.24</t>
  </si>
  <si>
    <t>▲ 0.54</t>
  </si>
  <si>
    <t>一般会計</t>
  </si>
  <si>
    <t>水道事業会計</t>
  </si>
  <si>
    <t>下水道事業会計</t>
  </si>
  <si>
    <t>介護保険特別会計（保険事業勘定）</t>
  </si>
  <si>
    <t>国民健康保険特別会計（事業勘定）</t>
  </si>
  <si>
    <t>農業集落排水事業特別会計</t>
  </si>
  <si>
    <t>後期高齢者医療保険特別会計</t>
  </si>
  <si>
    <t>戸別浄化槽事業特別会計</t>
  </si>
  <si>
    <t>その他会計（赤字）</t>
  </si>
  <si>
    <t>その他会計（黒字）</t>
  </si>
  <si>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</si>
  <si>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</si>
  <si>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</si>
  <si>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</si>
  <si>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</si>
  <si>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</si>
  <si>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合併振興基金</t>
    <rPh sb="0" eb="2">
      <t>ガッペイ</t>
    </rPh>
    <rPh sb="2" eb="4">
      <t>シンコウ</t>
    </rPh>
    <rPh sb="4" eb="6">
      <t>キキン</t>
    </rPh>
    <phoneticPr fontId="5"/>
  </si>
  <si>
    <t>ふるさと応援基金</t>
    <rPh sb="4" eb="6">
      <t>オウエン</t>
    </rPh>
    <rPh sb="6" eb="8">
      <t>キキン</t>
    </rPh>
    <phoneticPr fontId="5"/>
  </si>
  <si>
    <t>情報教育支援基金</t>
    <rPh sb="0" eb="2">
      <t>ジョウホウ</t>
    </rPh>
    <rPh sb="2" eb="4">
      <t>キョウイク</t>
    </rPh>
    <rPh sb="4" eb="6">
      <t>シエン</t>
    </rPh>
    <rPh sb="6" eb="8">
      <t>キキン</t>
    </rPh>
    <phoneticPr fontId="5"/>
  </si>
  <si>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5"/>
  </si>
  <si>
    <t>茨城地方広域環境事務組合</t>
    <rPh sb="0" eb="2">
      <t>イバラキ</t>
    </rPh>
    <rPh sb="2" eb="4">
      <t>チホウ</t>
    </rPh>
    <rPh sb="4" eb="6">
      <t>コウイキ</t>
    </rPh>
    <rPh sb="6" eb="8">
      <t>カンキョウ</t>
    </rPh>
    <rPh sb="8" eb="10">
      <t>ジム</t>
    </rPh>
    <rPh sb="10" eb="12">
      <t>クミアイ</t>
    </rPh>
    <phoneticPr fontId="2"/>
  </si>
  <si>
    <t>湖北環境衛生組合</t>
    <rPh sb="0" eb="2">
      <t>コホク</t>
    </rPh>
    <rPh sb="2" eb="4">
      <t>カンキョウ</t>
    </rPh>
    <rPh sb="4" eb="6">
      <t>エイセイ</t>
    </rPh>
    <rPh sb="6" eb="8">
      <t>クミアイ</t>
    </rPh>
    <phoneticPr fontId="2"/>
  </si>
  <si>
    <t>石岡地方斎場組合</t>
    <rPh sb="0" eb="2">
      <t>イシオカ</t>
    </rPh>
    <rPh sb="2" eb="4">
      <t>チホウ</t>
    </rPh>
    <rPh sb="4" eb="6">
      <t>サイジョウ</t>
    </rPh>
    <rPh sb="6" eb="8">
      <t>クミアイ</t>
    </rPh>
    <phoneticPr fontId="2"/>
  </si>
  <si>
    <t>茨城租税債権管理機構</t>
    <rPh sb="0" eb="2">
      <t>イバラキ</t>
    </rPh>
    <rPh sb="2" eb="4">
      <t>ソゼイ</t>
    </rPh>
    <rPh sb="4" eb="6">
      <t>サイケン</t>
    </rPh>
    <rPh sb="6" eb="8">
      <t>カンリ</t>
    </rPh>
    <rPh sb="8" eb="10">
      <t>キコウ</t>
    </rPh>
    <phoneticPr fontId="2"/>
  </si>
  <si>
    <t>-</t>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</si>
  <si>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</si>
  <si>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</si>
  <si>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</si>
  <si>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霞台厚生施設組合</t>
    <rPh sb="0" eb="2">
      <t>カスミダイ</t>
    </rPh>
    <rPh sb="2" eb="4">
      <t>コウセイ</t>
    </rPh>
    <rPh sb="4" eb="6">
      <t>シセツ</t>
    </rPh>
    <rPh sb="6" eb="8">
      <t>クミアイ</t>
    </rPh>
    <phoneticPr fontId="2"/>
  </si>
  <si>
    <t>湖北水道企業団</t>
    <phoneticPr fontId="2"/>
  </si>
  <si>
    <t>-</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</si>
  <si>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</si>
  <si>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</si>
  <si>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</si>
  <si>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</si>
  <si>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</si>
  <si>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</si>
  <si>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</si>
  <si>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</si>
  <si>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</si>
  <si>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</si>
  <si>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</si>
  <si>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</si>
  <si>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</si>
  <si>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</si>
  <si>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新市建設計画に基づく広域幹線道路整備事業・学校規模配置適正化事業・ごみ処理広域化事業にかかる市債を発行したが、公共施設整備基金等の増により充当可能財源等の分子の数値が増となったことで将来負担比率は前年度より低い水準となった。しかし類似団体と比較すると前年度同様高い水準となっている。有形固定資産減価償却率においても新市建設計画に基づく新設道路の増加や学校校舎建設などにより、類似団体より低い水準となった。学校施設の有形固定資産減価償却率は42.3％であり、学校規模配置適正化事業が進捗すると比率の減少が見込まれる。学校以外の施設においても、公共施設等総合管理計画および実行計画である個別施設計画に基づき、公共施設の統廃合を進め、適切な施設の維持管理および老朽化対策に努める。</t>
    <rPh sb="55" eb="57">
      <t>コウキョウ</t>
    </rPh>
    <rPh sb="57" eb="59">
      <t>シセツ</t>
    </rPh>
    <rPh sb="59" eb="61">
      <t>セイビ</t>
    </rPh>
    <rPh sb="61" eb="63">
      <t>キキン</t>
    </rPh>
    <rPh sb="63" eb="64">
      <t>トウ</t>
    </rPh>
    <rPh sb="65" eb="66">
      <t>ゾウ</t>
    </rPh>
    <rPh sb="69" eb="71">
      <t>ジュウトウ</t>
    </rPh>
    <rPh sb="71" eb="73">
      <t>カノウ</t>
    </rPh>
    <rPh sb="73" eb="75">
      <t>ザイゲン</t>
    </rPh>
    <rPh sb="75" eb="76">
      <t>トウ</t>
    </rPh>
    <rPh sb="77" eb="79">
      <t>ブンシ</t>
    </rPh>
    <rPh sb="80" eb="82">
      <t>スウチ</t>
    </rPh>
    <rPh sb="83" eb="84">
      <t>ゾウ</t>
    </rPh>
    <rPh sb="98" eb="101">
      <t>ゼンネンド</t>
    </rPh>
    <rPh sb="103" eb="104">
      <t>ヒク</t>
    </rPh>
    <rPh sb="105" eb="107">
      <t>スイジュン</t>
    </rPh>
    <rPh sb="115" eb="117">
      <t>ルイジ</t>
    </rPh>
    <rPh sb="117" eb="119">
      <t>ダンタイ</t>
    </rPh>
    <rPh sb="120" eb="122">
      <t>ヒカク</t>
    </rPh>
    <rPh sb="125" eb="128">
      <t>ゼンネンド</t>
    </rPh>
    <rPh sb="128" eb="130">
      <t>ドウヨウ</t>
    </rPh>
    <rPh sb="130" eb="131">
      <t>タカ</t>
    </rPh>
    <rPh sb="132" eb="134">
      <t>スイジュン</t>
    </rPh>
    <rPh sb="204" eb="206">
      <t>シセツ</t>
    </rPh>
    <phoneticPr fontId="5"/>
  </si>
  <si>
    <t>将来負担比率および実質公債費比率は前年度と比べて減少したが、将来負担比率は類似団体と比較して高い水準にある。今後、新市建設計画に基づく広域幹線道路整備事業・学校規模配置適正化事業・ごみ処理広域化事業の最盛期が過ぎたため、地方債残高は減少していくことが見込まれる。今後も事業実施及び市債発行の適正化を図りつつ、合併市町村幹線道路緊急支援補助金等の財源を確保し、将来負担比率および実質公債費比率の抑制に努める。</t>
    <rPh sb="98" eb="99">
      <t>ギョウ</t>
    </rPh>
    <rPh sb="100" eb="103">
      <t>サイセイキ</t>
    </rPh>
    <rPh sb="104" eb="105">
      <t>ス</t>
    </rPh>
    <rPh sb="116" eb="118">
      <t>ゲンショウ</t>
    </rPh>
    <rPh sb="131" eb="13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</si>
</sst>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2A98-4003-BBD6-8015FD3D8D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80551</c:v>
                </c:pt>
                <c:pt idx="1">
                  <c:v>112636</c:v>
                </c:pt>
                <c:pt idx="2">
                  <c:v>96951</c:v>
                </c:pt>
                <c:pt idx="3">
                  <c:v>116661</c:v>
                </c:pt>
                <c:pt idx="4">
                  <c:v>90021</c:v>
                </c:pt>
              </c:numCache>
            </c:numRef>
          </c:val>
          <c:smooth val="0"/>
          <c:extLst>
            <c:ext xmlns:c16="http://schemas.microsoft.com/office/drawing/2014/chart" uri="{C3380CC4-5D6E-409C-BE32-E72D297353CC}">
              <c16:uniqueId val="{00000001-2A98-4003-BBD6-8015FD3D8D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7.15</c:v>
                </c:pt>
                <c:pt idx="1">
                  <c:v>5.13</c:v>
                </c:pt>
                <c:pt idx="2">
                  <c:v>5.41</c:v>
                </c:pt>
                <c:pt idx="3">
                  <c:v>3.7</c:v>
                </c:pt>
                <c:pt idx="4">
                  <c:v>7.65</c:v>
                </c:pt>
              </c:numCache>
            </c:numRef>
          </c:val>
          <c:extLst>
            <c:ext xmlns:c16="http://schemas.microsoft.com/office/drawing/2014/chart" uri="{C3380CC4-5D6E-409C-BE32-E72D297353CC}">
              <c16:uniqueId val="{00000000-E554-46FF-9C7F-0BABC53208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23.95</c:v>
                </c:pt>
                <c:pt idx="1">
                  <c:v>22.54</c:v>
                </c:pt>
                <c:pt idx="2">
                  <c:v>20.32</c:v>
                </c:pt>
                <c:pt idx="3">
                  <c:v>21.4</c:v>
                </c:pt>
                <c:pt idx="4">
                  <c:v>21.56</c:v>
                </c:pt>
              </c:numCache>
            </c:numRef>
          </c:val>
          <c:extLst>
            <c:ext xmlns:c16="http://schemas.microsoft.com/office/drawing/2014/chart" uri="{C3380CC4-5D6E-409C-BE32-E72D297353CC}">
              <c16:uniqueId val="{00000001-E554-46FF-9C7F-0BABC53208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c:v>
                </c:pt>
                <c:pt idx="1">
                  <c:v>-2.2400000000000002</c:v>
                </c:pt>
                <c:pt idx="2">
                  <c:v>-0.54</c:v>
                </c:pt>
                <c:pt idx="3">
                  <c:v>1.26</c:v>
                </c:pt>
                <c:pt idx="4">
                  <c:v>4.99</c:v>
                </c:pt>
              </c:numCache>
            </c:numRef>
          </c:val>
          <c:smooth val="0"/>
          <c:extLst>
            <c:ext xmlns:c16="http://schemas.microsoft.com/office/drawing/2014/chart" uri="{C3380CC4-5D6E-409C-BE32-E72D297353CC}">
              <c16:uniqueId val="{00000002-E554-46FF-9C7F-0BABC53208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2.25</c:v>
                </c:pt>
                <c:pt idx="2">
                  <c:v>#N/A</c:v>
                </c:pt>
                <c:pt idx="3">
                  <c:v>2.5499999999999998</c:v>
                </c:pt>
                <c:pt idx="4">
                  <c:v>#N/A</c:v>
                </c:pt>
                <c:pt idx="5">
                  <c:v>1.45</c:v>
                </c:pt>
                <c:pt idx="6">
                  <c:v>#N/A</c:v>
                </c:pt>
                <c:pt idx="7">
                  <c:v>0.08</c:v>
                </c:pt>
                <c:pt idx="8">
                  <c:v>#N/A</c:v>
                </c:pt>
                <c:pt idx="9">
                  <c:v>0.02</c:v>
                </c:pt>
              </c:numCache>
            </c:numRef>
          </c:val>
          <c:extLst>
            <c:ext xmlns:c16="http://schemas.microsoft.com/office/drawing/2014/chart" uri="{C3380CC4-5D6E-409C-BE32-E72D297353CC}">
              <c16:uniqueId val="{00000000-D609-4679-8903-45E4FD5713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09-4679-8903-45E4FD5713FF}"/>
            </c:ext>
          </c:extLst>
        </c:ser>
        <c:ser>
          <c:idx val="2"/>
          <c:order val="2"/>
          <c:tx>
            <c:strRef>
              <c:f>データシート!$A$29</c:f>
              <c:strCache>
                <c:ptCount val="1"/>
                <c:pt idx="0">
                  <c:v>戸別浄化槽事業特別会計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D609-4679-8903-45E4FD5713FF}"/>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0.03</c:v>
                </c:pt>
              </c:numCache>
            </c:numRef>
          </c:val>
          <c:extLst>
            <c:ext xmlns:c16="http://schemas.microsoft.com/office/drawing/2014/chart" uri="{C3380CC4-5D6E-409C-BE32-E72D297353CC}">
              <c16:uniqueId val="{00000003-D609-4679-8903-45E4FD5713F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0.05</c:v>
                </c:pt>
                <c:pt idx="4">
                  <c:v>#N/A</c:v>
                </c:pt>
                <c:pt idx="5">
                  <c:v>0.04</c:v>
                </c:pt>
                <c:pt idx="6">
                  <c:v>#N/A</c:v>
                </c:pt>
                <c:pt idx="7">
                  <c:v>0.11</c:v>
                </c:pt>
                <c:pt idx="8">
                  <c:v>#N/A</c:v>
                </c:pt>
                <c:pt idx="9">
                  <c:v>7.0000000000000007E-2</c:v>
                </c:pt>
              </c:numCache>
            </c:numRef>
          </c:val>
          <c:extLst>
            <c:ext xmlns:c16="http://schemas.microsoft.com/office/drawing/2014/chart" uri="{C3380CC4-5D6E-409C-BE32-E72D297353CC}">
              <c16:uniqueId val="{00000004-D609-4679-8903-45E4FD5713F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0.05</c:v>
                </c:pt>
                <c:pt idx="4">
                  <c:v>#N/A</c:v>
                </c:pt>
                <c:pt idx="5">
                  <c:v>0.36</c:v>
                </c:pt>
                <c:pt idx="6">
                  <c:v>#N/A</c:v>
                </c:pt>
                <c:pt idx="7">
                  <c:v>0.61</c:v>
                </c:pt>
                <c:pt idx="8">
                  <c:v>#N/A</c:v>
                </c:pt>
                <c:pt idx="9">
                  <c:v>0.7</c:v>
                </c:pt>
              </c:numCache>
            </c:numRef>
          </c:val>
          <c:extLst>
            <c:ext xmlns:c16="http://schemas.microsoft.com/office/drawing/2014/chart" uri="{C3380CC4-5D6E-409C-BE32-E72D297353CC}">
              <c16:uniqueId val="{00000005-D609-4679-8903-45E4FD5713FF}"/>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0.31</c:v>
                </c:pt>
                <c:pt idx="4">
                  <c:v>#N/A</c:v>
                </c:pt>
                <c:pt idx="5">
                  <c:v>0.01</c:v>
                </c:pt>
                <c:pt idx="6">
                  <c:v>#N/A</c:v>
                </c:pt>
                <c:pt idx="7">
                  <c:v>0.87</c:v>
                </c:pt>
                <c:pt idx="8">
                  <c:v>#N/A</c:v>
                </c:pt>
                <c:pt idx="9">
                  <c:v>1.3</c:v>
                </c:pt>
              </c:numCache>
            </c:numRef>
          </c:val>
          <c:extLst>
            <c:ext xmlns:c16="http://schemas.microsoft.com/office/drawing/2014/chart" uri="{C3380CC4-5D6E-409C-BE32-E72D297353CC}">
              <c16:uniqueId val="{00000006-D609-4679-8903-45E4FD5713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1.05</c:v>
                </c:pt>
                <c:pt idx="8">
                  <c:v>#N/A</c:v>
                </c:pt>
                <c:pt idx="9">
                  <c:v>1.57</c:v>
                </c:pt>
              </c:numCache>
            </c:numRef>
          </c:val>
          <c:extLst>
            <c:ext xmlns:c16="http://schemas.microsoft.com/office/drawing/2014/chart" uri="{C3380CC4-5D6E-409C-BE32-E72D297353CC}">
              <c16:uniqueId val="{00000007-D609-4679-8903-45E4FD5713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c:v>
                </c:pt>
                <c:pt idx="2">
                  <c:v>#N/A</c:v>
                </c:pt>
                <c:pt idx="3">
                  <c:v>8</c:v>
                </c:pt>
                <c:pt idx="4">
                  <c:v>#N/A</c:v>
                </c:pt>
                <c:pt idx="5">
                  <c:v>5.99</c:v>
                </c:pt>
                <c:pt idx="6">
                  <c:v>#N/A</c:v>
                </c:pt>
                <c:pt idx="7">
                  <c:v>6.1</c:v>
                </c:pt>
                <c:pt idx="8">
                  <c:v>#N/A</c:v>
                </c:pt>
                <c:pt idx="9">
                  <c:v>6.25</c:v>
                </c:pt>
              </c:numCache>
            </c:numRef>
          </c:val>
          <c:extLst>
            <c:ext xmlns:c16="http://schemas.microsoft.com/office/drawing/2014/chart" uri="{C3380CC4-5D6E-409C-BE32-E72D297353CC}">
              <c16:uniqueId val="{00000008-D609-4679-8903-45E4FD5713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7.13</c:v>
                </c:pt>
                <c:pt idx="2">
                  <c:v>#N/A</c:v>
                </c:pt>
                <c:pt idx="3">
                  <c:v>5.12</c:v>
                </c:pt>
                <c:pt idx="4">
                  <c:v>#N/A</c:v>
                </c:pt>
                <c:pt idx="5">
                  <c:v>5.67</c:v>
                </c:pt>
                <c:pt idx="6">
                  <c:v>#N/A</c:v>
                </c:pt>
                <c:pt idx="7">
                  <c:v>3.69</c:v>
                </c:pt>
                <c:pt idx="8">
                  <c:v>#N/A</c:v>
                </c:pt>
                <c:pt idx="9">
                  <c:v>7.63</c:v>
                </c:pt>
              </c:numCache>
            </c:numRef>
          </c:val>
          <c:extLst>
            <c:ext xmlns:c16="http://schemas.microsoft.com/office/drawing/2014/chart" uri="{C3380CC4-5D6E-409C-BE32-E72D297353CC}">
              <c16:uniqueId val="{00000009-D609-4679-8903-45E4FD5713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2148</c:v>
                </c:pt>
                <c:pt idx="5">
                  <c:v>2198</c:v>
                </c:pt>
                <c:pt idx="8">
                  <c:v>2254</c:v>
                </c:pt>
                <c:pt idx="11">
                  <c:v>2339</c:v>
                </c:pt>
                <c:pt idx="14">
                  <c:v>2428</c:v>
                </c:pt>
              </c:numCache>
            </c:numRef>
          </c:val>
          <c:extLst>
            <c:ext xmlns:c16="http://schemas.microsoft.com/office/drawing/2014/chart" uri="{C3380CC4-5D6E-409C-BE32-E72D297353CC}">
              <c16:uniqueId val="{00000000-3A3B-4D5D-85E6-6086701720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3B-4D5D-85E6-6086701720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3B-4D5D-85E6-6086701720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c:v>
                </c:pt>
                <c:pt idx="3">
                  <c:v>50</c:v>
                </c:pt>
                <c:pt idx="6">
                  <c:v>9</c:v>
                </c:pt>
                <c:pt idx="9">
                  <c:v>0</c:v>
                </c:pt>
                <c:pt idx="12">
                  <c:v>0</c:v>
                </c:pt>
              </c:numCache>
            </c:numRef>
          </c:val>
          <c:extLst>
            <c:ext xmlns:c16="http://schemas.microsoft.com/office/drawing/2014/chart" uri="{C3380CC4-5D6E-409C-BE32-E72D297353CC}">
              <c16:uniqueId val="{00000003-3A3B-4D5D-85E6-6086701720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805</c:v>
                </c:pt>
                <c:pt idx="3">
                  <c:v>862</c:v>
                </c:pt>
                <c:pt idx="6">
                  <c:v>902</c:v>
                </c:pt>
                <c:pt idx="9">
                  <c:v>717</c:v>
                </c:pt>
                <c:pt idx="12">
                  <c:v>689</c:v>
                </c:pt>
              </c:numCache>
            </c:numRef>
          </c:val>
          <c:extLst>
            <c:ext xmlns:c16="http://schemas.microsoft.com/office/drawing/2014/chart" uri="{C3380CC4-5D6E-409C-BE32-E72D297353CC}">
              <c16:uniqueId val="{00000004-3A3B-4D5D-85E6-6086701720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3B-4D5D-85E6-6086701720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3B-4D5D-85E6-6086701720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2065</c:v>
                </c:pt>
                <c:pt idx="3">
                  <c:v>2126</c:v>
                </c:pt>
                <c:pt idx="6">
                  <c:v>2206</c:v>
                </c:pt>
                <c:pt idx="9">
                  <c:v>2316</c:v>
                </c:pt>
                <c:pt idx="12">
                  <c:v>2440</c:v>
                </c:pt>
              </c:numCache>
            </c:numRef>
          </c:val>
          <c:extLst>
            <c:ext xmlns:c16="http://schemas.microsoft.com/office/drawing/2014/chart" uri="{C3380CC4-5D6E-409C-BE32-E72D297353CC}">
              <c16:uniqueId val="{00000007-3A3B-4D5D-85E6-6086701720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781</c:v>
                </c:pt>
                <c:pt idx="2">
                  <c:v>#N/A</c:v>
                </c:pt>
                <c:pt idx="3">
                  <c:v>#N/A</c:v>
                </c:pt>
                <c:pt idx="4">
                  <c:v>840</c:v>
                </c:pt>
                <c:pt idx="5">
                  <c:v>#N/A</c:v>
                </c:pt>
                <c:pt idx="6">
                  <c:v>#N/A</c:v>
                </c:pt>
                <c:pt idx="7">
                  <c:v>863</c:v>
                </c:pt>
                <c:pt idx="8">
                  <c:v>#N/A</c:v>
                </c:pt>
                <c:pt idx="9">
                  <c:v>#N/A</c:v>
                </c:pt>
                <c:pt idx="10">
                  <c:v>694</c:v>
                </c:pt>
                <c:pt idx="11">
                  <c:v>#N/A</c:v>
                </c:pt>
                <c:pt idx="12">
                  <c:v>#N/A</c:v>
                </c:pt>
                <c:pt idx="13">
                  <c:v>701</c:v>
                </c:pt>
                <c:pt idx="14">
                  <c:v>#N/A</c:v>
                </c:pt>
              </c:numCache>
            </c:numRef>
          </c:val>
          <c:smooth val="0"/>
          <c:extLst>
            <c:ext xmlns:c16="http://schemas.microsoft.com/office/drawing/2014/chart" uri="{C3380CC4-5D6E-409C-BE32-E72D297353CC}">
              <c16:uniqueId val="{00000008-3A3B-4D5D-85E6-6086701720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26851</c:v>
                </c:pt>
                <c:pt idx="5">
                  <c:v>27327</c:v>
                </c:pt>
                <c:pt idx="8">
                  <c:v>27716</c:v>
                </c:pt>
                <c:pt idx="11">
                  <c:v>28299</c:v>
                </c:pt>
                <c:pt idx="14">
                  <c:v>27915</c:v>
                </c:pt>
              </c:numCache>
            </c:numRef>
          </c:val>
          <c:extLst>
            <c:ext xmlns:c16="http://schemas.microsoft.com/office/drawing/2014/chart" uri="{C3380CC4-5D6E-409C-BE32-E72D297353CC}">
              <c16:uniqueId val="{00000000-F6F5-446B-B6CA-0061859B9A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936</c:v>
                </c:pt>
                <c:pt idx="5">
                  <c:v>1020</c:v>
                </c:pt>
                <c:pt idx="8">
                  <c:v>1116</c:v>
                </c:pt>
                <c:pt idx="11">
                  <c:v>1173</c:v>
                </c:pt>
                <c:pt idx="14">
                  <c:v>1151</c:v>
                </c:pt>
              </c:numCache>
            </c:numRef>
          </c:val>
          <c:extLst>
            <c:ext xmlns:c16="http://schemas.microsoft.com/office/drawing/2014/chart" uri="{C3380CC4-5D6E-409C-BE32-E72D297353CC}">
              <c16:uniqueId val="{00000001-F6F5-446B-B6CA-0061859B9A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6880</c:v>
                </c:pt>
                <c:pt idx="5">
                  <c:v>6910</c:v>
                </c:pt>
                <c:pt idx="8">
                  <c:v>6662</c:v>
                </c:pt>
                <c:pt idx="11">
                  <c:v>6446</c:v>
                </c:pt>
                <c:pt idx="14">
                  <c:v>8074</c:v>
                </c:pt>
              </c:numCache>
            </c:numRef>
          </c:val>
          <c:extLst>
            <c:ext xmlns:c16="http://schemas.microsoft.com/office/drawing/2014/chart" uri="{C3380CC4-5D6E-409C-BE32-E72D297353CC}">
              <c16:uniqueId val="{00000002-F6F5-446B-B6CA-0061859B9A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F5-446B-B6CA-0061859B9A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F5-446B-B6CA-0061859B9A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c:v>
                </c:pt>
                <c:pt idx="6">
                  <c:v>0</c:v>
                </c:pt>
                <c:pt idx="9">
                  <c:v>2</c:v>
                </c:pt>
                <c:pt idx="12">
                  <c:v>0</c:v>
                </c:pt>
              </c:numCache>
            </c:numRef>
          </c:val>
          <c:extLst>
            <c:ext xmlns:c16="http://schemas.microsoft.com/office/drawing/2014/chart" uri="{C3380CC4-5D6E-409C-BE32-E72D297353CC}">
              <c16:uniqueId val="{00000005-F6F5-446B-B6CA-0061859B9A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3107</c:v>
                </c:pt>
                <c:pt idx="3">
                  <c:v>3052</c:v>
                </c:pt>
                <c:pt idx="6">
                  <c:v>3048</c:v>
                </c:pt>
                <c:pt idx="9">
                  <c:v>2934</c:v>
                </c:pt>
                <c:pt idx="12">
                  <c:v>3059</c:v>
                </c:pt>
              </c:numCache>
            </c:numRef>
          </c:val>
          <c:extLst>
            <c:ext xmlns:c16="http://schemas.microsoft.com/office/drawing/2014/chart" uri="{C3380CC4-5D6E-409C-BE32-E72D297353CC}">
              <c16:uniqueId val="{00000006-F6F5-446B-B6CA-0061859B9A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c:v>
                </c:pt>
                <c:pt idx="3">
                  <c:v>9</c:v>
                </c:pt>
                <c:pt idx="6">
                  <c:v>9</c:v>
                </c:pt>
                <c:pt idx="9">
                  <c:v>0</c:v>
                </c:pt>
                <c:pt idx="12">
                  <c:v>0</c:v>
                </c:pt>
              </c:numCache>
            </c:numRef>
          </c:val>
          <c:extLst>
            <c:ext xmlns:c16="http://schemas.microsoft.com/office/drawing/2014/chart" uri="{C3380CC4-5D6E-409C-BE32-E72D297353CC}">
              <c16:uniqueId val="{00000007-F6F5-446B-B6CA-0061859B9A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12403</c:v>
                </c:pt>
                <c:pt idx="3">
                  <c:v>12127</c:v>
                </c:pt>
                <c:pt idx="6">
                  <c:v>12128</c:v>
                </c:pt>
                <c:pt idx="9">
                  <c:v>11403</c:v>
                </c:pt>
                <c:pt idx="12">
                  <c:v>10366</c:v>
                </c:pt>
              </c:numCache>
            </c:numRef>
          </c:val>
          <c:extLst>
            <c:ext xmlns:c16="http://schemas.microsoft.com/office/drawing/2014/chart" uri="{C3380CC4-5D6E-409C-BE32-E72D297353CC}">
              <c16:uniqueId val="{00000008-F6F5-446B-B6CA-0061859B9A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F5-446B-B6CA-0061859B9A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25981</c:v>
                </c:pt>
                <c:pt idx="3">
                  <c:v>26840</c:v>
                </c:pt>
                <c:pt idx="6">
                  <c:v>27335</c:v>
                </c:pt>
                <c:pt idx="9">
                  <c:v>28353</c:v>
                </c:pt>
                <c:pt idx="12">
                  <c:v>28622</c:v>
                </c:pt>
              </c:numCache>
            </c:numRef>
          </c:val>
          <c:extLst>
            <c:ext xmlns:c16="http://schemas.microsoft.com/office/drawing/2014/chart" uri="{C3380CC4-5D6E-409C-BE32-E72D297353CC}">
              <c16:uniqueId val="{0000000A-F6F5-446B-B6CA-0061859B9A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6880</c:v>
                </c:pt>
                <c:pt idx="2">
                  <c:v>#N/A</c:v>
                </c:pt>
                <c:pt idx="3">
                  <c:v>#N/A</c:v>
                </c:pt>
                <c:pt idx="4">
                  <c:v>6775</c:v>
                </c:pt>
                <c:pt idx="5">
                  <c:v>#N/A</c:v>
                </c:pt>
                <c:pt idx="6">
                  <c:v>#N/A</c:v>
                </c:pt>
                <c:pt idx="7">
                  <c:v>7026</c:v>
                </c:pt>
                <c:pt idx="8">
                  <c:v>#N/A</c:v>
                </c:pt>
                <c:pt idx="9">
                  <c:v>#N/A</c:v>
                </c:pt>
                <c:pt idx="10">
                  <c:v>6774</c:v>
                </c:pt>
                <c:pt idx="11">
                  <c:v>#N/A</c:v>
                </c:pt>
                <c:pt idx="12">
                  <c:v>#N/A</c:v>
                </c:pt>
                <c:pt idx="13">
                  <c:v>4906</c:v>
                </c:pt>
                <c:pt idx="14">
                  <c:v>#N/A</c:v>
                </c:pt>
              </c:numCache>
            </c:numRef>
          </c:val>
          <c:smooth val="0"/>
          <c:extLst>
            <c:ext xmlns:c16="http://schemas.microsoft.com/office/drawing/2014/chart" uri="{C3380CC4-5D6E-409C-BE32-E72D297353CC}">
              <c16:uniqueId val="{0000000B-F6F5-446B-B6CA-0061859B9A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2652</c:v>
                </c:pt>
                <c:pt idx="1">
                  <c:v>2872</c:v>
                </c:pt>
                <c:pt idx="2">
                  <c:v>2999</c:v>
                </c:pt>
              </c:numCache>
            </c:numRef>
          </c:val>
          <c:extLst>
            <c:ext xmlns:c16="http://schemas.microsoft.com/office/drawing/2014/chart" uri="{C3380CC4-5D6E-409C-BE32-E72D297353CC}">
              <c16:uniqueId val="{00000000-6414-4EBD-A530-9090975588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1856</c:v>
                </c:pt>
                <c:pt idx="1">
                  <c:v>1698</c:v>
                </c:pt>
                <c:pt idx="2">
                  <c:v>1830</c:v>
                </c:pt>
              </c:numCache>
            </c:numRef>
          </c:val>
          <c:extLst>
            <c:ext xmlns:c16="http://schemas.microsoft.com/office/drawing/2014/chart" uri="{C3380CC4-5D6E-409C-BE32-E72D297353CC}">
              <c16:uniqueId val="{00000001-6414-4EBD-A530-9090975588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3697</c:v>
                </c:pt>
                <c:pt idx="1">
                  <c:v>3525</c:v>
                </c:pt>
                <c:pt idx="2">
                  <c:v>4731</c:v>
                </c:pt>
              </c:numCache>
            </c:numRef>
          </c:val>
          <c:extLst>
            <c:ext xmlns:c16="http://schemas.microsoft.com/office/drawing/2014/chart" uri="{C3380CC4-5D6E-409C-BE32-E72D297353CC}">
              <c16:uniqueId val="{00000002-6414-4EBD-A530-9090975588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5809558622145701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{B9117E5C-58AD-4817-B7B3-53972EDED845}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B0-4817-9318-D05D200DAD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{8361D77B-2A86-414C-8130-B4E9AF439BA8}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B0-4817-9318-D05D200DAD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{344600FA-2B7E-4E87-ACEB-48030CA2A867}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B0-4817-9318-D05D200DAD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{422161C9-167A-4ECC-A4AC-D1D53F923140}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B0-4817-9318-D05D200DAD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{E5EDA89C-2E4C-41D4-90C1-E75316D4F3F4}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B0-4817-9318-D05D200DADEB}"/>
                </c:ext>
              </c:extLst>
            </c:dLbl>
            <c:dLbl>
              <c:idx val="8"/>
              <c:layout>
                <c:manualLayout>
                  <c:x val="0"/>
                  <c:y val="-8.5809558622144885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{DFFA0C78-D162-43CC-B029-D54ED3A8619A}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B0-4817-9318-D05D200DADE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{807AA4A3-F454-49C8-AEB2-D564F2F8C2E8}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B0-4817-9318-D05D200DADE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{75E3106F-314C-4803-AA4A-943F5F48CDB0}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B0-4817-9318-D05D200DADE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{1609D2E9-640F-43BF-BEA6-CD359401AEE6}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B0-4817-9318-D05D200DAD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54.1</c:v>
                </c:pt>
                <c:pt idx="16">
                  <c:v>52.7</c:v>
                </c:pt>
                <c:pt idx="24">
                  <c:v>53.1</c:v>
                </c:pt>
                <c:pt idx="32">
                  <c:v>52.3</c:v>
                </c:pt>
              </c:numCache>
            </c:numRef>
          </c:xVal>
          <c:yVal>
            <c:numRef>
              <c:f>公会計指標分析・財政指標組合せ分析表!$BP$51:$DC$51</c:f>
              <c:numCache>
                <c:formatCode>#,##0.0;"▲ "#,##0.0</c:formatCode>
                <c:ptCount val="40"/>
                <c:pt idx="0">
                  <c:v>64.099999999999994</c:v>
                </c:pt>
                <c:pt idx="8">
                  <c:v>62.4</c:v>
                </c:pt>
                <c:pt idx="16">
                  <c:v>64.5</c:v>
                </c:pt>
                <c:pt idx="24">
                  <c:v>60.5</c:v>
                </c:pt>
                <c:pt idx="32">
                  <c:v>42.3</c:v>
                </c:pt>
              </c:numCache>
            </c:numRef>
          </c:yVal>
          <c:smooth val="0"/>
          <c:extLst>
            <c:ext xmlns:c16="http://schemas.microsoft.com/office/drawing/2014/chart" uri="{C3380CC4-5D6E-409C-BE32-E72D297353CC}">
              <c16:uniqueId val="{00000009-A5B0-4817-9318-D05D200DAD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{C0F21D76-6839-4223-AB94-D0338D6B331A}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B0-4817-9318-D05D200DAD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{DAA6B5B4-B9C0-4CC4-BE9E-D306511F0EC9}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B0-4817-9318-D05D200DAD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{0755AFF1-65AB-488A-826C-F322996C9182}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B0-4817-9318-D05D200DAD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{1358EB80-0628-4A9D-B9F5-DB6A2D87475A}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B0-4817-9318-D05D200DAD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{3F3B9C93-4A8A-440B-8B79-6812BC228ABE}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B0-4817-9318-D05D200DADEB}"/>
                </c:ext>
              </c:extLst>
            </c:dLbl>
            <c:dLbl>
              <c:idx val="8"/>
              <c:layout>
                <c:manualLayout>
                  <c:x val="-3.12945302282074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{070294AE-AB6E-46D5-BDB5-B2BA26EBC212}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B0-4817-9318-D05D200DADEB}"/>
                </c:ext>
              </c:extLst>
            </c:dLbl>
            <c:dLbl>
              <c:idx val="16"/>
              <c:layout>
                <c:manualLayout>
                  <c:x val="-3.2866420891599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{F43ECF2B-E755-4D96-92B2-5E7458E4F83F}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B0-4817-9318-D05D200DAD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{FBDB57EB-066F-447B-8C80-0786A6AB8C1C}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B0-4817-9318-D05D200DAD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{12668E0D-30EE-472D-8428-4F6AEFB98D35}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B0-4817-9318-D05D200DAD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61.7</c:v>
                </c:pt>
                <c:pt idx="32">
                  <c:v>62.4</c:v>
                </c:pt>
              </c:numCache>
            </c:numRef>
          </c:xVal>
          <c:yVal>
            <c:numRef>
              <c:f>公会計指標分析・財政指標組合せ分析表!$BP$55:$DC$55</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A5B0-4817-9318-D05D200DADE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{8016C0DF-CA46-4F73-A837-C006381329D8}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E6D-4EA1-8AE9-49B72EAE19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{716542EA-4DF0-432C-B2EC-3F00C0E1517A}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D-4EA1-8AE9-49B72EAE19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{76B3BF6B-42C7-4F9A-B6D3-C4B5824F49F8}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D-4EA1-8AE9-49B72EAE19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{27D5300A-F75D-474C-B28B-67B4D15DBE7E}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D-4EA1-8AE9-49B72EAE19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{06864DE0-83F6-4CD7-8889-5A8F4CA3F489}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D-4EA1-8AE9-49B72EAE19DB}"/>
                </c:ext>
              </c:extLst>
            </c:dLbl>
            <c:dLbl>
              <c:idx val="8"/>
              <c:layout>
                <c:manualLayout>
                  <c:x val="-2.8829840147400729E-2"/>
                  <c:y val="-5.583232356581625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{A6243764-6BDE-49D6-B641-245944A5DA14}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E6D-4EA1-8AE9-49B72EAE19D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{DC077BAB-3B19-4041-B7F6-3379B38C9536}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E6D-4EA1-8AE9-49B72EAE19DB}"/>
                </c:ext>
              </c:extLst>
            </c:dLbl>
            <c:dLbl>
              <c:idx val="24"/>
              <c:layout>
                <c:manualLayout>
                  <c:x val="-3.1570342725075584E-2"/>
                  <c:y val="-6.90009706097717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{2CDAD34E-BB7B-4C62-99E1-38CE2A051C05}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E6D-4EA1-8AE9-49B72EAE19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{CB28B2D1-447A-4D43-8EAC-ABBF373429F3}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E6D-4EA1-8AE9-49B72EAE19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7.3</c:v>
                </c:pt>
                <c:pt idx="16">
                  <c:v>7.6</c:v>
                </c:pt>
                <c:pt idx="24">
                  <c:v>7.3</c:v>
                </c:pt>
                <c:pt idx="32">
                  <c:v>6.7</c:v>
                </c:pt>
              </c:numCache>
            </c:numRef>
          </c:xVal>
          <c:yVal>
            <c:numRef>
              <c:f>公会計指標分析・財政指標組合せ分析表!$BP$73:$DC$73</c:f>
              <c:numCache>
                <c:formatCode>#,##0.0;"▲ "#,##0.0</c:formatCode>
                <c:ptCount val="40"/>
                <c:pt idx="0">
                  <c:v>64.099999999999994</c:v>
                </c:pt>
                <c:pt idx="8">
                  <c:v>62.4</c:v>
                </c:pt>
                <c:pt idx="16">
                  <c:v>64.5</c:v>
                </c:pt>
                <c:pt idx="24">
                  <c:v>60.5</c:v>
                </c:pt>
                <c:pt idx="32">
                  <c:v>42.3</c:v>
                </c:pt>
              </c:numCache>
            </c:numRef>
          </c:yVal>
          <c:smooth val="0"/>
          <c:extLst>
            <c:ext xmlns:c16="http://schemas.microsoft.com/office/drawing/2014/chart" uri="{C3380CC4-5D6E-409C-BE32-E72D297353CC}">
              <c16:uniqueId val="{00000009-1E6D-4EA1-8AE9-49B72EAE19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{FC794573-7882-492C-B109-8AC908633D68}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E6D-4EA1-8AE9-49B72EAE19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{A50245A9-0197-4CAE-905C-7FC1BCD66DE3}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D-4EA1-8AE9-49B72EAE19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{95403A37-1CB0-4001-8E3C-85E2D6008855}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D-4EA1-8AE9-49B72EAE19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{A12B80D7-1F94-47A3-9E00-BB89640CF193}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D-4EA1-8AE9-49B72EAE19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{7B310DE4-A438-42BD-8F70-9CC1DB8F2E3D}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D-4EA1-8AE9-49B72EAE19DB}"/>
                </c:ext>
              </c:extLst>
            </c:dLbl>
            <c:dLbl>
              <c:idx val="8"/>
              <c:layout>
                <c:manualLayout>
                  <c:x val="-3.4502318643803015E-2"/>
                  <c:y val="-5.90785919925036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{E06A2329-DB5A-4D54-80A0-173A8F73AD65}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E6D-4EA1-8AE9-49B72EAE19DB}"/>
                </c:ext>
              </c:extLst>
            </c:dLbl>
            <c:dLbl>
              <c:idx val="16"/>
              <c:layout>
                <c:manualLayout>
                  <c:x val="-2.8766015700383205E-2"/>
                  <c:y val="-6.575470218308428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{57B9D7E3-482C-4449-8C15-11086078EDC8}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E6D-4EA1-8AE9-49B72EAE19D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{43230E5E-200F-4D51-8223-D95413BF4477}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E6D-4EA1-8AE9-49B72EAE19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{2B831B45-A41A-431A-BB5E-38E904AFDA36}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E6D-4EA1-8AE9-49B72EAE19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9.1999999999999993</c:v>
                </c:pt>
                <c:pt idx="32">
                  <c:v>8.9</c:v>
                </c:pt>
              </c:numCache>
            </c:numRef>
          </c:xVal>
          <c:yVal>
            <c:numRef>
              <c:f>公会計指標分析・財政指標組合せ分析表!$BP$77:$DC$77</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1E6D-4EA1-8AE9-49B72EAE19D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や下水道事業の公営企業債の元利償還金に対する繰入金元利償還金は減となったが、元利償還金は新市建設計画に基づく広域幹線道路整備事業や学校規模配置適正化事業の進捗により増となったことで、「元利償還金等」は前年度と比べて</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百万円増となった。さらに、「算入公債費等」が交付税措置される合併特例債の償還費の増により</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百万円増となったため</a:t>
          </a:r>
          <a:r>
            <a:rPr kumimoji="1" lang="ja-JP" altLang="en-US"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公債費のピークが令和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年度になると見込まれるため、税収など自主財源の確保に努める。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満期一括償還借入を利用していないため、該当なし。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新市建設計画に基づく広域幹線道路整備事業や学校規模配置適正化事業の進捗により、地方債の借入が増となったが、公営企業債等繰入見込額が減となったことで「将来負担額」は前年度と比べて</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42,047</a:t>
          </a:r>
          <a:r>
            <a:rPr kumimoji="1" lang="ja-JP" altLang="en-US" sz="1400">
              <a:latin typeface="ＭＳ ゴシック" pitchFamily="49" charset="-128"/>
              <a:ea typeface="ＭＳ ゴシック" pitchFamily="49" charset="-128"/>
            </a:rPr>
            <a:t>百万円となった。また、公共施設建築物系個別施設計画に基づき今後公共施設の修繕や統廃合が見込まれるため公共施設整備基金への積立を行い充当可能基金が増となったことで「充当可能財源等」は、前年度と比べて</a:t>
          </a:r>
          <a:r>
            <a:rPr kumimoji="1" lang="en-US" altLang="ja-JP" sz="1400">
              <a:latin typeface="ＭＳ ゴシック" pitchFamily="49" charset="-128"/>
              <a:ea typeface="ＭＳ ゴシック" pitchFamily="49" charset="-128"/>
            </a:rPr>
            <a:t>1,222</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37,140</a:t>
          </a:r>
          <a:r>
            <a:rPr kumimoji="1" lang="ja-JP" altLang="en-US" sz="1400">
              <a:latin typeface="ＭＳ ゴシック" pitchFamily="49" charset="-128"/>
              <a:ea typeface="ＭＳ ゴシック" pitchFamily="49" charset="-128"/>
            </a:rPr>
            <a:t>百万円となった。以上のことから、「将来負担比率の分子」が前年度より</a:t>
          </a:r>
          <a:r>
            <a:rPr kumimoji="1" lang="en-US" altLang="ja-JP" sz="1400">
              <a:latin typeface="ＭＳ ゴシック" pitchFamily="49" charset="-128"/>
              <a:ea typeface="ＭＳ ゴシック" pitchFamily="49" charset="-128"/>
            </a:rPr>
            <a:t>1,868</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の進捗により地方債残高が増となることが見込まれるため、防衛省からの特定防衛施設周辺整備調整交付金及び再編関連訓練移転等交付金を原資とした特定目的基金を積立・活用していくことで将来負担比率の分子の上昇を抑えるこ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百万円の増となった。財政調整基金では、新型コロナウイルス感染症拡大の影響により、例年実施していた事業が中止となったことによって発生した一般財源の余剰金を積立てたため、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百万円の増となった。減債基金では、地方交付税追加交付に伴う臨時財政対策債償還基金費を積立てたことで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その他特定目的基金では、小中学校空調設備賃貸借料の財源として合併振興基金の繰入れや小美玉ことぶき温泉の指定管理料の財源として再編関連訓練移転等交付金事業基金の繰入れを行った。一方で、今後、公共施設建築物系個別施設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統廃合が見込まれるため公共施設整備基金への積立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をしたことにより、その他特定目的基金全体は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広域幹線道路整備事業や広域ごみ処理施設建設事業にかかる公債費の増加や、高齢化による扶助費や繰出金が増加することで、一般財源が不足することが見込まれることから、財政調整基金や減債基金を計画的に取り崩していく。また、今後、公共施設建築物系個別施設計画に基づき行われる公共施設の修繕や統廃合の事業費の財源とするため、公共施設整備基金を計画的に積立てる。一般財源の負担を減らすために、防衛省からの特定防衛施設周辺整備調整交付金を原資とした特定目的基金を積立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：公用又は公共用に供する施設の整備等事業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：市民の連帯の強化を図り地域振興等に資する事業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：個性豊かな魅力あるまちづくりに資する事業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情報教育支援基金　：小中学校情報教育関係費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：基地周辺事業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防衛省からの旧橘小学校移転補償料を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公共施設整備基金へ積立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小中学校空調設備賃貸借料に充当したことにより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ふるさと応援寄付金の増額に伴い積立したことにより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情報教育支援基金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：小中学校情報教育関係経費に充当するために特定防衛施設周辺整備調整交付金を積立したことにより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小美玉ことぶき温泉の指定管理料へ充当したことにより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：公共施設建築物系個別施設計画に基づき行われる公共施設の修繕や統廃合の事業費の財源とするため、計画的に積立てる。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：引き続き小中学校空調設備賃貸借料への充当のほか、市民の連帯の強化を図り地域振興に資する事業に充当する。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：ふるさと納税のお礼品に魅力ある地元の名産品などを追加し、更なる寄付金を募り積立てる。個性豊かな魅力あるまちづくりに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情報教育支援基金　：引き続き小中学校情報教育関係経費に充当する。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：小美玉ことぶき温泉の指定管理料へ充当のほか、基地周辺事業に充当する。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新型コロナウイルス感染症拡大の影響により、例年実施していた事業が中止となったことによって発生した一般財源の余剰金を積立てたため、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新市建設計画に基づく広域幹線道路整備事業や広域ごみ処理施設建設事業にかかる公債費の増加や、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高齢化による扶助費や繰出金が増加することで、一般財源が不足することが見込まれることから、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％以上を維持し続けられるよう計画的に取り崩していく。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地方交付税追加交付に伴う臨時財政対策債償還基金費を積立てたことで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新市建設計画に基づく広域幹線道路整備事業や広域ごみ処理施設建設事業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の進捗により公債費のピークが令和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年度になることが見込まれているため、計画的に取り崩していく。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小川北義務教育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建設により資産が増えた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ことによる。当市では、令和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年度に改定した公共施設等総合管理計画において、公共施設等の延床面積を今後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％の削減を目標に掲げている。今後、公共施設等総合管理計画および実行計画である個別施設計画を推進することにより、有形固定資産減価償却率が減少していくと考えられる。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75" name="フローチャート: 判断 74"/>
        <xdr:cNvSpPr/>
      </xdr:nvSpPr>
      <xdr:spPr>
        <a:xfrm>
          <a:off x="1714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99589</xdr:rowOff>
    </xdr:from>
    <xdr:to>
      <xdr:col>23</xdr:col>
      <xdr:colOff>136525</xdr:colOff>
      <xdr:row>30</xdr:row>
      <xdr:rowOff>29739</xdr:rowOff>
    </xdr:to>
    <xdr:sp macro="" textlink="">
      <xdr:nvSpPr>
        <xdr:cNvPr id="81" name="楕円 80"/>
        <xdr:cNvSpPr/>
      </xdr:nvSpPr>
      <xdr:spPr>
        <a:xfrm>
          <a:off x="4711700" y="50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122466</xdr:rowOff>
    </xdr:from>
    <xdr:ext cx="405111" cy="259045"/>
    <xdr:sp macro="" textlink="">
      <xdr:nvSpPr>
        <xdr:cNvPr id="82" name="有形固定資産減価償却率該当値テキスト"/>
        <xdr:cNvSpPr txBox="1"/>
      </xdr:nvSpPr>
      <xdr:spPr>
        <a:xfrm>
          <a:off x="4813300" y="492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113983</xdr:rowOff>
    </xdr:from>
    <xdr:to>
      <xdr:col>19</xdr:col>
      <xdr:colOff>187325</xdr:colOff>
      <xdr:row>30</xdr:row>
      <xdr:rowOff>44133</xdr:rowOff>
    </xdr:to>
    <xdr:sp macro="" textlink="">
      <xdr:nvSpPr>
        <xdr:cNvPr id="83" name="楕円 82"/>
        <xdr:cNvSpPr/>
      </xdr:nvSpPr>
      <xdr:spPr>
        <a:xfrm>
          <a:off x="4000500" y="50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150389</xdr:rowOff>
    </xdr:from>
    <xdr:to>
      <xdr:col>23</xdr:col>
      <xdr:colOff>85725</xdr:colOff>
      <xdr:row>29</xdr:row>
      <xdr:rowOff>164783</xdr:rowOff>
    </xdr:to>
    <xdr:cxnSp macro="">
      <xdr:nvCxnSpPr>
        <xdr:cNvPr id="84" name="直線コネクタ 83"/>
        <xdr:cNvCxnSpPr/>
      </xdr:nvCxnSpPr>
      <xdr:spPr>
        <a:xfrm flipV="1">
          <a:off x="4051300" y="5122439"/>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106786</xdr:rowOff>
    </xdr:from>
    <xdr:to>
      <xdr:col>15</xdr:col>
      <xdr:colOff>187325</xdr:colOff>
      <xdr:row>30</xdr:row>
      <xdr:rowOff>36936</xdr:rowOff>
    </xdr:to>
    <xdr:sp macro="" textlink="">
      <xdr:nvSpPr>
        <xdr:cNvPr id="85" name="楕円 84"/>
        <xdr:cNvSpPr/>
      </xdr:nvSpPr>
      <xdr:spPr>
        <a:xfrm>
          <a:off x="3238500" y="5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157586</xdr:rowOff>
    </xdr:from>
    <xdr:to>
      <xdr:col>19</xdr:col>
      <xdr:colOff>136525</xdr:colOff>
      <xdr:row>29</xdr:row>
      <xdr:rowOff>164783</xdr:rowOff>
    </xdr:to>
    <xdr:cxnSp macro="">
      <xdr:nvCxnSpPr>
        <xdr:cNvPr id="86" name="直線コネクタ 85"/>
        <xdr:cNvCxnSpPr/>
      </xdr:nvCxnSpPr>
      <xdr:spPr>
        <a:xfrm>
          <a:off x="3289300" y="5129636"/>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131974</xdr:rowOff>
    </xdr:from>
    <xdr:to>
      <xdr:col>11</xdr:col>
      <xdr:colOff>187325</xdr:colOff>
      <xdr:row>30</xdr:row>
      <xdr:rowOff>62124</xdr:rowOff>
    </xdr:to>
    <xdr:sp macro="" textlink="">
      <xdr:nvSpPr>
        <xdr:cNvPr id="87" name="楕円 86"/>
        <xdr:cNvSpPr/>
      </xdr:nvSpPr>
      <xdr:spPr>
        <a:xfrm>
          <a:off x="2476500" y="51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157586</xdr:rowOff>
    </xdr:from>
    <xdr:to>
      <xdr:col>15</xdr:col>
      <xdr:colOff>136525</xdr:colOff>
      <xdr:row>30</xdr:row>
      <xdr:rowOff>11324</xdr:rowOff>
    </xdr:to>
    <xdr:cxnSp macro="">
      <xdr:nvCxnSpPr>
        <xdr:cNvPr id="88" name="直線コネクタ 87"/>
        <xdr:cNvCxnSpPr/>
      </xdr:nvCxnSpPr>
      <xdr:spPr>
        <a:xfrm flipV="1">
          <a:off x="2527300" y="5129636"/>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126577</xdr:rowOff>
    </xdr:from>
    <xdr:to>
      <xdr:col>7</xdr:col>
      <xdr:colOff>187325</xdr:colOff>
      <xdr:row>30</xdr:row>
      <xdr:rowOff>56727</xdr:rowOff>
    </xdr:to>
    <xdr:sp macro="" textlink="">
      <xdr:nvSpPr>
        <xdr:cNvPr id="89" name="楕円 88"/>
        <xdr:cNvSpPr/>
      </xdr:nvSpPr>
      <xdr:spPr>
        <a:xfrm>
          <a:off x="1714500" y="5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5927</xdr:rowOff>
    </xdr:from>
    <xdr:to>
      <xdr:col>11</xdr:col>
      <xdr:colOff>136525</xdr:colOff>
      <xdr:row>30</xdr:row>
      <xdr:rowOff>11324</xdr:rowOff>
    </xdr:to>
    <xdr:cxnSp macro="">
      <xdr:nvCxnSpPr>
        <xdr:cNvPr id="90" name="直線コネクタ 89"/>
        <xdr:cNvCxnSpPr/>
      </xdr:nvCxnSpPr>
      <xdr:spPr>
        <a:xfrm>
          <a:off x="1765300" y="5149427"/>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2" name="n_2aveValue有形固定資産減価償却率"/>
        <xdr:cNvSpPr txBox="1"/>
      </xdr:nvSpPr>
      <xdr:spPr>
        <a:xfrm>
          <a:off x="3086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139611</xdr:rowOff>
    </xdr:from>
    <xdr:ext cx="405111" cy="259045"/>
    <xdr:sp macro="" textlink="">
      <xdr:nvSpPr>
        <xdr:cNvPr id="94" name="n_4aveValue有形固定資産減価償却率"/>
        <xdr:cNvSpPr txBox="1"/>
      </xdr:nvSpPr>
      <xdr:spPr>
        <a:xfrm>
          <a:off x="1562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60660</xdr:rowOff>
    </xdr:from>
    <xdr:ext cx="405111" cy="259045"/>
    <xdr:sp macro="" textlink="">
      <xdr:nvSpPr>
        <xdr:cNvPr id="95" name="n_1mainValue有形固定資産減価償却率"/>
        <xdr:cNvSpPr txBox="1"/>
      </xdr:nvSpPr>
      <xdr:spPr>
        <a:xfrm>
          <a:off x="3836044" y="486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53463</xdr:rowOff>
    </xdr:from>
    <xdr:ext cx="405111" cy="259045"/>
    <xdr:sp macro="" textlink="">
      <xdr:nvSpPr>
        <xdr:cNvPr id="96" name="n_2mainValue有形固定資産減価償却率"/>
        <xdr:cNvSpPr txBox="1"/>
      </xdr:nvSpPr>
      <xdr:spPr>
        <a:xfrm>
          <a:off x="3086744" y="485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78651</xdr:rowOff>
    </xdr:from>
    <xdr:ext cx="405111" cy="259045"/>
    <xdr:sp macro="" textlink="">
      <xdr:nvSpPr>
        <xdr:cNvPr id="97" name="n_3mainValue有形固定資産減価償却率"/>
        <xdr:cNvSpPr txBox="1"/>
      </xdr:nvSpPr>
      <xdr:spPr>
        <a:xfrm>
          <a:off x="2324744" y="487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73254</xdr:rowOff>
    </xdr:from>
    <xdr:ext cx="405111" cy="259045"/>
    <xdr:sp macro="" textlink="">
      <xdr:nvSpPr>
        <xdr:cNvPr id="98" name="n_4mainValue有形固定資産減価償却率"/>
        <xdr:cNvSpPr txBox="1"/>
      </xdr:nvSpPr>
      <xdr:spPr>
        <a:xfrm>
          <a:off x="1562744" y="4873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等の経常一般財源等（歳入）が増加したことで債務償還比率は減少したが、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公共施設整備基金等の増により充当可能財源等が増となったことで将来負担比率が減となったが、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上回っている。今後も大規模建設事業が進むため、財源確保に努めるとともに、事業規模を精査し地方債の発行を抑制する。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09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542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54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129785</xdr:rowOff>
    </xdr:from>
    <xdr:to>
      <xdr:col>76</xdr:col>
      <xdr:colOff>73025</xdr:colOff>
      <xdr:row>32</xdr:row>
      <xdr:rowOff>59935</xdr:rowOff>
    </xdr:to>
    <xdr:sp macro="" textlink="">
      <xdr:nvSpPr>
        <xdr:cNvPr id="145" name="楕円 144"/>
        <xdr:cNvSpPr/>
      </xdr:nvSpPr>
      <xdr:spPr>
        <a:xfrm>
          <a:off x="14744700" y="54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108212</xdr:rowOff>
    </xdr:from>
    <xdr:ext cx="469744" cy="259045"/>
    <xdr:sp macro="" textlink="">
      <xdr:nvSpPr>
        <xdr:cNvPr id="146" name="債務償還比率該当値テキスト"/>
        <xdr:cNvSpPr txBox="1"/>
      </xdr:nvSpPr>
      <xdr:spPr>
        <a:xfrm>
          <a:off x="14846300" y="54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107769</xdr:rowOff>
    </xdr:from>
    <xdr:to>
      <xdr:col>72</xdr:col>
      <xdr:colOff>123825</xdr:colOff>
      <xdr:row>33</xdr:row>
      <xdr:rowOff>37919</xdr:rowOff>
    </xdr:to>
    <xdr:sp macro="" textlink="">
      <xdr:nvSpPr>
        <xdr:cNvPr id="147" name="楕円 146"/>
        <xdr:cNvSpPr/>
      </xdr:nvSpPr>
      <xdr:spPr>
        <a:xfrm>
          <a:off x="14033500" y="5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9135</xdr:rowOff>
    </xdr:from>
    <xdr:to>
      <xdr:col>76</xdr:col>
      <xdr:colOff>22225</xdr:colOff>
      <xdr:row>32</xdr:row>
      <xdr:rowOff>158569</xdr:rowOff>
    </xdr:to>
    <xdr:cxnSp macro="">
      <xdr:nvCxnSpPr>
        <xdr:cNvPr id="148" name="直線コネクタ 147"/>
        <xdr:cNvCxnSpPr/>
      </xdr:nvCxnSpPr>
      <xdr:spPr>
        <a:xfrm flipV="1">
          <a:off x="14084300" y="5495535"/>
          <a:ext cx="711200" cy="1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52750</xdr:rowOff>
    </xdr:from>
    <xdr:to>
      <xdr:col>68</xdr:col>
      <xdr:colOff>123825</xdr:colOff>
      <xdr:row>33</xdr:row>
      <xdr:rowOff>154350</xdr:rowOff>
    </xdr:to>
    <xdr:sp macro="" textlink="">
      <xdr:nvSpPr>
        <xdr:cNvPr id="149" name="楕円 148"/>
        <xdr:cNvSpPr/>
      </xdr:nvSpPr>
      <xdr:spPr>
        <a:xfrm>
          <a:off x="13271500" y="57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158569</xdr:rowOff>
    </xdr:from>
    <xdr:to>
      <xdr:col>72</xdr:col>
      <xdr:colOff>73025</xdr:colOff>
      <xdr:row>33</xdr:row>
      <xdr:rowOff>103550</xdr:rowOff>
    </xdr:to>
    <xdr:cxnSp macro="">
      <xdr:nvCxnSpPr>
        <xdr:cNvPr id="150" name="直線コネクタ 149"/>
        <xdr:cNvCxnSpPr/>
      </xdr:nvCxnSpPr>
      <xdr:spPr>
        <a:xfrm flipV="1">
          <a:off x="13322300" y="5644969"/>
          <a:ext cx="762000" cy="1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60924</xdr:rowOff>
    </xdr:from>
    <xdr:to>
      <xdr:col>64</xdr:col>
      <xdr:colOff>123825</xdr:colOff>
      <xdr:row>33</xdr:row>
      <xdr:rowOff>162523</xdr:rowOff>
    </xdr:to>
    <xdr:sp macro="" textlink="">
      <xdr:nvSpPr>
        <xdr:cNvPr id="151" name="楕円 150"/>
        <xdr:cNvSpPr/>
      </xdr:nvSpPr>
      <xdr:spPr>
        <a:xfrm>
          <a:off x="12509500" y="5718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103550</xdr:rowOff>
    </xdr:from>
    <xdr:to>
      <xdr:col>68</xdr:col>
      <xdr:colOff>73025</xdr:colOff>
      <xdr:row>33</xdr:row>
      <xdr:rowOff>111723</xdr:rowOff>
    </xdr:to>
    <xdr:cxnSp macro="">
      <xdr:nvCxnSpPr>
        <xdr:cNvPr id="152" name="直線コネクタ 151"/>
        <xdr:cNvCxnSpPr/>
      </xdr:nvCxnSpPr>
      <xdr:spPr>
        <a:xfrm flipV="1">
          <a:off x="12560300" y="5761400"/>
          <a:ext cx="762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26534</xdr:rowOff>
    </xdr:from>
    <xdr:to>
      <xdr:col>60</xdr:col>
      <xdr:colOff>123825</xdr:colOff>
      <xdr:row>33</xdr:row>
      <xdr:rowOff>128134</xdr:rowOff>
    </xdr:to>
    <xdr:sp macro="" textlink="">
      <xdr:nvSpPr>
        <xdr:cNvPr id="153" name="楕円 152"/>
        <xdr:cNvSpPr/>
      </xdr:nvSpPr>
      <xdr:spPr>
        <a:xfrm>
          <a:off x="11747500" y="56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77334</xdr:rowOff>
    </xdr:from>
    <xdr:to>
      <xdr:col>64</xdr:col>
      <xdr:colOff>73025</xdr:colOff>
      <xdr:row>33</xdr:row>
      <xdr:rowOff>111723</xdr:rowOff>
    </xdr:to>
    <xdr:cxnSp macro="">
      <xdr:nvCxnSpPr>
        <xdr:cNvPr id="154" name="直線コネクタ 153"/>
        <xdr:cNvCxnSpPr/>
      </xdr:nvCxnSpPr>
      <xdr:spPr>
        <a:xfrm>
          <a:off x="11798300" y="5735184"/>
          <a:ext cx="762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52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20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2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20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29046</xdr:rowOff>
    </xdr:from>
    <xdr:ext cx="469744" cy="259045"/>
    <xdr:sp macro="" textlink="">
      <xdr:nvSpPr>
        <xdr:cNvPr id="159" name="n_1mainValue債務償還比率"/>
        <xdr:cNvSpPr txBox="1"/>
      </xdr:nvSpPr>
      <xdr:spPr>
        <a:xfrm>
          <a:off x="13836727" y="568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145477</xdr:rowOff>
    </xdr:from>
    <xdr:ext cx="469744" cy="259045"/>
    <xdr:sp macro="" textlink="">
      <xdr:nvSpPr>
        <xdr:cNvPr id="160" name="n_2mainValue債務償還比率"/>
        <xdr:cNvSpPr txBox="1"/>
      </xdr:nvSpPr>
      <xdr:spPr>
        <a:xfrm>
          <a:off x="13087427" y="580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153650</xdr:rowOff>
    </xdr:from>
    <xdr:ext cx="469744" cy="259045"/>
    <xdr:sp macro="" textlink="">
      <xdr:nvSpPr>
        <xdr:cNvPr id="161" name="n_3mainValue債務償還比率"/>
        <xdr:cNvSpPr txBox="1"/>
      </xdr:nvSpPr>
      <xdr:spPr>
        <a:xfrm>
          <a:off x="12325427" y="581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119261</xdr:rowOff>
    </xdr:from>
    <xdr:ext cx="469744" cy="259045"/>
    <xdr:sp macro="" textlink="">
      <xdr:nvSpPr>
        <xdr:cNvPr id="162" name="n_4mainValue債務償還比率"/>
        <xdr:cNvSpPr txBox="1"/>
      </xdr:nvSpPr>
      <xdr:spPr>
        <a:xfrm>
          <a:off x="11563427" y="577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3" name="楕円 72"/>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4" name="【道路】&#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75" name="楕円 74"/>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152400</xdr:rowOff>
    </xdr:to>
    <xdr:cxnSp macro="">
      <xdr:nvCxnSpPr>
        <xdr:cNvPr id="76" name="直線コネクタ 75"/>
        <xdr:cNvCxnSpPr/>
      </xdr:nvCxnSpPr>
      <xdr:spPr>
        <a:xfrm>
          <a:off x="3797300" y="63036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7" name="楕円 76"/>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131445</xdr:rowOff>
    </xdr:to>
    <xdr:cxnSp macro="">
      <xdr:nvCxnSpPr>
        <xdr:cNvPr id="78" name="直線コネクタ 77"/>
        <xdr:cNvCxnSpPr/>
      </xdr:nvCxnSpPr>
      <xdr:spPr>
        <a:xfrm>
          <a:off x="2908300" y="63017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133350</xdr:rowOff>
    </xdr:to>
    <xdr:cxnSp macro="">
      <xdr:nvCxnSpPr>
        <xdr:cNvPr id="80" name="直線コネクタ 79"/>
        <xdr:cNvCxnSpPr/>
      </xdr:nvCxnSpPr>
      <xdr:spPr>
        <a:xfrm flipV="1">
          <a:off x="2019300" y="6301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1" name="楕円 80"/>
        <xdr:cNvSpPr/>
      </xdr:nvSpPr>
      <xdr:spPr>
        <a:xfrm>
          <a:off x="107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152400</xdr:rowOff>
    </xdr:to>
    <xdr:cxnSp macro="">
      <xdr:nvCxnSpPr>
        <xdr:cNvPr id="82" name="直線コネクタ 81"/>
        <xdr:cNvCxnSpPr/>
      </xdr:nvCxnSpPr>
      <xdr:spPr>
        <a:xfrm flipV="1">
          <a:off x="1130300" y="630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27322</xdr:rowOff>
    </xdr:from>
    <xdr:ext cx="405111" cy="259045"/>
    <xdr:sp macro="" textlink="">
      <xdr:nvSpPr>
        <xdr:cNvPr id="87" name="n_1mainValue【道路】&#10;有形固定資産減価償却率"/>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88" name="n_2mainValue【道路】&#10;有形固定資産減価償却率"/>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48277</xdr:rowOff>
    </xdr:from>
    <xdr:ext cx="405111" cy="259045"/>
    <xdr:sp macro="" textlink="">
      <xdr:nvSpPr>
        <xdr:cNvPr id="90" name="n_4mainValue【道路】&#10;有形固定資産減価償却率"/>
        <xdr:cNvSpPr txBox="1"/>
      </xdr:nvSpPr>
      <xdr:spPr>
        <a:xfrm>
          <a:off x="927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78298</xdr:rowOff>
    </xdr:from>
    <xdr:to>
      <xdr:col>46</xdr:col>
      <xdr:colOff>38100</xdr:colOff>
      <xdr:row>41</xdr:row>
      <xdr:rowOff>8448</xdr:rowOff>
    </xdr:to>
    <xdr:sp macro="" textlink="">
      <xdr:nvSpPr>
        <xdr:cNvPr id="120" name="フローチャート: 判断 119"/>
        <xdr:cNvSpPr/>
      </xdr:nvSpPr>
      <xdr:spPr>
        <a:xfrm>
          <a:off x="8699500" y="6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80657</xdr:rowOff>
    </xdr:from>
    <xdr:to>
      <xdr:col>41</xdr:col>
      <xdr:colOff>101600</xdr:colOff>
      <xdr:row>41</xdr:row>
      <xdr:rowOff>10807</xdr:rowOff>
    </xdr:to>
    <xdr:sp macro="" textlink="">
      <xdr:nvSpPr>
        <xdr:cNvPr id="121" name="フローチャート: 判断 120"/>
        <xdr:cNvSpPr/>
      </xdr:nvSpPr>
      <xdr:spPr>
        <a:xfrm>
          <a:off x="7810500" y="6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88750</xdr:rowOff>
    </xdr:from>
    <xdr:to>
      <xdr:col>36</xdr:col>
      <xdr:colOff>165100</xdr:colOff>
      <xdr:row>41</xdr:row>
      <xdr:rowOff>18900</xdr:rowOff>
    </xdr:to>
    <xdr:sp macro="" textlink="">
      <xdr:nvSpPr>
        <xdr:cNvPr id="122" name="フローチャート: 判断 121"/>
        <xdr:cNvSpPr/>
      </xdr:nvSpPr>
      <xdr:spPr>
        <a:xfrm>
          <a:off x="6921500" y="69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159707</xdr:rowOff>
    </xdr:from>
    <xdr:to>
      <xdr:col>55</xdr:col>
      <xdr:colOff>50800</xdr:colOff>
      <xdr:row>40</xdr:row>
      <xdr:rowOff>89857</xdr:rowOff>
    </xdr:to>
    <xdr:sp macro="" textlink="">
      <xdr:nvSpPr>
        <xdr:cNvPr id="128" name="楕円 127"/>
        <xdr:cNvSpPr/>
      </xdr:nvSpPr>
      <xdr:spPr>
        <a:xfrm>
          <a:off x="10426700" y="68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11134</xdr:rowOff>
    </xdr:from>
    <xdr:ext cx="534377" cy="259045"/>
    <xdr:sp macro="" textlink="">
      <xdr:nvSpPr>
        <xdr:cNvPr id="129" name="【道路】&#10;一人当たり延長該当値テキスト"/>
        <xdr:cNvSpPr txBox="1"/>
      </xdr:nvSpPr>
      <xdr:spPr>
        <a:xfrm>
          <a:off x="10515600" y="66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164626</xdr:rowOff>
    </xdr:from>
    <xdr:to>
      <xdr:col>50</xdr:col>
      <xdr:colOff>165100</xdr:colOff>
      <xdr:row>40</xdr:row>
      <xdr:rowOff>94776</xdr:rowOff>
    </xdr:to>
    <xdr:sp macro="" textlink="">
      <xdr:nvSpPr>
        <xdr:cNvPr id="130" name="楕円 129"/>
        <xdr:cNvSpPr/>
      </xdr:nvSpPr>
      <xdr:spPr>
        <a:xfrm>
          <a:off x="9588500" y="68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39057</xdr:rowOff>
    </xdr:from>
    <xdr:to>
      <xdr:col>55</xdr:col>
      <xdr:colOff>0</xdr:colOff>
      <xdr:row>40</xdr:row>
      <xdr:rowOff>43976</xdr:rowOff>
    </xdr:to>
    <xdr:cxnSp macro="">
      <xdr:nvCxnSpPr>
        <xdr:cNvPr id="131" name="直線コネクタ 130"/>
        <xdr:cNvCxnSpPr/>
      </xdr:nvCxnSpPr>
      <xdr:spPr>
        <a:xfrm flipV="1">
          <a:off x="9639300" y="6897057"/>
          <a:ext cx="8382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168458</xdr:rowOff>
    </xdr:from>
    <xdr:to>
      <xdr:col>46</xdr:col>
      <xdr:colOff>38100</xdr:colOff>
      <xdr:row>40</xdr:row>
      <xdr:rowOff>98608</xdr:rowOff>
    </xdr:to>
    <xdr:sp macro="" textlink="">
      <xdr:nvSpPr>
        <xdr:cNvPr id="132" name="楕円 131"/>
        <xdr:cNvSpPr/>
      </xdr:nvSpPr>
      <xdr:spPr>
        <a:xfrm>
          <a:off x="8699500" y="68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43976</xdr:rowOff>
    </xdr:from>
    <xdr:to>
      <xdr:col>50</xdr:col>
      <xdr:colOff>114300</xdr:colOff>
      <xdr:row>40</xdr:row>
      <xdr:rowOff>47808</xdr:rowOff>
    </xdr:to>
    <xdr:cxnSp macro="">
      <xdr:nvCxnSpPr>
        <xdr:cNvPr id="133" name="直線コネクタ 132"/>
        <xdr:cNvCxnSpPr/>
      </xdr:nvCxnSpPr>
      <xdr:spPr>
        <a:xfrm flipV="1">
          <a:off x="8750300" y="6901976"/>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170524</xdr:rowOff>
    </xdr:from>
    <xdr:to>
      <xdr:col>41</xdr:col>
      <xdr:colOff>101600</xdr:colOff>
      <xdr:row>40</xdr:row>
      <xdr:rowOff>100674</xdr:rowOff>
    </xdr:to>
    <xdr:sp macro="" textlink="">
      <xdr:nvSpPr>
        <xdr:cNvPr id="134" name="楕円 133"/>
        <xdr:cNvSpPr/>
      </xdr:nvSpPr>
      <xdr:spPr>
        <a:xfrm>
          <a:off x="7810500" y="68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47808</xdr:rowOff>
    </xdr:from>
    <xdr:to>
      <xdr:col>45</xdr:col>
      <xdr:colOff>177800</xdr:colOff>
      <xdr:row>40</xdr:row>
      <xdr:rowOff>49874</xdr:rowOff>
    </xdr:to>
    <xdr:cxnSp macro="">
      <xdr:nvCxnSpPr>
        <xdr:cNvPr id="135" name="直線コネクタ 134"/>
        <xdr:cNvCxnSpPr/>
      </xdr:nvCxnSpPr>
      <xdr:spPr>
        <a:xfrm flipV="1">
          <a:off x="7861300" y="6905808"/>
          <a:ext cx="8890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1790</xdr:rowOff>
    </xdr:from>
    <xdr:to>
      <xdr:col>36</xdr:col>
      <xdr:colOff>165100</xdr:colOff>
      <xdr:row>40</xdr:row>
      <xdr:rowOff>103390</xdr:rowOff>
    </xdr:to>
    <xdr:sp macro="" textlink="">
      <xdr:nvSpPr>
        <xdr:cNvPr id="136" name="楕円 135"/>
        <xdr:cNvSpPr/>
      </xdr:nvSpPr>
      <xdr:spPr>
        <a:xfrm>
          <a:off x="6921500" y="68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49874</xdr:rowOff>
    </xdr:from>
    <xdr:to>
      <xdr:col>41</xdr:col>
      <xdr:colOff>50800</xdr:colOff>
      <xdr:row>40</xdr:row>
      <xdr:rowOff>52590</xdr:rowOff>
    </xdr:to>
    <xdr:cxnSp macro="">
      <xdr:nvCxnSpPr>
        <xdr:cNvPr id="137" name="直線コネクタ 136"/>
        <xdr:cNvCxnSpPr/>
      </xdr:nvCxnSpPr>
      <xdr:spPr>
        <a:xfrm flipV="1">
          <a:off x="6972300" y="6907874"/>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171025</xdr:rowOff>
    </xdr:from>
    <xdr:ext cx="534377" cy="259045"/>
    <xdr:sp macro="" textlink="">
      <xdr:nvSpPr>
        <xdr:cNvPr id="139" name="n_2aveValue【道路】&#10;一人当たり延長"/>
        <xdr:cNvSpPr txBox="1"/>
      </xdr:nvSpPr>
      <xdr:spPr>
        <a:xfrm>
          <a:off x="8483111" y="70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1934</xdr:rowOff>
    </xdr:from>
    <xdr:ext cx="534377" cy="259045"/>
    <xdr:sp macro="" textlink="">
      <xdr:nvSpPr>
        <xdr:cNvPr id="140" name="n_3aveValue【道路】&#10;一人当たり延長"/>
        <xdr:cNvSpPr txBox="1"/>
      </xdr:nvSpPr>
      <xdr:spPr>
        <a:xfrm>
          <a:off x="7594111" y="70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10027</xdr:rowOff>
    </xdr:from>
    <xdr:ext cx="534377" cy="259045"/>
    <xdr:sp macro="" textlink="">
      <xdr:nvSpPr>
        <xdr:cNvPr id="141" name="n_4aveValue【道路】&#10;一人当たり延長"/>
        <xdr:cNvSpPr txBox="1"/>
      </xdr:nvSpPr>
      <xdr:spPr>
        <a:xfrm>
          <a:off x="6705111" y="70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111303</xdr:rowOff>
    </xdr:from>
    <xdr:ext cx="534377" cy="259045"/>
    <xdr:sp macro="" textlink="">
      <xdr:nvSpPr>
        <xdr:cNvPr id="142" name="n_1mainValue【道路】&#10;一人当たり延長"/>
        <xdr:cNvSpPr txBox="1"/>
      </xdr:nvSpPr>
      <xdr:spPr>
        <a:xfrm>
          <a:off x="9359411" y="6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115135</xdr:rowOff>
    </xdr:from>
    <xdr:ext cx="534377" cy="259045"/>
    <xdr:sp macro="" textlink="">
      <xdr:nvSpPr>
        <xdr:cNvPr id="143" name="n_2mainValue【道路】&#10;一人当たり延長"/>
        <xdr:cNvSpPr txBox="1"/>
      </xdr:nvSpPr>
      <xdr:spPr>
        <a:xfrm>
          <a:off x="8483111" y="6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117201</xdr:rowOff>
    </xdr:from>
    <xdr:ext cx="534377" cy="259045"/>
    <xdr:sp macro="" textlink="">
      <xdr:nvSpPr>
        <xdr:cNvPr id="144" name="n_3mainValue【道路】&#10;一人当たり延長"/>
        <xdr:cNvSpPr txBox="1"/>
      </xdr:nvSpPr>
      <xdr:spPr>
        <a:xfrm>
          <a:off x="7594111" y="66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119917</xdr:rowOff>
    </xdr:from>
    <xdr:ext cx="534377" cy="259045"/>
    <xdr:sp macro="" textlink="">
      <xdr:nvSpPr>
        <xdr:cNvPr id="145" name="n_4mainValue【道路】&#10;一人当たり延長"/>
        <xdr:cNvSpPr txBox="1"/>
      </xdr:nvSpPr>
      <xdr:spPr>
        <a:xfrm>
          <a:off x="6705111" y="66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186" name="直線コネクタ 1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1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190" name="直線コネクタ 1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1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192" name="フローチャート: 判断 1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193" name="フローチャート: 判断 1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194" name="フローチャート: 判断 193"/>
        <xdr:cNvSpPr/>
      </xdr:nvSpPr>
      <xdr:spPr>
        <a:xfrm>
          <a:off x="2857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195" name="フローチャート: 判断 194"/>
        <xdr:cNvSpPr/>
      </xdr:nvSpPr>
      <xdr:spPr>
        <a:xfrm>
          <a:off x="1968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196" name="フローチャート: 判断 195"/>
        <xdr:cNvSpPr/>
      </xdr:nvSpPr>
      <xdr:spPr>
        <a:xfrm>
          <a:off x="1079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23495</xdr:rowOff>
    </xdr:from>
    <xdr:to>
      <xdr:col>24</xdr:col>
      <xdr:colOff>114300</xdr:colOff>
      <xdr:row>86</xdr:row>
      <xdr:rowOff>125095</xdr:rowOff>
    </xdr:to>
    <xdr:sp macro="" textlink="">
      <xdr:nvSpPr>
        <xdr:cNvPr id="202" name="楕円 201"/>
        <xdr:cNvSpPr/>
      </xdr:nvSpPr>
      <xdr:spPr>
        <a:xfrm>
          <a:off x="4584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109872</xdr:rowOff>
    </xdr:from>
    <xdr:ext cx="405111" cy="259045"/>
    <xdr:sp macro="" textlink="">
      <xdr:nvSpPr>
        <xdr:cNvPr id="203" name="【公営住宅】&#10;有形固定資産減価償却率該当値テキスト"/>
        <xdr:cNvSpPr txBox="1"/>
      </xdr:nvSpPr>
      <xdr:spPr>
        <a:xfrm>
          <a:off x="4673600" y="1468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13970</xdr:rowOff>
    </xdr:from>
    <xdr:to>
      <xdr:col>20</xdr:col>
      <xdr:colOff>38100</xdr:colOff>
      <xdr:row>86</xdr:row>
      <xdr:rowOff>115570</xdr:rowOff>
    </xdr:to>
    <xdr:sp macro="" textlink="">
      <xdr:nvSpPr>
        <xdr:cNvPr id="204" name="楕円 203"/>
        <xdr:cNvSpPr/>
      </xdr:nvSpPr>
      <xdr:spPr>
        <a:xfrm>
          <a:off x="3746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64770</xdr:rowOff>
    </xdr:from>
    <xdr:to>
      <xdr:col>24</xdr:col>
      <xdr:colOff>63500</xdr:colOff>
      <xdr:row>86</xdr:row>
      <xdr:rowOff>74295</xdr:rowOff>
    </xdr:to>
    <xdr:cxnSp macro="">
      <xdr:nvCxnSpPr>
        <xdr:cNvPr id="205" name="直線コネクタ 204"/>
        <xdr:cNvCxnSpPr/>
      </xdr:nvCxnSpPr>
      <xdr:spPr>
        <a:xfrm>
          <a:off x="3797300" y="148094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2539</xdr:rowOff>
    </xdr:from>
    <xdr:to>
      <xdr:col>15</xdr:col>
      <xdr:colOff>101600</xdr:colOff>
      <xdr:row>86</xdr:row>
      <xdr:rowOff>104139</xdr:rowOff>
    </xdr:to>
    <xdr:sp macro="" textlink="">
      <xdr:nvSpPr>
        <xdr:cNvPr id="206" name="楕円 205"/>
        <xdr:cNvSpPr/>
      </xdr:nvSpPr>
      <xdr:spPr>
        <a:xfrm>
          <a:off x="2857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53339</xdr:rowOff>
    </xdr:from>
    <xdr:to>
      <xdr:col>19</xdr:col>
      <xdr:colOff>177800</xdr:colOff>
      <xdr:row>86</xdr:row>
      <xdr:rowOff>64770</xdr:rowOff>
    </xdr:to>
    <xdr:cxnSp macro="">
      <xdr:nvCxnSpPr>
        <xdr:cNvPr id="207" name="直線コネクタ 206"/>
        <xdr:cNvCxnSpPr/>
      </xdr:nvCxnSpPr>
      <xdr:spPr>
        <a:xfrm>
          <a:off x="2908300" y="14798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208" name="楕円 207"/>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53339</xdr:rowOff>
    </xdr:to>
    <xdr:cxnSp macro="">
      <xdr:nvCxnSpPr>
        <xdr:cNvPr id="209" name="直線コネクタ 208"/>
        <xdr:cNvCxnSpPr/>
      </xdr:nvCxnSpPr>
      <xdr:spPr>
        <a:xfrm>
          <a:off x="2019300" y="14782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143511</xdr:rowOff>
    </xdr:from>
    <xdr:to>
      <xdr:col>6</xdr:col>
      <xdr:colOff>38100</xdr:colOff>
      <xdr:row>86</xdr:row>
      <xdr:rowOff>73661</xdr:rowOff>
    </xdr:to>
    <xdr:sp macro="" textlink="">
      <xdr:nvSpPr>
        <xdr:cNvPr id="210" name="楕円 209"/>
        <xdr:cNvSpPr/>
      </xdr:nvSpPr>
      <xdr:spPr>
        <a:xfrm>
          <a:off x="107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22861</xdr:rowOff>
    </xdr:from>
    <xdr:to>
      <xdr:col>10</xdr:col>
      <xdr:colOff>114300</xdr:colOff>
      <xdr:row>86</xdr:row>
      <xdr:rowOff>38100</xdr:rowOff>
    </xdr:to>
    <xdr:cxnSp macro="">
      <xdr:nvCxnSpPr>
        <xdr:cNvPr id="211" name="直線コネクタ 210"/>
        <xdr:cNvCxnSpPr/>
      </xdr:nvCxnSpPr>
      <xdr:spPr>
        <a:xfrm>
          <a:off x="1130300" y="14767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2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13" name="n_2aveValue【公営住宅】&#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71138</xdr:rowOff>
    </xdr:from>
    <xdr:ext cx="405111" cy="259045"/>
    <xdr:sp macro="" textlink="">
      <xdr:nvSpPr>
        <xdr:cNvPr id="214" name="n_3aveValue【公営住宅】&#10;有形固定資産減価償却率"/>
        <xdr:cNvSpPr txBox="1"/>
      </xdr:nvSpPr>
      <xdr:spPr>
        <a:xfrm>
          <a:off x="1816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55897</xdr:rowOff>
    </xdr:from>
    <xdr:ext cx="405111" cy="259045"/>
    <xdr:sp macro="" textlink="">
      <xdr:nvSpPr>
        <xdr:cNvPr id="215" name="n_4aveValue【公営住宅】&#10;有形固定資産減価償却率"/>
        <xdr:cNvSpPr txBox="1"/>
      </xdr:nvSpPr>
      <xdr:spPr>
        <a:xfrm>
          <a:off x="927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106697</xdr:rowOff>
    </xdr:from>
    <xdr:ext cx="405111" cy="259045"/>
    <xdr:sp macro="" textlink="">
      <xdr:nvSpPr>
        <xdr:cNvPr id="216" name="n_1mainValue【公営住宅】&#10;有形固定資産減価償却率"/>
        <xdr:cNvSpPr txBox="1"/>
      </xdr:nvSpPr>
      <xdr:spPr>
        <a:xfrm>
          <a:off x="35820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95266</xdr:rowOff>
    </xdr:from>
    <xdr:ext cx="405111" cy="259045"/>
    <xdr:sp macro="" textlink="">
      <xdr:nvSpPr>
        <xdr:cNvPr id="217" name="n_2mainValue【公営住宅】&#10;有形固定資産減価償却率"/>
        <xdr:cNvSpPr txBox="1"/>
      </xdr:nvSpPr>
      <xdr:spPr>
        <a:xfrm>
          <a:off x="2705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80027</xdr:rowOff>
    </xdr:from>
    <xdr:ext cx="405111" cy="259045"/>
    <xdr:sp macro="" textlink="">
      <xdr:nvSpPr>
        <xdr:cNvPr id="218" name="n_3mainValue【公営住宅】&#10;有形固定資産減価償却率"/>
        <xdr:cNvSpPr txBox="1"/>
      </xdr:nvSpPr>
      <xdr:spPr>
        <a:xfrm>
          <a:off x="1816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64788</xdr:rowOff>
    </xdr:from>
    <xdr:ext cx="405111" cy="259045"/>
    <xdr:sp macro="" textlink="">
      <xdr:nvSpPr>
        <xdr:cNvPr id="219" name="n_4mainValue【公営住宅】&#10;有形固定資産減価償却率"/>
        <xdr:cNvSpPr txBox="1"/>
      </xdr:nvSpPr>
      <xdr:spPr>
        <a:xfrm>
          <a:off x="927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3" name="テキスト ボックス 2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5" name="テキスト ボックス 2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37" name="テキスト ボックス 2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9" name="テキスト ボックス 2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241" name="直線コネクタ 2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2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243" name="直線コネクタ 2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2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245" name="直線コネクタ 2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2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47" name="フローチャート: 判断 2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248" name="フローチャート: 判断 2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124689</xdr:rowOff>
    </xdr:from>
    <xdr:to>
      <xdr:col>46</xdr:col>
      <xdr:colOff>38100</xdr:colOff>
      <xdr:row>86</xdr:row>
      <xdr:rowOff>54839</xdr:rowOff>
    </xdr:to>
    <xdr:sp macro="" textlink="">
      <xdr:nvSpPr>
        <xdr:cNvPr id="249" name="フローチャート: 判断 248"/>
        <xdr:cNvSpPr/>
      </xdr:nvSpPr>
      <xdr:spPr>
        <a:xfrm>
          <a:off x="8699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124871</xdr:rowOff>
    </xdr:from>
    <xdr:to>
      <xdr:col>41</xdr:col>
      <xdr:colOff>101600</xdr:colOff>
      <xdr:row>86</xdr:row>
      <xdr:rowOff>55021</xdr:rowOff>
    </xdr:to>
    <xdr:sp macro="" textlink="">
      <xdr:nvSpPr>
        <xdr:cNvPr id="250" name="フローチャート: 判断 249"/>
        <xdr:cNvSpPr/>
      </xdr:nvSpPr>
      <xdr:spPr>
        <a:xfrm>
          <a:off x="7810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124003</xdr:rowOff>
    </xdr:from>
    <xdr:to>
      <xdr:col>36</xdr:col>
      <xdr:colOff>165100</xdr:colOff>
      <xdr:row>86</xdr:row>
      <xdr:rowOff>54153</xdr:rowOff>
    </xdr:to>
    <xdr:sp macro="" textlink="">
      <xdr:nvSpPr>
        <xdr:cNvPr id="251" name="フローチャート: 判断 250"/>
        <xdr:cNvSpPr/>
      </xdr:nvSpPr>
      <xdr:spPr>
        <a:xfrm>
          <a:off x="6921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146726</xdr:rowOff>
    </xdr:from>
    <xdr:to>
      <xdr:col>55</xdr:col>
      <xdr:colOff>50800</xdr:colOff>
      <xdr:row>86</xdr:row>
      <xdr:rowOff>76876</xdr:rowOff>
    </xdr:to>
    <xdr:sp macro="" textlink="">
      <xdr:nvSpPr>
        <xdr:cNvPr id="257" name="楕円 256"/>
        <xdr:cNvSpPr/>
      </xdr:nvSpPr>
      <xdr:spPr>
        <a:xfrm>
          <a:off x="10426700" y="147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258"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146909</xdr:rowOff>
    </xdr:from>
    <xdr:to>
      <xdr:col>50</xdr:col>
      <xdr:colOff>165100</xdr:colOff>
      <xdr:row>86</xdr:row>
      <xdr:rowOff>77059</xdr:rowOff>
    </xdr:to>
    <xdr:sp macro="" textlink="">
      <xdr:nvSpPr>
        <xdr:cNvPr id="259" name="楕円 258"/>
        <xdr:cNvSpPr/>
      </xdr:nvSpPr>
      <xdr:spPr>
        <a:xfrm>
          <a:off x="9588500" y="147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26076</xdr:rowOff>
    </xdr:from>
    <xdr:to>
      <xdr:col>55</xdr:col>
      <xdr:colOff>0</xdr:colOff>
      <xdr:row>86</xdr:row>
      <xdr:rowOff>26259</xdr:rowOff>
    </xdr:to>
    <xdr:cxnSp macro="">
      <xdr:nvCxnSpPr>
        <xdr:cNvPr id="260" name="直線コネクタ 259"/>
        <xdr:cNvCxnSpPr/>
      </xdr:nvCxnSpPr>
      <xdr:spPr>
        <a:xfrm flipV="1">
          <a:off x="9639300" y="1477077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147045</xdr:rowOff>
    </xdr:from>
    <xdr:to>
      <xdr:col>46</xdr:col>
      <xdr:colOff>38100</xdr:colOff>
      <xdr:row>86</xdr:row>
      <xdr:rowOff>77195</xdr:rowOff>
    </xdr:to>
    <xdr:sp macro="" textlink="">
      <xdr:nvSpPr>
        <xdr:cNvPr id="261" name="楕円 260"/>
        <xdr:cNvSpPr/>
      </xdr:nvSpPr>
      <xdr:spPr>
        <a:xfrm>
          <a:off x="8699500" y="147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26259</xdr:rowOff>
    </xdr:from>
    <xdr:to>
      <xdr:col>50</xdr:col>
      <xdr:colOff>114300</xdr:colOff>
      <xdr:row>86</xdr:row>
      <xdr:rowOff>26395</xdr:rowOff>
    </xdr:to>
    <xdr:cxnSp macro="">
      <xdr:nvCxnSpPr>
        <xdr:cNvPr id="262" name="直線コネクタ 261"/>
        <xdr:cNvCxnSpPr/>
      </xdr:nvCxnSpPr>
      <xdr:spPr>
        <a:xfrm flipV="1">
          <a:off x="8750300" y="1477095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147137</xdr:rowOff>
    </xdr:from>
    <xdr:to>
      <xdr:col>41</xdr:col>
      <xdr:colOff>101600</xdr:colOff>
      <xdr:row>86</xdr:row>
      <xdr:rowOff>77287</xdr:rowOff>
    </xdr:to>
    <xdr:sp macro="" textlink="">
      <xdr:nvSpPr>
        <xdr:cNvPr id="263" name="楕円 262"/>
        <xdr:cNvSpPr/>
      </xdr:nvSpPr>
      <xdr:spPr>
        <a:xfrm>
          <a:off x="7810500" y="147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26395</xdr:rowOff>
    </xdr:from>
    <xdr:to>
      <xdr:col>45</xdr:col>
      <xdr:colOff>177800</xdr:colOff>
      <xdr:row>86</xdr:row>
      <xdr:rowOff>26487</xdr:rowOff>
    </xdr:to>
    <xdr:cxnSp macro="">
      <xdr:nvCxnSpPr>
        <xdr:cNvPr id="264" name="直線コネクタ 263"/>
        <xdr:cNvCxnSpPr/>
      </xdr:nvCxnSpPr>
      <xdr:spPr>
        <a:xfrm flipV="1">
          <a:off x="7861300" y="1477109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265" name="楕円 264"/>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26487</xdr:rowOff>
    </xdr:from>
    <xdr:to>
      <xdr:col>41</xdr:col>
      <xdr:colOff>50800</xdr:colOff>
      <xdr:row>86</xdr:row>
      <xdr:rowOff>26670</xdr:rowOff>
    </xdr:to>
    <xdr:cxnSp macro="">
      <xdr:nvCxnSpPr>
        <xdr:cNvPr id="266" name="直線コネクタ 265"/>
        <xdr:cNvCxnSpPr/>
      </xdr:nvCxnSpPr>
      <xdr:spPr>
        <a:xfrm flipV="1">
          <a:off x="6972300" y="1477118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2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71366</xdr:rowOff>
    </xdr:from>
    <xdr:ext cx="469744" cy="259045"/>
    <xdr:sp macro="" textlink="">
      <xdr:nvSpPr>
        <xdr:cNvPr id="268" name="n_2aveValue【公営住宅】&#10;一人当たり面積"/>
        <xdr:cNvSpPr txBox="1"/>
      </xdr:nvSpPr>
      <xdr:spPr>
        <a:xfrm>
          <a:off x="85154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71548</xdr:rowOff>
    </xdr:from>
    <xdr:ext cx="469744" cy="259045"/>
    <xdr:sp macro="" textlink="">
      <xdr:nvSpPr>
        <xdr:cNvPr id="269" name="n_3aveValue【公営住宅】&#10;一人当たり面積"/>
        <xdr:cNvSpPr txBox="1"/>
      </xdr:nvSpPr>
      <xdr:spPr>
        <a:xfrm>
          <a:off x="7626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70680</xdr:rowOff>
    </xdr:from>
    <xdr:ext cx="469744" cy="259045"/>
    <xdr:sp macro="" textlink="">
      <xdr:nvSpPr>
        <xdr:cNvPr id="270" name="n_4aveValue【公営住宅】&#10;一人当たり面積"/>
        <xdr:cNvSpPr txBox="1"/>
      </xdr:nvSpPr>
      <xdr:spPr>
        <a:xfrm>
          <a:off x="6737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68186</xdr:rowOff>
    </xdr:from>
    <xdr:ext cx="469744" cy="259045"/>
    <xdr:sp macro="" textlink="">
      <xdr:nvSpPr>
        <xdr:cNvPr id="271" name="n_1mainValue【公営住宅】&#10;一人当たり面積"/>
        <xdr:cNvSpPr txBox="1"/>
      </xdr:nvSpPr>
      <xdr:spPr>
        <a:xfrm>
          <a:off x="9391727" y="148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68322</xdr:rowOff>
    </xdr:from>
    <xdr:ext cx="469744" cy="259045"/>
    <xdr:sp macro="" textlink="">
      <xdr:nvSpPr>
        <xdr:cNvPr id="272" name="n_2mainValue【公営住宅】&#10;一人当たり面積"/>
        <xdr:cNvSpPr txBox="1"/>
      </xdr:nvSpPr>
      <xdr:spPr>
        <a:xfrm>
          <a:off x="8515427" y="148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68414</xdr:rowOff>
    </xdr:from>
    <xdr:ext cx="469744" cy="259045"/>
    <xdr:sp macro="" textlink="">
      <xdr:nvSpPr>
        <xdr:cNvPr id="273" name="n_3mainValue【公営住宅】&#10;一人当たり面積"/>
        <xdr:cNvSpPr txBox="1"/>
      </xdr:nvSpPr>
      <xdr:spPr>
        <a:xfrm>
          <a:off x="7626427" y="148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274" name="n_4mainValue【公営住宅】&#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1" name="テキスト ボックス 3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4" name="直線コネクタ 3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6" name="直線コネクタ 3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8" name="直線コネクタ 3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3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20" name="フローチャート: 判断 3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321" name="フローチャート: 判断 3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xdr:rowOff>
    </xdr:from>
    <xdr:to>
      <xdr:col>76</xdr:col>
      <xdr:colOff>165100</xdr:colOff>
      <xdr:row>37</xdr:row>
      <xdr:rowOff>105410</xdr:rowOff>
    </xdr:to>
    <xdr:sp macro="" textlink="">
      <xdr:nvSpPr>
        <xdr:cNvPr id="322" name="フローチャート: 判断 321"/>
        <xdr:cNvSpPr/>
      </xdr:nvSpPr>
      <xdr:spPr>
        <a:xfrm>
          <a:off x="14541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168910</xdr:rowOff>
    </xdr:from>
    <xdr:to>
      <xdr:col>72</xdr:col>
      <xdr:colOff>38100</xdr:colOff>
      <xdr:row>37</xdr:row>
      <xdr:rowOff>99060</xdr:rowOff>
    </xdr:to>
    <xdr:sp macro="" textlink="">
      <xdr:nvSpPr>
        <xdr:cNvPr id="323" name="フローチャート: 判断 322"/>
        <xdr:cNvSpPr/>
      </xdr:nvSpPr>
      <xdr:spPr>
        <a:xfrm>
          <a:off x="13652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168910</xdr:rowOff>
    </xdr:from>
    <xdr:to>
      <xdr:col>67</xdr:col>
      <xdr:colOff>101600</xdr:colOff>
      <xdr:row>37</xdr:row>
      <xdr:rowOff>99060</xdr:rowOff>
    </xdr:to>
    <xdr:sp macro="" textlink="">
      <xdr:nvSpPr>
        <xdr:cNvPr id="324" name="フローチャート: 判断 323"/>
        <xdr:cNvSpPr/>
      </xdr:nvSpPr>
      <xdr:spPr>
        <a:xfrm>
          <a:off x="12763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88900</xdr:rowOff>
    </xdr:from>
    <xdr:to>
      <xdr:col>85</xdr:col>
      <xdr:colOff>177800</xdr:colOff>
      <xdr:row>38</xdr:row>
      <xdr:rowOff>19050</xdr:rowOff>
    </xdr:to>
    <xdr:sp macro="" textlink="">
      <xdr:nvSpPr>
        <xdr:cNvPr id="330" name="楕円 329"/>
        <xdr:cNvSpPr/>
      </xdr:nvSpPr>
      <xdr:spPr>
        <a:xfrm>
          <a:off x="16268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67327</xdr:rowOff>
    </xdr:from>
    <xdr:ext cx="405111" cy="259045"/>
    <xdr:sp macro="" textlink="">
      <xdr:nvSpPr>
        <xdr:cNvPr id="331" name="【認定こども園・幼稚園・保育所】&#10;有形固定資産減価償却率該当値テキスト"/>
        <xdr:cNvSpPr txBox="1"/>
      </xdr:nvSpPr>
      <xdr:spPr>
        <a:xfrm>
          <a:off x="16357600"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68580</xdr:rowOff>
    </xdr:from>
    <xdr:to>
      <xdr:col>81</xdr:col>
      <xdr:colOff>101600</xdr:colOff>
      <xdr:row>37</xdr:row>
      <xdr:rowOff>170180</xdr:rowOff>
    </xdr:to>
    <xdr:sp macro="" textlink="">
      <xdr:nvSpPr>
        <xdr:cNvPr id="332" name="楕円 331"/>
        <xdr:cNvSpPr/>
      </xdr:nvSpPr>
      <xdr:spPr>
        <a:xfrm>
          <a:off x="15430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119380</xdr:rowOff>
    </xdr:from>
    <xdr:to>
      <xdr:col>85</xdr:col>
      <xdr:colOff>127000</xdr:colOff>
      <xdr:row>37</xdr:row>
      <xdr:rowOff>139700</xdr:rowOff>
    </xdr:to>
    <xdr:cxnSp macro="">
      <xdr:nvCxnSpPr>
        <xdr:cNvPr id="333" name="直線コネクタ 332"/>
        <xdr:cNvCxnSpPr/>
      </xdr:nvCxnSpPr>
      <xdr:spPr>
        <a:xfrm>
          <a:off x="15481300" y="646303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46990</xdr:rowOff>
    </xdr:from>
    <xdr:to>
      <xdr:col>76</xdr:col>
      <xdr:colOff>165100</xdr:colOff>
      <xdr:row>37</xdr:row>
      <xdr:rowOff>148590</xdr:rowOff>
    </xdr:to>
    <xdr:sp macro="" textlink="">
      <xdr:nvSpPr>
        <xdr:cNvPr id="334" name="楕円 333"/>
        <xdr:cNvSpPr/>
      </xdr:nvSpPr>
      <xdr:spPr>
        <a:xfrm>
          <a:off x="14541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97790</xdr:rowOff>
    </xdr:from>
    <xdr:to>
      <xdr:col>81</xdr:col>
      <xdr:colOff>50800</xdr:colOff>
      <xdr:row>37</xdr:row>
      <xdr:rowOff>119380</xdr:rowOff>
    </xdr:to>
    <xdr:cxnSp macro="">
      <xdr:nvCxnSpPr>
        <xdr:cNvPr id="335" name="直線コネクタ 334"/>
        <xdr:cNvCxnSpPr/>
      </xdr:nvCxnSpPr>
      <xdr:spPr>
        <a:xfrm>
          <a:off x="14592300" y="644144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336" name="楕円 335"/>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97790</xdr:rowOff>
    </xdr:to>
    <xdr:cxnSp macro="">
      <xdr:nvCxnSpPr>
        <xdr:cNvPr id="337" name="直線コネクタ 336"/>
        <xdr:cNvCxnSpPr/>
      </xdr:nvCxnSpPr>
      <xdr:spPr>
        <a:xfrm>
          <a:off x="13703300" y="64198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3810</xdr:rowOff>
    </xdr:from>
    <xdr:to>
      <xdr:col>67</xdr:col>
      <xdr:colOff>101600</xdr:colOff>
      <xdr:row>37</xdr:row>
      <xdr:rowOff>105410</xdr:rowOff>
    </xdr:to>
    <xdr:sp macro="" textlink="">
      <xdr:nvSpPr>
        <xdr:cNvPr id="338" name="楕円 337"/>
        <xdr:cNvSpPr/>
      </xdr:nvSpPr>
      <xdr:spPr>
        <a:xfrm>
          <a:off x="12763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54610</xdr:rowOff>
    </xdr:from>
    <xdr:to>
      <xdr:col>71</xdr:col>
      <xdr:colOff>177800</xdr:colOff>
      <xdr:row>37</xdr:row>
      <xdr:rowOff>76200</xdr:rowOff>
    </xdr:to>
    <xdr:cxnSp macro="">
      <xdr:nvCxnSpPr>
        <xdr:cNvPr id="339" name="直線コネクタ 338"/>
        <xdr:cNvCxnSpPr/>
      </xdr:nvCxnSpPr>
      <xdr:spPr>
        <a:xfrm>
          <a:off x="12814300" y="639826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3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121937</xdr:rowOff>
    </xdr:from>
    <xdr:ext cx="405111" cy="259045"/>
    <xdr:sp macro="" textlink="">
      <xdr:nvSpPr>
        <xdr:cNvPr id="341" name="n_2aveValue【認定こども園・幼稚園・保育所】&#10;有形固定資産減価償却率"/>
        <xdr:cNvSpPr txBox="1"/>
      </xdr:nvSpPr>
      <xdr:spPr>
        <a:xfrm>
          <a:off x="14389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115587</xdr:rowOff>
    </xdr:from>
    <xdr:ext cx="405111" cy="259045"/>
    <xdr:sp macro="" textlink="">
      <xdr:nvSpPr>
        <xdr:cNvPr id="342" name="n_3aveValue【認定こども園・幼稚園・保育所】&#10;有形固定資産減価償却率"/>
        <xdr:cNvSpPr txBox="1"/>
      </xdr:nvSpPr>
      <xdr:spPr>
        <a:xfrm>
          <a:off x="135007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115587</xdr:rowOff>
    </xdr:from>
    <xdr:ext cx="405111" cy="259045"/>
    <xdr:sp macro="" textlink="">
      <xdr:nvSpPr>
        <xdr:cNvPr id="343" name="n_4aveValue【認定こども園・幼稚園・保育所】&#10;有形固定資産減価償却率"/>
        <xdr:cNvSpPr txBox="1"/>
      </xdr:nvSpPr>
      <xdr:spPr>
        <a:xfrm>
          <a:off x="126117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161307</xdr:rowOff>
    </xdr:from>
    <xdr:ext cx="405111" cy="259045"/>
    <xdr:sp macro="" textlink="">
      <xdr:nvSpPr>
        <xdr:cNvPr id="344" name="n_1mainValue【認定こども園・幼稚園・保育所】&#10;有形固定資産減価償却率"/>
        <xdr:cNvSpPr txBox="1"/>
      </xdr:nvSpPr>
      <xdr:spPr>
        <a:xfrm>
          <a:off x="15266044" y="650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139717</xdr:rowOff>
    </xdr:from>
    <xdr:ext cx="405111" cy="259045"/>
    <xdr:sp macro="" textlink="">
      <xdr:nvSpPr>
        <xdr:cNvPr id="345" name="n_2mainValue【認定こども園・幼稚園・保育所】&#10;有形固定資産減価償却率"/>
        <xdr:cNvSpPr txBox="1"/>
      </xdr:nvSpPr>
      <xdr:spPr>
        <a:xfrm>
          <a:off x="14389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346" name="n_3mainValue【認定こども園・幼稚園・保育所】&#10;有形固定資産減価償却率"/>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96537</xdr:rowOff>
    </xdr:from>
    <xdr:ext cx="405111" cy="259045"/>
    <xdr:sp macro="" textlink="">
      <xdr:nvSpPr>
        <xdr:cNvPr id="347" name="n_4mainValue【認定こども園・幼稚園・保育所】&#10;有形固定資産減価償却率"/>
        <xdr:cNvSpPr txBox="1"/>
      </xdr:nvSpPr>
      <xdr:spPr>
        <a:xfrm>
          <a:off x="12611744"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9" name="テキスト ボックス 3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1" name="テキスト ボックス 3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3" name="テキスト ボックス 3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5" name="テキスト ボックス 3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7" name="テキスト ボックス 3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369" name="直線コネクタ 3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71" name="直線コネクタ 3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3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373" name="直線コネクタ 3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3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75" name="フローチャート: 判断 3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376" name="フローチャート: 判断 3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98552</xdr:rowOff>
    </xdr:from>
    <xdr:to>
      <xdr:col>107</xdr:col>
      <xdr:colOff>101600</xdr:colOff>
      <xdr:row>40</xdr:row>
      <xdr:rowOff>28702</xdr:rowOff>
    </xdr:to>
    <xdr:sp macro="" textlink="">
      <xdr:nvSpPr>
        <xdr:cNvPr id="377" name="フローチャート: 判断 376"/>
        <xdr:cNvSpPr/>
      </xdr:nvSpPr>
      <xdr:spPr>
        <a:xfrm>
          <a:off x="203835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78" name="フローチャート: 判断 377"/>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103124</xdr:rowOff>
    </xdr:from>
    <xdr:to>
      <xdr:col>98</xdr:col>
      <xdr:colOff>38100</xdr:colOff>
      <xdr:row>40</xdr:row>
      <xdr:rowOff>33274</xdr:rowOff>
    </xdr:to>
    <xdr:sp macro="" textlink="">
      <xdr:nvSpPr>
        <xdr:cNvPr id="379" name="フローチャート: 判断 378"/>
        <xdr:cNvSpPr/>
      </xdr:nvSpPr>
      <xdr:spPr>
        <a:xfrm>
          <a:off x="18605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385" name="楕円 384"/>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386"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387" name="楕円 386"/>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121920</xdr:rowOff>
    </xdr:to>
    <xdr:cxnSp macro="">
      <xdr:nvCxnSpPr>
        <xdr:cNvPr id="388" name="直線コネクタ 387"/>
        <xdr:cNvCxnSpPr/>
      </xdr:nvCxnSpPr>
      <xdr:spPr>
        <a:xfrm>
          <a:off x="21323300" y="69204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389" name="楕円 388"/>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64770</xdr:rowOff>
    </xdr:to>
    <xdr:cxnSp macro="">
      <xdr:nvCxnSpPr>
        <xdr:cNvPr id="390" name="直線コネクタ 389"/>
        <xdr:cNvCxnSpPr/>
      </xdr:nvCxnSpPr>
      <xdr:spPr>
        <a:xfrm flipV="1">
          <a:off x="20434300" y="69204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391" name="楕円 390"/>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67056</xdr:rowOff>
    </xdr:to>
    <xdr:cxnSp macro="">
      <xdr:nvCxnSpPr>
        <xdr:cNvPr id="392" name="直線コネクタ 391"/>
        <xdr:cNvCxnSpPr/>
      </xdr:nvCxnSpPr>
      <xdr:spPr>
        <a:xfrm flipV="1">
          <a:off x="19545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393" name="楕円 392"/>
        <xdr:cNvSpPr/>
      </xdr:nvSpPr>
      <xdr:spPr>
        <a:xfrm>
          <a:off x="18605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69342</xdr:rowOff>
    </xdr:to>
    <xdr:cxnSp macro="">
      <xdr:nvCxnSpPr>
        <xdr:cNvPr id="394" name="直線コネクタ 393"/>
        <xdr:cNvCxnSpPr/>
      </xdr:nvCxnSpPr>
      <xdr:spPr>
        <a:xfrm flipV="1">
          <a:off x="18656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395"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45229</xdr:rowOff>
    </xdr:from>
    <xdr:ext cx="469744" cy="259045"/>
    <xdr:sp macro="" textlink="">
      <xdr:nvSpPr>
        <xdr:cNvPr id="396" name="n_2aveValue【認定こども園・幼稚園・保育所】&#10;一人当たり面積"/>
        <xdr:cNvSpPr txBox="1"/>
      </xdr:nvSpPr>
      <xdr:spPr>
        <a:xfrm>
          <a:off x="20199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397"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49801</xdr:rowOff>
    </xdr:from>
    <xdr:ext cx="469744" cy="259045"/>
    <xdr:sp macro="" textlink="">
      <xdr:nvSpPr>
        <xdr:cNvPr id="398" name="n_4aveValue【認定こども園・幼稚園・保育所】&#10;一人当たり面積"/>
        <xdr:cNvSpPr txBox="1"/>
      </xdr:nvSpPr>
      <xdr:spPr>
        <a:xfrm>
          <a:off x="184214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399" name="n_1mainValue【認定こども園・幼稚園・保育所】&#10;一人当たり面積"/>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00"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01" name="n_3mainValue【認定こども園・幼稚園・保育所】&#10;一人当たり面積"/>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402" name="n_4mainValue【認定こども園・幼稚園・保育所】&#10;一人当たり面積"/>
        <xdr:cNvSpPr txBox="1"/>
      </xdr:nvSpPr>
      <xdr:spPr>
        <a:xfrm>
          <a:off x="18421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5" name="テキスト ボックス 4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5" name="直線コネクタ 4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27" name="直線コネクタ 4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29" name="直線コネクタ 4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1" name="フローチャート: 判断 4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2" name="フローチャート: 判断 4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29210</xdr:rowOff>
    </xdr:from>
    <xdr:to>
      <xdr:col>76</xdr:col>
      <xdr:colOff>165100</xdr:colOff>
      <xdr:row>58</xdr:row>
      <xdr:rowOff>130810</xdr:rowOff>
    </xdr:to>
    <xdr:sp macro="" textlink="">
      <xdr:nvSpPr>
        <xdr:cNvPr id="433" name="フローチャート: 判断 432"/>
        <xdr:cNvSpPr/>
      </xdr:nvSpPr>
      <xdr:spPr>
        <a:xfrm>
          <a:off x="14541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22352</xdr:rowOff>
    </xdr:from>
    <xdr:to>
      <xdr:col>72</xdr:col>
      <xdr:colOff>38100</xdr:colOff>
      <xdr:row>58</xdr:row>
      <xdr:rowOff>123952</xdr:rowOff>
    </xdr:to>
    <xdr:sp macro="" textlink="">
      <xdr:nvSpPr>
        <xdr:cNvPr id="434" name="フローチャート: 判断 433"/>
        <xdr:cNvSpPr/>
      </xdr:nvSpPr>
      <xdr:spPr>
        <a:xfrm>
          <a:off x="136525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xdr:rowOff>
    </xdr:from>
    <xdr:to>
      <xdr:col>67</xdr:col>
      <xdr:colOff>101600</xdr:colOff>
      <xdr:row>58</xdr:row>
      <xdr:rowOff>105664</xdr:rowOff>
    </xdr:to>
    <xdr:sp macro="" textlink="">
      <xdr:nvSpPr>
        <xdr:cNvPr id="435" name="フローチャート: 判断 434"/>
        <xdr:cNvSpPr/>
      </xdr:nvSpPr>
      <xdr:spPr>
        <a:xfrm>
          <a:off x="12763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1778</xdr:rowOff>
    </xdr:from>
    <xdr:to>
      <xdr:col>85</xdr:col>
      <xdr:colOff>177800</xdr:colOff>
      <xdr:row>56</xdr:row>
      <xdr:rowOff>103378</xdr:rowOff>
    </xdr:to>
    <xdr:sp macro="" textlink="">
      <xdr:nvSpPr>
        <xdr:cNvPr id="441" name="楕円 440"/>
        <xdr:cNvSpPr/>
      </xdr:nvSpPr>
      <xdr:spPr>
        <a:xfrm>
          <a:off x="1626870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24655</xdr:rowOff>
    </xdr:from>
    <xdr:ext cx="405111" cy="259045"/>
    <xdr:sp macro="" textlink="">
      <xdr:nvSpPr>
        <xdr:cNvPr id="442" name="【学校施設】&#10;有形固定資産減価償却率該当値テキスト"/>
        <xdr:cNvSpPr txBox="1"/>
      </xdr:nvSpPr>
      <xdr:spPr>
        <a:xfrm>
          <a:off x="16357600" y="945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100076</xdr:rowOff>
    </xdr:from>
    <xdr:to>
      <xdr:col>81</xdr:col>
      <xdr:colOff>101600</xdr:colOff>
      <xdr:row>58</xdr:row>
      <xdr:rowOff>30226</xdr:rowOff>
    </xdr:to>
    <xdr:sp macro="" textlink="">
      <xdr:nvSpPr>
        <xdr:cNvPr id="443" name="楕円 442"/>
        <xdr:cNvSpPr/>
      </xdr:nvSpPr>
      <xdr:spPr>
        <a:xfrm>
          <a:off x="15430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52578</xdr:rowOff>
    </xdr:from>
    <xdr:to>
      <xdr:col>85</xdr:col>
      <xdr:colOff>127000</xdr:colOff>
      <xdr:row>57</xdr:row>
      <xdr:rowOff>150876</xdr:rowOff>
    </xdr:to>
    <xdr:cxnSp macro="">
      <xdr:nvCxnSpPr>
        <xdr:cNvPr id="444" name="直線コネクタ 443"/>
        <xdr:cNvCxnSpPr/>
      </xdr:nvCxnSpPr>
      <xdr:spPr>
        <a:xfrm flipV="1">
          <a:off x="15481300" y="965377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45" name="楕円 444"/>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150876</xdr:rowOff>
    </xdr:to>
    <xdr:cxnSp macro="">
      <xdr:nvCxnSpPr>
        <xdr:cNvPr id="446" name="直線コネクタ 445"/>
        <xdr:cNvCxnSpPr/>
      </xdr:nvCxnSpPr>
      <xdr:spPr>
        <a:xfrm>
          <a:off x="14592300" y="98869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106934</xdr:rowOff>
    </xdr:from>
    <xdr:to>
      <xdr:col>72</xdr:col>
      <xdr:colOff>38100</xdr:colOff>
      <xdr:row>59</xdr:row>
      <xdr:rowOff>37084</xdr:rowOff>
    </xdr:to>
    <xdr:sp macro="" textlink="">
      <xdr:nvSpPr>
        <xdr:cNvPr id="447" name="楕円 446"/>
        <xdr:cNvSpPr/>
      </xdr:nvSpPr>
      <xdr:spPr>
        <a:xfrm>
          <a:off x="13652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114300</xdr:rowOff>
    </xdr:from>
    <xdr:to>
      <xdr:col>76</xdr:col>
      <xdr:colOff>114300</xdr:colOff>
      <xdr:row>58</xdr:row>
      <xdr:rowOff>157734</xdr:rowOff>
    </xdr:to>
    <xdr:cxnSp macro="">
      <xdr:nvCxnSpPr>
        <xdr:cNvPr id="448" name="直線コネクタ 447"/>
        <xdr:cNvCxnSpPr/>
      </xdr:nvCxnSpPr>
      <xdr:spPr>
        <a:xfrm flipV="1">
          <a:off x="13703300" y="988695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49" name="楕円 448"/>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157734</xdr:rowOff>
    </xdr:to>
    <xdr:cxnSp macro="">
      <xdr:nvCxnSpPr>
        <xdr:cNvPr id="450" name="直線コネクタ 449"/>
        <xdr:cNvCxnSpPr/>
      </xdr:nvCxnSpPr>
      <xdr:spPr>
        <a:xfrm>
          <a:off x="12814300" y="100584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4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121937</xdr:rowOff>
    </xdr:from>
    <xdr:ext cx="405111" cy="259045"/>
    <xdr:sp macro="" textlink="">
      <xdr:nvSpPr>
        <xdr:cNvPr id="452" name="n_2aveValue【学校施設】&#10;有形固定資産減価償却率"/>
        <xdr:cNvSpPr txBox="1"/>
      </xdr:nvSpPr>
      <xdr:spPr>
        <a:xfrm>
          <a:off x="14389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140479</xdr:rowOff>
    </xdr:from>
    <xdr:ext cx="405111" cy="259045"/>
    <xdr:sp macro="" textlink="">
      <xdr:nvSpPr>
        <xdr:cNvPr id="453" name="n_3aveValue【学校施設】&#10;有形固定資産減価償却率"/>
        <xdr:cNvSpPr txBox="1"/>
      </xdr:nvSpPr>
      <xdr:spPr>
        <a:xfrm>
          <a:off x="13500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122191</xdr:rowOff>
    </xdr:from>
    <xdr:ext cx="405111" cy="259045"/>
    <xdr:sp macro="" textlink="">
      <xdr:nvSpPr>
        <xdr:cNvPr id="454" name="n_4aveValue【学校施設】&#10;有形固定資産減価償却率"/>
        <xdr:cNvSpPr txBox="1"/>
      </xdr:nvSpPr>
      <xdr:spPr>
        <a:xfrm>
          <a:off x="12611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46753</xdr:rowOff>
    </xdr:from>
    <xdr:ext cx="405111" cy="259045"/>
    <xdr:sp macro="" textlink="">
      <xdr:nvSpPr>
        <xdr:cNvPr id="455" name="n_1mainValue【学校施設】&#10;有形固定資産減価償却率"/>
        <xdr:cNvSpPr txBox="1"/>
      </xdr:nvSpPr>
      <xdr:spPr>
        <a:xfrm>
          <a:off x="152660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456" name="n_2mainValue【学校施設】&#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28211</xdr:rowOff>
    </xdr:from>
    <xdr:ext cx="405111" cy="259045"/>
    <xdr:sp macro="" textlink="">
      <xdr:nvSpPr>
        <xdr:cNvPr id="457" name="n_3mainValue【学校施設】&#10;有形固定資産減価償却率"/>
        <xdr:cNvSpPr txBox="1"/>
      </xdr:nvSpPr>
      <xdr:spPr>
        <a:xfrm>
          <a:off x="13500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458" name="n_4mainValue【学校施設】&#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9" name="直線コネクタ 4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0" name="テキスト ボックス 4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1" name="直線コネクタ 4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2" name="テキスト ボックス 4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3" name="直線コネクタ 4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4" name="テキスト ボックス 4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5" name="直線コネクタ 4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6" name="テキスト ボックス 4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7" name="直線コネクタ 4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8" name="テキスト ボックス 4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9" name="直線コネクタ 4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0" name="テキスト ボックス 4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2" name="テキスト ボックス 4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4" name="直線コネクタ 4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86" name="直線コネクタ 4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88" name="直線コネクタ 4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0" name="フローチャート: 判断 4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1" name="フローチャート: 判断 4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492" name="フローチャート: 判断 491"/>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132243</xdr:rowOff>
    </xdr:from>
    <xdr:to>
      <xdr:col>102</xdr:col>
      <xdr:colOff>165100</xdr:colOff>
      <xdr:row>63</xdr:row>
      <xdr:rowOff>62393</xdr:rowOff>
    </xdr:to>
    <xdr:sp macro="" textlink="">
      <xdr:nvSpPr>
        <xdr:cNvPr id="493" name="フローチャート: 判断 492"/>
        <xdr:cNvSpPr/>
      </xdr:nvSpPr>
      <xdr:spPr>
        <a:xfrm>
          <a:off x="19494500" y="1076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140244</xdr:rowOff>
    </xdr:from>
    <xdr:to>
      <xdr:col>98</xdr:col>
      <xdr:colOff>38100</xdr:colOff>
      <xdr:row>63</xdr:row>
      <xdr:rowOff>70394</xdr:rowOff>
    </xdr:to>
    <xdr:sp macro="" textlink="">
      <xdr:nvSpPr>
        <xdr:cNvPr id="494" name="フローチャート: 判断 493"/>
        <xdr:cNvSpPr/>
      </xdr:nvSpPr>
      <xdr:spPr>
        <a:xfrm>
          <a:off x="18605500" y="1077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22026</xdr:rowOff>
    </xdr:from>
    <xdr:to>
      <xdr:col>116</xdr:col>
      <xdr:colOff>114300</xdr:colOff>
      <xdr:row>63</xdr:row>
      <xdr:rowOff>123626</xdr:rowOff>
    </xdr:to>
    <xdr:sp macro="" textlink="">
      <xdr:nvSpPr>
        <xdr:cNvPr id="500" name="楕円 499"/>
        <xdr:cNvSpPr/>
      </xdr:nvSpPr>
      <xdr:spPr>
        <a:xfrm>
          <a:off x="22110700" y="108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108403</xdr:rowOff>
    </xdr:from>
    <xdr:ext cx="469744" cy="259045"/>
    <xdr:sp macro="" textlink="">
      <xdr:nvSpPr>
        <xdr:cNvPr id="501" name="【学校施設】&#10;一人当たり面積該当値テキスト"/>
        <xdr:cNvSpPr txBox="1"/>
      </xdr:nvSpPr>
      <xdr:spPr>
        <a:xfrm>
          <a:off x="22199600" y="1073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11575</xdr:rowOff>
    </xdr:from>
    <xdr:to>
      <xdr:col>112</xdr:col>
      <xdr:colOff>38100</xdr:colOff>
      <xdr:row>63</xdr:row>
      <xdr:rowOff>113175</xdr:rowOff>
    </xdr:to>
    <xdr:sp macro="" textlink="">
      <xdr:nvSpPr>
        <xdr:cNvPr id="502" name="楕円 501"/>
        <xdr:cNvSpPr/>
      </xdr:nvSpPr>
      <xdr:spPr>
        <a:xfrm>
          <a:off x="21272500" y="108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62375</xdr:rowOff>
    </xdr:from>
    <xdr:to>
      <xdr:col>116</xdr:col>
      <xdr:colOff>63500</xdr:colOff>
      <xdr:row>63</xdr:row>
      <xdr:rowOff>72826</xdr:rowOff>
    </xdr:to>
    <xdr:cxnSp macro="">
      <xdr:nvCxnSpPr>
        <xdr:cNvPr id="503" name="直線コネクタ 502"/>
        <xdr:cNvCxnSpPr/>
      </xdr:nvCxnSpPr>
      <xdr:spPr>
        <a:xfrm>
          <a:off x="21323300" y="10863725"/>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14188</xdr:rowOff>
    </xdr:from>
    <xdr:to>
      <xdr:col>107</xdr:col>
      <xdr:colOff>101600</xdr:colOff>
      <xdr:row>63</xdr:row>
      <xdr:rowOff>115788</xdr:rowOff>
    </xdr:to>
    <xdr:sp macro="" textlink="">
      <xdr:nvSpPr>
        <xdr:cNvPr id="504" name="楕円 503"/>
        <xdr:cNvSpPr/>
      </xdr:nvSpPr>
      <xdr:spPr>
        <a:xfrm>
          <a:off x="20383500" y="108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62375</xdr:rowOff>
    </xdr:from>
    <xdr:to>
      <xdr:col>111</xdr:col>
      <xdr:colOff>177800</xdr:colOff>
      <xdr:row>63</xdr:row>
      <xdr:rowOff>64988</xdr:rowOff>
    </xdr:to>
    <xdr:cxnSp macro="">
      <xdr:nvCxnSpPr>
        <xdr:cNvPr id="505" name="直線コネクタ 504"/>
        <xdr:cNvCxnSpPr/>
      </xdr:nvCxnSpPr>
      <xdr:spPr>
        <a:xfrm flipV="1">
          <a:off x="20434300" y="10863725"/>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xdr:rowOff>
    </xdr:from>
    <xdr:to>
      <xdr:col>102</xdr:col>
      <xdr:colOff>165100</xdr:colOff>
      <xdr:row>63</xdr:row>
      <xdr:rowOff>114971</xdr:rowOff>
    </xdr:to>
    <xdr:sp macro="" textlink="">
      <xdr:nvSpPr>
        <xdr:cNvPr id="506" name="楕円 505"/>
        <xdr:cNvSpPr/>
      </xdr:nvSpPr>
      <xdr:spPr>
        <a:xfrm>
          <a:off x="19494500" y="10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64171</xdr:rowOff>
    </xdr:from>
    <xdr:to>
      <xdr:col>107</xdr:col>
      <xdr:colOff>50800</xdr:colOff>
      <xdr:row>63</xdr:row>
      <xdr:rowOff>64988</xdr:rowOff>
    </xdr:to>
    <xdr:cxnSp macro="">
      <xdr:nvCxnSpPr>
        <xdr:cNvPr id="507" name="直線コネクタ 506"/>
        <xdr:cNvCxnSpPr/>
      </xdr:nvCxnSpPr>
      <xdr:spPr>
        <a:xfrm>
          <a:off x="19545300" y="1086552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30190</xdr:rowOff>
    </xdr:from>
    <xdr:to>
      <xdr:col>98</xdr:col>
      <xdr:colOff>38100</xdr:colOff>
      <xdr:row>63</xdr:row>
      <xdr:rowOff>131790</xdr:rowOff>
    </xdr:to>
    <xdr:sp macro="" textlink="">
      <xdr:nvSpPr>
        <xdr:cNvPr id="508" name="楕円 507"/>
        <xdr:cNvSpPr/>
      </xdr:nvSpPr>
      <xdr:spPr>
        <a:xfrm>
          <a:off x="18605500" y="108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64171</xdr:rowOff>
    </xdr:from>
    <xdr:to>
      <xdr:col>102</xdr:col>
      <xdr:colOff>114300</xdr:colOff>
      <xdr:row>63</xdr:row>
      <xdr:rowOff>80990</xdr:rowOff>
    </xdr:to>
    <xdr:cxnSp macro="">
      <xdr:nvCxnSpPr>
        <xdr:cNvPr id="509" name="直線コネクタ 508"/>
        <xdr:cNvCxnSpPr/>
      </xdr:nvCxnSpPr>
      <xdr:spPr>
        <a:xfrm flipV="1">
          <a:off x="18656300" y="10865521"/>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511" name="n_2aveValue【学校施設】&#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78920</xdr:rowOff>
    </xdr:from>
    <xdr:ext cx="469744" cy="259045"/>
    <xdr:sp macro="" textlink="">
      <xdr:nvSpPr>
        <xdr:cNvPr id="512" name="n_3aveValue【学校施設】&#10;一人当たり面積"/>
        <xdr:cNvSpPr txBox="1"/>
      </xdr:nvSpPr>
      <xdr:spPr>
        <a:xfrm>
          <a:off x="19310427" y="105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86921</xdr:rowOff>
    </xdr:from>
    <xdr:ext cx="469744" cy="259045"/>
    <xdr:sp macro="" textlink="">
      <xdr:nvSpPr>
        <xdr:cNvPr id="513" name="n_4aveValue【学校施設】&#10;一人当たり面積"/>
        <xdr:cNvSpPr txBox="1"/>
      </xdr:nvSpPr>
      <xdr:spPr>
        <a:xfrm>
          <a:off x="18421427" y="105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104302</xdr:rowOff>
    </xdr:from>
    <xdr:ext cx="469744" cy="259045"/>
    <xdr:sp macro="" textlink="">
      <xdr:nvSpPr>
        <xdr:cNvPr id="514" name="n_1mainValue【学校施設】&#10;一人当たり面積"/>
        <xdr:cNvSpPr txBox="1"/>
      </xdr:nvSpPr>
      <xdr:spPr>
        <a:xfrm>
          <a:off x="21075727" y="109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106915</xdr:rowOff>
    </xdr:from>
    <xdr:ext cx="469744" cy="259045"/>
    <xdr:sp macro="" textlink="">
      <xdr:nvSpPr>
        <xdr:cNvPr id="515" name="n_2mainValue【学校施設】&#10;一人当たり面積"/>
        <xdr:cNvSpPr txBox="1"/>
      </xdr:nvSpPr>
      <xdr:spPr>
        <a:xfrm>
          <a:off x="20199427" y="109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106098</xdr:rowOff>
    </xdr:from>
    <xdr:ext cx="469744" cy="259045"/>
    <xdr:sp macro="" textlink="">
      <xdr:nvSpPr>
        <xdr:cNvPr id="516" name="n_3mainValue【学校施設】&#10;一人当たり面積"/>
        <xdr:cNvSpPr txBox="1"/>
      </xdr:nvSpPr>
      <xdr:spPr>
        <a:xfrm>
          <a:off x="19310427" y="1090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122917</xdr:rowOff>
    </xdr:from>
    <xdr:ext cx="469744" cy="259045"/>
    <xdr:sp macro="" textlink="">
      <xdr:nvSpPr>
        <xdr:cNvPr id="517" name="n_4mainValue【学校施設】&#10;一人当たり面積"/>
        <xdr:cNvSpPr txBox="1"/>
      </xdr:nvSpPr>
      <xdr:spPr>
        <a:xfrm>
          <a:off x="18421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558" name="直線コネクタ 557"/>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0" name="直線コネクタ 5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561"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562" name="直線コネクタ 561"/>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563"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564" name="フローチャート: 判断 56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565" name="フローチャート: 判断 564"/>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66" name="フローチャート: 判断 565"/>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567" name="フローチャート: 判断 566"/>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568" name="フローチャート: 判断 567"/>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166370</xdr:rowOff>
    </xdr:from>
    <xdr:to>
      <xdr:col>85</xdr:col>
      <xdr:colOff>177800</xdr:colOff>
      <xdr:row>107</xdr:row>
      <xdr:rowOff>96520</xdr:rowOff>
    </xdr:to>
    <xdr:sp macro="" textlink="">
      <xdr:nvSpPr>
        <xdr:cNvPr id="574" name="楕円 573"/>
        <xdr:cNvSpPr/>
      </xdr:nvSpPr>
      <xdr:spPr>
        <a:xfrm>
          <a:off x="16268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144797</xdr:rowOff>
    </xdr:from>
    <xdr:ext cx="405111" cy="259045"/>
    <xdr:sp macro="" textlink="">
      <xdr:nvSpPr>
        <xdr:cNvPr id="575" name="【公民館】&#10;有形固定資産減価償却率該当値テキスト"/>
        <xdr:cNvSpPr txBox="1"/>
      </xdr:nvSpPr>
      <xdr:spPr>
        <a:xfrm>
          <a:off x="16357600"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576" name="楕円 575"/>
        <xdr:cNvSpPr/>
      </xdr:nvSpPr>
      <xdr:spPr>
        <a:xfrm>
          <a:off x="1543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45720</xdr:rowOff>
    </xdr:to>
    <xdr:cxnSp macro="">
      <xdr:nvCxnSpPr>
        <xdr:cNvPr id="577" name="直線コネクタ 576"/>
        <xdr:cNvCxnSpPr/>
      </xdr:nvCxnSpPr>
      <xdr:spPr>
        <a:xfrm>
          <a:off x="15481300" y="18356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99695</xdr:rowOff>
    </xdr:from>
    <xdr:to>
      <xdr:col>76</xdr:col>
      <xdr:colOff>165100</xdr:colOff>
      <xdr:row>107</xdr:row>
      <xdr:rowOff>29845</xdr:rowOff>
    </xdr:to>
    <xdr:sp macro="" textlink="">
      <xdr:nvSpPr>
        <xdr:cNvPr id="578" name="楕円 577"/>
        <xdr:cNvSpPr/>
      </xdr:nvSpPr>
      <xdr:spPr>
        <a:xfrm>
          <a:off x="14541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150495</xdr:rowOff>
    </xdr:from>
    <xdr:to>
      <xdr:col>81</xdr:col>
      <xdr:colOff>50800</xdr:colOff>
      <xdr:row>107</xdr:row>
      <xdr:rowOff>11430</xdr:rowOff>
    </xdr:to>
    <xdr:cxnSp macro="">
      <xdr:nvCxnSpPr>
        <xdr:cNvPr id="579" name="直線コネクタ 578"/>
        <xdr:cNvCxnSpPr/>
      </xdr:nvCxnSpPr>
      <xdr:spPr>
        <a:xfrm>
          <a:off x="14592300" y="18324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65405</xdr:rowOff>
    </xdr:from>
    <xdr:to>
      <xdr:col>72</xdr:col>
      <xdr:colOff>38100</xdr:colOff>
      <xdr:row>106</xdr:row>
      <xdr:rowOff>167005</xdr:rowOff>
    </xdr:to>
    <xdr:sp macro="" textlink="">
      <xdr:nvSpPr>
        <xdr:cNvPr id="580" name="楕円 579"/>
        <xdr:cNvSpPr/>
      </xdr:nvSpPr>
      <xdr:spPr>
        <a:xfrm>
          <a:off x="1365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150495</xdr:rowOff>
    </xdr:to>
    <xdr:cxnSp macro="">
      <xdr:nvCxnSpPr>
        <xdr:cNvPr id="581" name="直線コネクタ 580"/>
        <xdr:cNvCxnSpPr/>
      </xdr:nvCxnSpPr>
      <xdr:spPr>
        <a:xfrm>
          <a:off x="13703300" y="1828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33020</xdr:rowOff>
    </xdr:from>
    <xdr:to>
      <xdr:col>67</xdr:col>
      <xdr:colOff>101600</xdr:colOff>
      <xdr:row>106</xdr:row>
      <xdr:rowOff>134620</xdr:rowOff>
    </xdr:to>
    <xdr:sp macro="" textlink="">
      <xdr:nvSpPr>
        <xdr:cNvPr id="582" name="楕円 581"/>
        <xdr:cNvSpPr/>
      </xdr:nvSpPr>
      <xdr:spPr>
        <a:xfrm>
          <a:off x="1276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83820</xdr:rowOff>
    </xdr:from>
    <xdr:to>
      <xdr:col>71</xdr:col>
      <xdr:colOff>177800</xdr:colOff>
      <xdr:row>106</xdr:row>
      <xdr:rowOff>116205</xdr:rowOff>
    </xdr:to>
    <xdr:cxnSp macro="">
      <xdr:nvCxnSpPr>
        <xdr:cNvPr id="583" name="直線コネクタ 582"/>
        <xdr:cNvCxnSpPr/>
      </xdr:nvCxnSpPr>
      <xdr:spPr>
        <a:xfrm>
          <a:off x="12814300" y="1825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584"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585"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586"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587"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588" name="n_1mainValue【公民館】&#10;有形固定資産減価償却率"/>
        <xdr:cNvSpPr txBox="1"/>
      </xdr:nvSpPr>
      <xdr:spPr>
        <a:xfrm>
          <a:off x="15266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20972</xdr:rowOff>
    </xdr:from>
    <xdr:ext cx="405111" cy="259045"/>
    <xdr:sp macro="" textlink="">
      <xdr:nvSpPr>
        <xdr:cNvPr id="589" name="n_2mainValue【公民館】&#10;有形固定資産減価償却率"/>
        <xdr:cNvSpPr txBox="1"/>
      </xdr:nvSpPr>
      <xdr:spPr>
        <a:xfrm>
          <a:off x="14389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158132</xdr:rowOff>
    </xdr:from>
    <xdr:ext cx="405111" cy="259045"/>
    <xdr:sp macro="" textlink="">
      <xdr:nvSpPr>
        <xdr:cNvPr id="590" name="n_3mainValue【公民館】&#10;有形固定資産減価償却率"/>
        <xdr:cNvSpPr txBox="1"/>
      </xdr:nvSpPr>
      <xdr:spPr>
        <a:xfrm>
          <a:off x="13500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125747</xdr:rowOff>
    </xdr:from>
    <xdr:ext cx="405111" cy="259045"/>
    <xdr:sp macro="" textlink="">
      <xdr:nvSpPr>
        <xdr:cNvPr id="591" name="n_4mainValue【公民館】&#10;有形固定資産減価償却率"/>
        <xdr:cNvSpPr txBox="1"/>
      </xdr:nvSpPr>
      <xdr:spPr>
        <a:xfrm>
          <a:off x="12611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617" name="直線コネクタ 616"/>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18"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19" name="直線コネクタ 618"/>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620"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621" name="直線コネクタ 620"/>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622"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623" name="フローチャート: 判断 622"/>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624" name="フローチャート: 判断 623"/>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1451</xdr:rowOff>
    </xdr:from>
    <xdr:to>
      <xdr:col>107</xdr:col>
      <xdr:colOff>101600</xdr:colOff>
      <xdr:row>108</xdr:row>
      <xdr:rowOff>103051</xdr:rowOff>
    </xdr:to>
    <xdr:sp macro="" textlink="">
      <xdr:nvSpPr>
        <xdr:cNvPr id="625" name="フローチャート: 判断 624"/>
        <xdr:cNvSpPr/>
      </xdr:nvSpPr>
      <xdr:spPr>
        <a:xfrm>
          <a:off x="20383500" y="1851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626" name="フローチャート: 判断 625"/>
        <xdr:cNvSpPr/>
      </xdr:nvSpPr>
      <xdr:spPr>
        <a:xfrm>
          <a:off x="19494500" y="1851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627" name="フローチャート: 判断 626"/>
        <xdr:cNvSpPr/>
      </xdr:nvSpPr>
      <xdr:spPr>
        <a:xfrm>
          <a:off x="18605500" y="1851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62412</xdr:rowOff>
    </xdr:from>
    <xdr:to>
      <xdr:col>116</xdr:col>
      <xdr:colOff>114300</xdr:colOff>
      <xdr:row>108</xdr:row>
      <xdr:rowOff>164012</xdr:rowOff>
    </xdr:to>
    <xdr:sp macro="" textlink="">
      <xdr:nvSpPr>
        <xdr:cNvPr id="633" name="楕円 632"/>
        <xdr:cNvSpPr/>
      </xdr:nvSpPr>
      <xdr:spPr>
        <a:xfrm>
          <a:off x="221107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148789</xdr:rowOff>
    </xdr:from>
    <xdr:ext cx="469744" cy="259045"/>
    <xdr:sp macro="" textlink="">
      <xdr:nvSpPr>
        <xdr:cNvPr id="634" name="【公民館】&#10;一人当たり面積該当値テキスト"/>
        <xdr:cNvSpPr txBox="1"/>
      </xdr:nvSpPr>
      <xdr:spPr>
        <a:xfrm>
          <a:off x="22199600" y="1849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635" name="楕円 634"/>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113212</xdr:rowOff>
    </xdr:from>
    <xdr:to>
      <xdr:col>116</xdr:col>
      <xdr:colOff>63500</xdr:colOff>
      <xdr:row>108</xdr:row>
      <xdr:rowOff>115388</xdr:rowOff>
    </xdr:to>
    <xdr:cxnSp macro="">
      <xdr:nvCxnSpPr>
        <xdr:cNvPr id="636" name="直線コネクタ 635"/>
        <xdr:cNvCxnSpPr/>
      </xdr:nvCxnSpPr>
      <xdr:spPr>
        <a:xfrm flipV="1">
          <a:off x="21323300" y="18629812"/>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637" name="楕円 636"/>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638" name="直線コネクタ 637"/>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65677</xdr:rowOff>
    </xdr:from>
    <xdr:to>
      <xdr:col>102</xdr:col>
      <xdr:colOff>165100</xdr:colOff>
      <xdr:row>108</xdr:row>
      <xdr:rowOff>167277</xdr:rowOff>
    </xdr:to>
    <xdr:sp macro="" textlink="">
      <xdr:nvSpPr>
        <xdr:cNvPr id="639" name="楕円 638"/>
        <xdr:cNvSpPr/>
      </xdr:nvSpPr>
      <xdr:spPr>
        <a:xfrm>
          <a:off x="19494500" y="185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116477</xdr:rowOff>
    </xdr:to>
    <xdr:cxnSp macro="">
      <xdr:nvCxnSpPr>
        <xdr:cNvPr id="640" name="直線コネクタ 639"/>
        <xdr:cNvCxnSpPr/>
      </xdr:nvCxnSpPr>
      <xdr:spPr>
        <a:xfrm flipV="1">
          <a:off x="19545300" y="186319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66766</xdr:rowOff>
    </xdr:from>
    <xdr:to>
      <xdr:col>98</xdr:col>
      <xdr:colOff>38100</xdr:colOff>
      <xdr:row>108</xdr:row>
      <xdr:rowOff>168366</xdr:rowOff>
    </xdr:to>
    <xdr:sp macro="" textlink="">
      <xdr:nvSpPr>
        <xdr:cNvPr id="641" name="楕円 640"/>
        <xdr:cNvSpPr/>
      </xdr:nvSpPr>
      <xdr:spPr>
        <a:xfrm>
          <a:off x="18605500" y="185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116477</xdr:rowOff>
    </xdr:from>
    <xdr:to>
      <xdr:col>102</xdr:col>
      <xdr:colOff>114300</xdr:colOff>
      <xdr:row>108</xdr:row>
      <xdr:rowOff>117566</xdr:rowOff>
    </xdr:to>
    <xdr:cxnSp macro="">
      <xdr:nvCxnSpPr>
        <xdr:cNvPr id="642" name="直線コネクタ 641"/>
        <xdr:cNvCxnSpPr/>
      </xdr:nvCxnSpPr>
      <xdr:spPr>
        <a:xfrm flipV="1">
          <a:off x="18656300" y="186330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643"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119578</xdr:rowOff>
    </xdr:from>
    <xdr:ext cx="469744" cy="259045"/>
    <xdr:sp macro="" textlink="">
      <xdr:nvSpPr>
        <xdr:cNvPr id="644" name="n_2aveValue【公民館】&#10;一人当たり面積"/>
        <xdr:cNvSpPr txBox="1"/>
      </xdr:nvSpPr>
      <xdr:spPr>
        <a:xfrm>
          <a:off x="20199427" y="182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117401</xdr:rowOff>
    </xdr:from>
    <xdr:ext cx="469744" cy="259045"/>
    <xdr:sp macro="" textlink="">
      <xdr:nvSpPr>
        <xdr:cNvPr id="645" name="n_3aveValue【公民館】&#10;一人当たり面積"/>
        <xdr:cNvSpPr txBox="1"/>
      </xdr:nvSpPr>
      <xdr:spPr>
        <a:xfrm>
          <a:off x="19310427" y="182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115225</xdr:rowOff>
    </xdr:from>
    <xdr:ext cx="469744" cy="259045"/>
    <xdr:sp macro="" textlink="">
      <xdr:nvSpPr>
        <xdr:cNvPr id="646" name="n_4aveValue【公民館】&#10;一人当たり面積"/>
        <xdr:cNvSpPr txBox="1"/>
      </xdr:nvSpPr>
      <xdr:spPr>
        <a:xfrm>
          <a:off x="18421427" y="1828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647" name="n_1mainValue【公民館】&#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648" name="n_2mainValue【公民館】&#10;一人当たり面積"/>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158404</xdr:rowOff>
    </xdr:from>
    <xdr:ext cx="469744" cy="259045"/>
    <xdr:sp macro="" textlink="">
      <xdr:nvSpPr>
        <xdr:cNvPr id="649" name="n_3mainValue【公民館】&#10;一人当たり面積"/>
        <xdr:cNvSpPr txBox="1"/>
      </xdr:nvSpPr>
      <xdr:spPr>
        <a:xfrm>
          <a:off x="19310427" y="186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159493</xdr:rowOff>
    </xdr:from>
    <xdr:ext cx="469744" cy="259045"/>
    <xdr:sp macro="" textlink="">
      <xdr:nvSpPr>
        <xdr:cNvPr id="650" name="n_4mainValue【公民館】&#10;一人当たり面積"/>
        <xdr:cNvSpPr txBox="1"/>
      </xdr:nvSpPr>
      <xdr:spPr>
        <a:xfrm>
          <a:off x="18421427" y="186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類似団体と比較して有形固定資産減価償却率が低くなっている施設は「道路」と「学校施設」であり、高くなっている施設は「公営住宅」「公民館」「認定こども園・幼稚園・保育所」である。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合併特例債を活用した広域幹線道路整備事業や防衛交付金を活用した道路整備事業を継続して実施していることから新設道路が増加しているためである。学校施設については、学校規模配置適正化事業により学校の統廃合を行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月に小学校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３校・中学校１校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を統合した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玉里学園義務教育学校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が開校した。さらに、令和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月には小川地区小学校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校を統合した義務教育学校が開校予定である。今後、学校の統廃合が進捗すれば、学校施設の有形固定資産減価償却率は低くなることが見込まれる。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％と高い要因は、市が保有している公営住宅７施設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すべてが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施設については募集中止となっている。令和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年度に策定した公共施設建築物系個別施設計画では、今後、募集中止している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施設については解体し、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施設は長寿命化・中規模修繕を行う計画となっている。公民館の有形固定資産減価償却率が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％と高い要因は、築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年以上の施設が３施設あるためである。今後、老朽化している施設は他の施設への機能移転・集約、建物の除却を検討していく。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5" name="【図書館】&#10;有形固定資産減価償却率該当値テキスト"/>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90896</xdr:rowOff>
    </xdr:to>
    <xdr:cxnSp macro="">
      <xdr:nvCxnSpPr>
        <xdr:cNvPr id="77" name="直線コネクタ 76"/>
        <xdr:cNvCxnSpPr/>
      </xdr:nvCxnSpPr>
      <xdr:spPr>
        <a:xfrm>
          <a:off x="3797300" y="65733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8" name="楕円 77"/>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58238</xdr:rowOff>
    </xdr:to>
    <xdr:cxnSp macro="">
      <xdr:nvCxnSpPr>
        <xdr:cNvPr id="79" name="直線コネクタ 78"/>
        <xdr:cNvCxnSpPr/>
      </xdr:nvCxnSpPr>
      <xdr:spPr>
        <a:xfrm>
          <a:off x="2908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80" name="楕円 79"/>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25581</xdr:rowOff>
    </xdr:to>
    <xdr:cxnSp macro="">
      <xdr:nvCxnSpPr>
        <xdr:cNvPr id="81" name="直線コネクタ 80"/>
        <xdr:cNvCxnSpPr/>
      </xdr:nvCxnSpPr>
      <xdr:spPr>
        <a:xfrm>
          <a:off x="2019300" y="650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80917</xdr:rowOff>
    </xdr:from>
    <xdr:to>
      <xdr:col>6</xdr:col>
      <xdr:colOff>38100</xdr:colOff>
      <xdr:row>38</xdr:row>
      <xdr:rowOff>11068</xdr:rowOff>
    </xdr:to>
    <xdr:sp macro="" textlink="">
      <xdr:nvSpPr>
        <xdr:cNvPr id="82" name="楕円 81"/>
        <xdr:cNvSpPr/>
      </xdr:nvSpPr>
      <xdr:spPr>
        <a:xfrm>
          <a:off x="1079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131717</xdr:rowOff>
    </xdr:from>
    <xdr:to>
      <xdr:col>10</xdr:col>
      <xdr:colOff>114300</xdr:colOff>
      <xdr:row>37</xdr:row>
      <xdr:rowOff>164374</xdr:rowOff>
    </xdr:to>
    <xdr:cxnSp macro="">
      <xdr:nvCxnSpPr>
        <xdr:cNvPr id="83" name="直線コネクタ 82"/>
        <xdr:cNvCxnSpPr/>
      </xdr:nvCxnSpPr>
      <xdr:spPr>
        <a:xfrm>
          <a:off x="1130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100165</xdr:rowOff>
    </xdr:from>
    <xdr:ext cx="405111" cy="259045"/>
    <xdr:sp macro="" textlink="">
      <xdr:nvSpPr>
        <xdr:cNvPr id="88" name="n_1main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67508</xdr:rowOff>
    </xdr:from>
    <xdr:ext cx="405111" cy="259045"/>
    <xdr:sp macro="" textlink="">
      <xdr:nvSpPr>
        <xdr:cNvPr id="89" name="n_2mainValue【図書館】&#10;有形固定資産減価償却率"/>
        <xdr:cNvSpPr txBox="1"/>
      </xdr:nvSpPr>
      <xdr:spPr>
        <a:xfrm>
          <a:off x="2705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34851</xdr:rowOff>
    </xdr:from>
    <xdr:ext cx="405111" cy="259045"/>
    <xdr:sp macro="" textlink="">
      <xdr:nvSpPr>
        <xdr:cNvPr id="90" name="n_3mainValue【図書館】&#10;有形固定資産減価償却率"/>
        <xdr:cNvSpPr txBox="1"/>
      </xdr:nvSpPr>
      <xdr:spPr>
        <a:xfrm>
          <a:off x="1816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2194</xdr:rowOff>
    </xdr:from>
    <xdr:ext cx="405111" cy="259045"/>
    <xdr:sp macro="" textlink="">
      <xdr:nvSpPr>
        <xdr:cNvPr id="91" name="n_4mainValue【図書館】&#10;有形固定資産減価償却率"/>
        <xdr:cNvSpPr txBox="1"/>
      </xdr:nvSpPr>
      <xdr:spPr>
        <a:xfrm>
          <a:off x="927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3" name="フローチャート: 判断 122"/>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166370</xdr:rowOff>
    </xdr:from>
    <xdr:to>
      <xdr:col>41</xdr:col>
      <xdr:colOff>101600</xdr:colOff>
      <xdr:row>41</xdr:row>
      <xdr:rowOff>96520</xdr:rowOff>
    </xdr:to>
    <xdr:sp macro="" textlink="">
      <xdr:nvSpPr>
        <xdr:cNvPr id="124" name="フローチャート: 判断 123"/>
        <xdr:cNvSpPr/>
      </xdr:nvSpPr>
      <xdr:spPr>
        <a:xfrm>
          <a:off x="7810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2540</xdr:rowOff>
    </xdr:from>
    <xdr:to>
      <xdr:col>36</xdr:col>
      <xdr:colOff>165100</xdr:colOff>
      <xdr:row>41</xdr:row>
      <xdr:rowOff>104140</xdr:rowOff>
    </xdr:to>
    <xdr:sp macro="" textlink="">
      <xdr:nvSpPr>
        <xdr:cNvPr id="125" name="フローチャート: 判断 124"/>
        <xdr:cNvSpPr/>
      </xdr:nvSpPr>
      <xdr:spPr>
        <a:xfrm>
          <a:off x="6921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31" name="楕円 130"/>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32" name="【図書館】&#10;一人当たり面積該当値テキスト"/>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3" name="楕円 132"/>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68580</xdr:rowOff>
    </xdr:to>
    <xdr:cxnSp macro="">
      <xdr:nvCxnSpPr>
        <xdr:cNvPr id="134" name="直線コネクタ 133"/>
        <xdr:cNvCxnSpPr/>
      </xdr:nvCxnSpPr>
      <xdr:spPr>
        <a:xfrm flipV="1">
          <a:off x="9639300" y="709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5" name="楕円 134"/>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36" name="直線コネクタ 135"/>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7" name="楕円 136"/>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68580</xdr:rowOff>
    </xdr:to>
    <xdr:cxnSp macro="">
      <xdr:nvCxnSpPr>
        <xdr:cNvPr id="138" name="直線コネクタ 137"/>
        <xdr:cNvCxnSpPr/>
      </xdr:nvCxnSpPr>
      <xdr:spPr>
        <a:xfrm>
          <a:off x="7861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72390</xdr:rowOff>
    </xdr:to>
    <xdr:cxnSp macro="">
      <xdr:nvCxnSpPr>
        <xdr:cNvPr id="140" name="直線コネクタ 139"/>
        <xdr:cNvCxnSpPr/>
      </xdr:nvCxnSpPr>
      <xdr:spPr>
        <a:xfrm flipV="1">
          <a:off x="6972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109237</xdr:rowOff>
    </xdr:from>
    <xdr:ext cx="469744" cy="259045"/>
    <xdr:sp macro="" textlink="">
      <xdr:nvSpPr>
        <xdr:cNvPr id="142" name="n_2aveValue【図書館】&#10;一人当たり面積"/>
        <xdr:cNvSpPr txBox="1"/>
      </xdr:nvSpPr>
      <xdr:spPr>
        <a:xfrm>
          <a:off x="85154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113047</xdr:rowOff>
    </xdr:from>
    <xdr:ext cx="469744" cy="259045"/>
    <xdr:sp macro="" textlink="">
      <xdr:nvSpPr>
        <xdr:cNvPr id="143" name="n_3aveValue【図書館】&#10;一人当たり面積"/>
        <xdr:cNvSpPr txBox="1"/>
      </xdr:nvSpPr>
      <xdr:spPr>
        <a:xfrm>
          <a:off x="7626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120667</xdr:rowOff>
    </xdr:from>
    <xdr:ext cx="469744" cy="259045"/>
    <xdr:sp macro="" textlink="">
      <xdr:nvSpPr>
        <xdr:cNvPr id="144" name="n_4aveValue【図書館】&#10;一人当たり面積"/>
        <xdr:cNvSpPr txBox="1"/>
      </xdr:nvSpPr>
      <xdr:spPr>
        <a:xfrm>
          <a:off x="6737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5" name="n_1mainValue【図書館】&#10;一人当たり面積"/>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6"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7" name="n_3mainValue【図書館】&#10;一人当たり面積"/>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115751</xdr:rowOff>
    </xdr:from>
    <xdr:to>
      <xdr:col>24</xdr:col>
      <xdr:colOff>114300</xdr:colOff>
      <xdr:row>62</xdr:row>
      <xdr:rowOff>45901</xdr:rowOff>
    </xdr:to>
    <xdr:sp macro="" textlink="">
      <xdr:nvSpPr>
        <xdr:cNvPr id="190" name="楕円 189"/>
        <xdr:cNvSpPr/>
      </xdr:nvSpPr>
      <xdr:spPr>
        <a:xfrm>
          <a:off x="4584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94178</xdr:rowOff>
    </xdr:from>
    <xdr:ext cx="405111" cy="259045"/>
    <xdr:sp macro="" textlink="">
      <xdr:nvSpPr>
        <xdr:cNvPr id="191" name="【体育館・プール】&#10;有形固定資産減価償却率該当値テキスト"/>
        <xdr:cNvSpPr txBox="1"/>
      </xdr:nvSpPr>
      <xdr:spPr>
        <a:xfrm>
          <a:off x="4673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92" name="楕円 191"/>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61</xdr:row>
      <xdr:rowOff>166551</xdr:rowOff>
    </xdr:to>
    <xdr:cxnSp macro="">
      <xdr:nvCxnSpPr>
        <xdr:cNvPr id="193" name="直線コネクタ 192"/>
        <xdr:cNvCxnSpPr/>
      </xdr:nvCxnSpPr>
      <xdr:spPr>
        <a:xfrm>
          <a:off x="3797300" y="106021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194" name="楕円 193"/>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143691</xdr:rowOff>
    </xdr:to>
    <xdr:cxnSp macro="">
      <xdr:nvCxnSpPr>
        <xdr:cNvPr id="195" name="直線コネクタ 194"/>
        <xdr:cNvCxnSpPr/>
      </xdr:nvCxnSpPr>
      <xdr:spPr>
        <a:xfrm>
          <a:off x="2908300" y="105792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6" name="楕円 195"/>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120831</xdr:rowOff>
    </xdr:to>
    <xdr:cxnSp macro="">
      <xdr:nvCxnSpPr>
        <xdr:cNvPr id="197" name="直線コネクタ 196"/>
        <xdr:cNvCxnSpPr/>
      </xdr:nvCxnSpPr>
      <xdr:spPr>
        <a:xfrm>
          <a:off x="2019300" y="105564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98" name="楕円 197"/>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89807</xdr:rowOff>
    </xdr:from>
    <xdr:to>
      <xdr:col>10</xdr:col>
      <xdr:colOff>114300</xdr:colOff>
      <xdr:row>61</xdr:row>
      <xdr:rowOff>97972</xdr:rowOff>
    </xdr:to>
    <xdr:cxnSp macro="">
      <xdr:nvCxnSpPr>
        <xdr:cNvPr id="199" name="直線コネクタ 198"/>
        <xdr:cNvCxnSpPr/>
      </xdr:nvCxnSpPr>
      <xdr:spPr>
        <a:xfrm>
          <a:off x="1130300" y="105482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4" name="n_1main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205" name="n_2mainValue【体育館・プール】&#10;有形固定資産減価償却率"/>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6" name="n_3mainValue【体育館・プール】&#10;有形固定資産減価償却率"/>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207" name="n_4mainValue【体育館・プール】&#10;有形固定資産減価償却率"/>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9" name="フローチャート: 判断 238"/>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40" name="フローチャート: 判断 239"/>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41" name="フローチャート: 判断 240"/>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164846</xdr:rowOff>
    </xdr:from>
    <xdr:to>
      <xdr:col>55</xdr:col>
      <xdr:colOff>50800</xdr:colOff>
      <xdr:row>64</xdr:row>
      <xdr:rowOff>94996</xdr:rowOff>
    </xdr:to>
    <xdr:sp macro="" textlink="">
      <xdr:nvSpPr>
        <xdr:cNvPr id="247" name="楕円 246"/>
        <xdr:cNvSpPr/>
      </xdr:nvSpPr>
      <xdr:spPr>
        <a:xfrm>
          <a:off x="104267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79773</xdr:rowOff>
    </xdr:from>
    <xdr:ext cx="469744" cy="259045"/>
    <xdr:sp macro="" textlink="">
      <xdr:nvSpPr>
        <xdr:cNvPr id="248" name="【体育館・プール】&#10;一人当たり面積該当値テキスト"/>
        <xdr:cNvSpPr txBox="1"/>
      </xdr:nvSpPr>
      <xdr:spPr>
        <a:xfrm>
          <a:off x="10515600" y="1088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165608</xdr:rowOff>
    </xdr:from>
    <xdr:to>
      <xdr:col>50</xdr:col>
      <xdr:colOff>165100</xdr:colOff>
      <xdr:row>64</xdr:row>
      <xdr:rowOff>95758</xdr:rowOff>
    </xdr:to>
    <xdr:sp macro="" textlink="">
      <xdr:nvSpPr>
        <xdr:cNvPr id="249" name="楕円 248"/>
        <xdr:cNvSpPr/>
      </xdr:nvSpPr>
      <xdr:spPr>
        <a:xfrm>
          <a:off x="9588500" y="10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44196</xdr:rowOff>
    </xdr:from>
    <xdr:to>
      <xdr:col>55</xdr:col>
      <xdr:colOff>0</xdr:colOff>
      <xdr:row>64</xdr:row>
      <xdr:rowOff>44958</xdr:rowOff>
    </xdr:to>
    <xdr:cxnSp macro="">
      <xdr:nvCxnSpPr>
        <xdr:cNvPr id="250" name="直線コネクタ 249"/>
        <xdr:cNvCxnSpPr/>
      </xdr:nvCxnSpPr>
      <xdr:spPr>
        <a:xfrm flipV="1">
          <a:off x="9639300" y="110169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165989</xdr:rowOff>
    </xdr:from>
    <xdr:to>
      <xdr:col>46</xdr:col>
      <xdr:colOff>38100</xdr:colOff>
      <xdr:row>64</xdr:row>
      <xdr:rowOff>96139</xdr:rowOff>
    </xdr:to>
    <xdr:sp macro="" textlink="">
      <xdr:nvSpPr>
        <xdr:cNvPr id="251" name="楕円 250"/>
        <xdr:cNvSpPr/>
      </xdr:nvSpPr>
      <xdr:spPr>
        <a:xfrm>
          <a:off x="8699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44958</xdr:rowOff>
    </xdr:from>
    <xdr:to>
      <xdr:col>50</xdr:col>
      <xdr:colOff>114300</xdr:colOff>
      <xdr:row>64</xdr:row>
      <xdr:rowOff>45339</xdr:rowOff>
    </xdr:to>
    <xdr:cxnSp macro="">
      <xdr:nvCxnSpPr>
        <xdr:cNvPr id="252" name="直線コネクタ 251"/>
        <xdr:cNvCxnSpPr/>
      </xdr:nvCxnSpPr>
      <xdr:spPr>
        <a:xfrm flipV="1">
          <a:off x="8750300" y="110177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165989</xdr:rowOff>
    </xdr:from>
    <xdr:to>
      <xdr:col>41</xdr:col>
      <xdr:colOff>101600</xdr:colOff>
      <xdr:row>64</xdr:row>
      <xdr:rowOff>96139</xdr:rowOff>
    </xdr:to>
    <xdr:sp macro="" textlink="">
      <xdr:nvSpPr>
        <xdr:cNvPr id="253" name="楕円 252"/>
        <xdr:cNvSpPr/>
      </xdr:nvSpPr>
      <xdr:spPr>
        <a:xfrm>
          <a:off x="7810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45339</xdr:rowOff>
    </xdr:from>
    <xdr:to>
      <xdr:col>45</xdr:col>
      <xdr:colOff>177800</xdr:colOff>
      <xdr:row>64</xdr:row>
      <xdr:rowOff>45339</xdr:rowOff>
    </xdr:to>
    <xdr:cxnSp macro="">
      <xdr:nvCxnSpPr>
        <xdr:cNvPr id="254" name="直線コネクタ 253"/>
        <xdr:cNvCxnSpPr/>
      </xdr:nvCxnSpPr>
      <xdr:spPr>
        <a:xfrm>
          <a:off x="7861300" y="1101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55" name="楕円 254"/>
        <xdr:cNvSpPr/>
      </xdr:nvSpPr>
      <xdr:spPr>
        <a:xfrm>
          <a:off x="692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45339</xdr:rowOff>
    </xdr:from>
    <xdr:to>
      <xdr:col>41</xdr:col>
      <xdr:colOff>50800</xdr:colOff>
      <xdr:row>64</xdr:row>
      <xdr:rowOff>45720</xdr:rowOff>
    </xdr:to>
    <xdr:cxnSp macro="">
      <xdr:nvCxnSpPr>
        <xdr:cNvPr id="256" name="直線コネクタ 255"/>
        <xdr:cNvCxnSpPr/>
      </xdr:nvCxnSpPr>
      <xdr:spPr>
        <a:xfrm flipV="1">
          <a:off x="6972300" y="110181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8" name="n_2ave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9" name="n_3aveValue【体育館・プール】&#10;一人当たり面積"/>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60" name="n_4aveValue【体育館・プール】&#10;一人当たり面積"/>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86885</xdr:rowOff>
    </xdr:from>
    <xdr:ext cx="469744" cy="259045"/>
    <xdr:sp macro="" textlink="">
      <xdr:nvSpPr>
        <xdr:cNvPr id="261" name="n_1mainValue【体育館・プール】&#10;一人当たり面積"/>
        <xdr:cNvSpPr txBox="1"/>
      </xdr:nvSpPr>
      <xdr:spPr>
        <a:xfrm>
          <a:off x="939172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87266</xdr:rowOff>
    </xdr:from>
    <xdr:ext cx="469744" cy="259045"/>
    <xdr:sp macro="" textlink="">
      <xdr:nvSpPr>
        <xdr:cNvPr id="262" name="n_2mainValue【体育館・プール】&#10;一人当たり面積"/>
        <xdr:cNvSpPr txBox="1"/>
      </xdr:nvSpPr>
      <xdr:spPr>
        <a:xfrm>
          <a:off x="8515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87266</xdr:rowOff>
    </xdr:from>
    <xdr:ext cx="469744" cy="259045"/>
    <xdr:sp macro="" textlink="">
      <xdr:nvSpPr>
        <xdr:cNvPr id="263" name="n_3mainValue【体育館・プール】&#10;一人当たり面積"/>
        <xdr:cNvSpPr txBox="1"/>
      </xdr:nvSpPr>
      <xdr:spPr>
        <a:xfrm>
          <a:off x="7626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64" name="n_4mainValue【体育館・プール】&#10;一人当たり面積"/>
        <xdr:cNvSpPr txBox="1"/>
      </xdr:nvSpPr>
      <xdr:spPr>
        <a:xfrm>
          <a:off x="6737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311"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314" name="フローチャート: 判断 313"/>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15" name="フローチャート: 判断 31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6" name="フローチャート: 判断 315"/>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322" name="楕円 321"/>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323" name="【市民会館】&#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102144</xdr:rowOff>
    </xdr:from>
    <xdr:to>
      <xdr:col>20</xdr:col>
      <xdr:colOff>38100</xdr:colOff>
      <xdr:row>104</xdr:row>
      <xdr:rowOff>32294</xdr:rowOff>
    </xdr:to>
    <xdr:sp macro="" textlink="">
      <xdr:nvSpPr>
        <xdr:cNvPr id="324" name="楕円 323"/>
        <xdr:cNvSpPr/>
      </xdr:nvSpPr>
      <xdr:spPr>
        <a:xfrm>
          <a:off x="3746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104</xdr:row>
      <xdr:rowOff>12519</xdr:rowOff>
    </xdr:to>
    <xdr:cxnSp macro="">
      <xdr:nvCxnSpPr>
        <xdr:cNvPr id="325" name="直線コネクタ 324"/>
        <xdr:cNvCxnSpPr/>
      </xdr:nvCxnSpPr>
      <xdr:spPr>
        <a:xfrm>
          <a:off x="3797300" y="178122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154395</xdr:rowOff>
    </xdr:from>
    <xdr:to>
      <xdr:col>15</xdr:col>
      <xdr:colOff>101600</xdr:colOff>
      <xdr:row>104</xdr:row>
      <xdr:rowOff>84545</xdr:rowOff>
    </xdr:to>
    <xdr:sp macro="" textlink="">
      <xdr:nvSpPr>
        <xdr:cNvPr id="326" name="楕円 325"/>
        <xdr:cNvSpPr/>
      </xdr:nvSpPr>
      <xdr:spPr>
        <a:xfrm>
          <a:off x="2857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33745</xdr:rowOff>
    </xdr:to>
    <xdr:cxnSp macro="">
      <xdr:nvCxnSpPr>
        <xdr:cNvPr id="327" name="直線コネクタ 326"/>
        <xdr:cNvCxnSpPr/>
      </xdr:nvCxnSpPr>
      <xdr:spPr>
        <a:xfrm flipV="1">
          <a:off x="2908300" y="178122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328" name="楕円 327"/>
        <xdr:cNvSpPr/>
      </xdr:nvSpPr>
      <xdr:spPr>
        <a:xfrm>
          <a:off x="1968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104</xdr:row>
      <xdr:rowOff>33745</xdr:rowOff>
    </xdr:to>
    <xdr:cxnSp macro="">
      <xdr:nvCxnSpPr>
        <xdr:cNvPr id="329" name="直線コネクタ 328"/>
        <xdr:cNvCxnSpPr/>
      </xdr:nvCxnSpPr>
      <xdr:spPr>
        <a:xfrm>
          <a:off x="2019300" y="17831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89081</xdr:rowOff>
    </xdr:from>
    <xdr:to>
      <xdr:col>6</xdr:col>
      <xdr:colOff>38100</xdr:colOff>
      <xdr:row>104</xdr:row>
      <xdr:rowOff>19231</xdr:rowOff>
    </xdr:to>
    <xdr:sp macro="" textlink="">
      <xdr:nvSpPr>
        <xdr:cNvPr id="330" name="楕円 329"/>
        <xdr:cNvSpPr/>
      </xdr:nvSpPr>
      <xdr:spPr>
        <a:xfrm>
          <a:off x="1079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139881</xdr:rowOff>
    </xdr:from>
    <xdr:to>
      <xdr:col>10</xdr:col>
      <xdr:colOff>114300</xdr:colOff>
      <xdr:row>104</xdr:row>
      <xdr:rowOff>1088</xdr:rowOff>
    </xdr:to>
    <xdr:cxnSp macro="">
      <xdr:nvCxnSpPr>
        <xdr:cNvPr id="331" name="直線コネクタ 330"/>
        <xdr:cNvCxnSpPr/>
      </xdr:nvCxnSpPr>
      <xdr:spPr>
        <a:xfrm>
          <a:off x="1130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3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170378</xdr:rowOff>
    </xdr:from>
    <xdr:ext cx="405111" cy="259045"/>
    <xdr:sp macro="" textlink="">
      <xdr:nvSpPr>
        <xdr:cNvPr id="333" name="n_2aveValue【市民会館】&#10;有形固定資産減価償却率"/>
        <xdr:cNvSpPr txBox="1"/>
      </xdr:nvSpPr>
      <xdr:spPr>
        <a:xfrm>
          <a:off x="2705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33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335"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48821</xdr:rowOff>
    </xdr:from>
    <xdr:ext cx="405111" cy="259045"/>
    <xdr:sp macro="" textlink="">
      <xdr:nvSpPr>
        <xdr:cNvPr id="336" name="n_1mainValue【市民会館】&#10;有形固定資産減価償却率"/>
        <xdr:cNvSpPr txBox="1"/>
      </xdr:nvSpPr>
      <xdr:spPr>
        <a:xfrm>
          <a:off x="3582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37" name="n_2mainValue【市民会館】&#10;有形固定資産減価償却率"/>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338" name="n_3mainValue【市民会館】&#10;有形固定資産減価償却率"/>
        <xdr:cNvSpPr txBox="1"/>
      </xdr:nvSpPr>
      <xdr:spPr>
        <a:xfrm>
          <a:off x="1816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35758</xdr:rowOff>
    </xdr:from>
    <xdr:ext cx="405111" cy="259045"/>
    <xdr:sp macro="" textlink="">
      <xdr:nvSpPr>
        <xdr:cNvPr id="339" name="n_4mainValue【市民会館】&#10;有形固定資産減価償却率"/>
        <xdr:cNvSpPr txBox="1"/>
      </xdr:nvSpPr>
      <xdr:spPr>
        <a:xfrm>
          <a:off x="927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368"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50164</xdr:rowOff>
    </xdr:from>
    <xdr:to>
      <xdr:col>46</xdr:col>
      <xdr:colOff>38100</xdr:colOff>
      <xdr:row>107</xdr:row>
      <xdr:rowOff>151764</xdr:rowOff>
    </xdr:to>
    <xdr:sp macro="" textlink="">
      <xdr:nvSpPr>
        <xdr:cNvPr id="371" name="フローチャート: 判断 370"/>
        <xdr:cNvSpPr/>
      </xdr:nvSpPr>
      <xdr:spPr>
        <a:xfrm>
          <a:off x="8699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372" name="フローチャート: 判断 371"/>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373" name="フローチャート: 判断 372"/>
        <xdr:cNvSpPr/>
      </xdr:nvSpPr>
      <xdr:spPr>
        <a:xfrm>
          <a:off x="6921500" y="184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153036</xdr:rowOff>
    </xdr:from>
    <xdr:to>
      <xdr:col>55</xdr:col>
      <xdr:colOff>50800</xdr:colOff>
      <xdr:row>106</xdr:row>
      <xdr:rowOff>83186</xdr:rowOff>
    </xdr:to>
    <xdr:sp macro="" textlink="">
      <xdr:nvSpPr>
        <xdr:cNvPr id="379" name="楕円 378"/>
        <xdr:cNvSpPr/>
      </xdr:nvSpPr>
      <xdr:spPr>
        <a:xfrm>
          <a:off x="10426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4463</xdr:rowOff>
    </xdr:from>
    <xdr:ext cx="469744" cy="259045"/>
    <xdr:sp macro="" textlink="">
      <xdr:nvSpPr>
        <xdr:cNvPr id="380" name="【市民会館】&#10;一人当たり面積該当値テキスト"/>
        <xdr:cNvSpPr txBox="1"/>
      </xdr:nvSpPr>
      <xdr:spPr>
        <a:xfrm>
          <a:off x="10515600" y="1800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160655</xdr:rowOff>
    </xdr:from>
    <xdr:to>
      <xdr:col>50</xdr:col>
      <xdr:colOff>165100</xdr:colOff>
      <xdr:row>106</xdr:row>
      <xdr:rowOff>90805</xdr:rowOff>
    </xdr:to>
    <xdr:sp macro="" textlink="">
      <xdr:nvSpPr>
        <xdr:cNvPr id="381" name="楕円 380"/>
        <xdr:cNvSpPr/>
      </xdr:nvSpPr>
      <xdr:spPr>
        <a:xfrm>
          <a:off x="9588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32386</xdr:rowOff>
    </xdr:from>
    <xdr:to>
      <xdr:col>55</xdr:col>
      <xdr:colOff>0</xdr:colOff>
      <xdr:row>106</xdr:row>
      <xdr:rowOff>40005</xdr:rowOff>
    </xdr:to>
    <xdr:cxnSp macro="">
      <xdr:nvCxnSpPr>
        <xdr:cNvPr id="382" name="直線コネクタ 381"/>
        <xdr:cNvCxnSpPr/>
      </xdr:nvCxnSpPr>
      <xdr:spPr>
        <a:xfrm flipV="1">
          <a:off x="9639300" y="182060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83" name="楕円 382"/>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40005</xdr:rowOff>
    </xdr:from>
    <xdr:to>
      <xdr:col>50</xdr:col>
      <xdr:colOff>114300</xdr:colOff>
      <xdr:row>106</xdr:row>
      <xdr:rowOff>45720</xdr:rowOff>
    </xdr:to>
    <xdr:cxnSp macro="">
      <xdr:nvCxnSpPr>
        <xdr:cNvPr id="384" name="直線コネクタ 383"/>
        <xdr:cNvCxnSpPr/>
      </xdr:nvCxnSpPr>
      <xdr:spPr>
        <a:xfrm flipV="1">
          <a:off x="8750300" y="18213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170180</xdr:rowOff>
    </xdr:from>
    <xdr:to>
      <xdr:col>41</xdr:col>
      <xdr:colOff>101600</xdr:colOff>
      <xdr:row>106</xdr:row>
      <xdr:rowOff>100330</xdr:rowOff>
    </xdr:to>
    <xdr:sp macro="" textlink="">
      <xdr:nvSpPr>
        <xdr:cNvPr id="385" name="楕円 384"/>
        <xdr:cNvSpPr/>
      </xdr:nvSpPr>
      <xdr:spPr>
        <a:xfrm>
          <a:off x="781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45720</xdr:rowOff>
    </xdr:from>
    <xdr:to>
      <xdr:col>45</xdr:col>
      <xdr:colOff>177800</xdr:colOff>
      <xdr:row>106</xdr:row>
      <xdr:rowOff>49530</xdr:rowOff>
    </xdr:to>
    <xdr:cxnSp macro="">
      <xdr:nvCxnSpPr>
        <xdr:cNvPr id="386" name="直線コネクタ 385"/>
        <xdr:cNvCxnSpPr/>
      </xdr:nvCxnSpPr>
      <xdr:spPr>
        <a:xfrm flipV="1">
          <a:off x="7861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4445</xdr:rowOff>
    </xdr:from>
    <xdr:to>
      <xdr:col>36</xdr:col>
      <xdr:colOff>165100</xdr:colOff>
      <xdr:row>106</xdr:row>
      <xdr:rowOff>106045</xdr:rowOff>
    </xdr:to>
    <xdr:sp macro="" textlink="">
      <xdr:nvSpPr>
        <xdr:cNvPr id="387" name="楕円 386"/>
        <xdr:cNvSpPr/>
      </xdr:nvSpPr>
      <xdr:spPr>
        <a:xfrm>
          <a:off x="6921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49530</xdr:rowOff>
    </xdr:from>
    <xdr:to>
      <xdr:col>41</xdr:col>
      <xdr:colOff>50800</xdr:colOff>
      <xdr:row>106</xdr:row>
      <xdr:rowOff>55245</xdr:rowOff>
    </xdr:to>
    <xdr:cxnSp macro="">
      <xdr:nvCxnSpPr>
        <xdr:cNvPr id="388" name="直線コネクタ 387"/>
        <xdr:cNvCxnSpPr/>
      </xdr:nvCxnSpPr>
      <xdr:spPr>
        <a:xfrm flipV="1">
          <a:off x="6972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389"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142891</xdr:rowOff>
    </xdr:from>
    <xdr:ext cx="469744" cy="259045"/>
    <xdr:sp macro="" textlink="">
      <xdr:nvSpPr>
        <xdr:cNvPr id="390" name="n_2aveValue【市民会館】&#10;一人当たり面積"/>
        <xdr:cNvSpPr txBox="1"/>
      </xdr:nvSpPr>
      <xdr:spPr>
        <a:xfrm>
          <a:off x="8515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391" name="n_3ave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148607</xdr:rowOff>
    </xdr:from>
    <xdr:ext cx="469744" cy="259045"/>
    <xdr:sp macro="" textlink="">
      <xdr:nvSpPr>
        <xdr:cNvPr id="392" name="n_4aveValue【市民会館】&#10;一人当たり面積"/>
        <xdr:cNvSpPr txBox="1"/>
      </xdr:nvSpPr>
      <xdr:spPr>
        <a:xfrm>
          <a:off x="6737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107332</xdr:rowOff>
    </xdr:from>
    <xdr:ext cx="469744" cy="259045"/>
    <xdr:sp macro="" textlink="">
      <xdr:nvSpPr>
        <xdr:cNvPr id="393" name="n_1mainValue【市民会館】&#10;一人当たり面積"/>
        <xdr:cNvSpPr txBox="1"/>
      </xdr:nvSpPr>
      <xdr:spPr>
        <a:xfrm>
          <a:off x="9391727" y="179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394" name="n_2main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116857</xdr:rowOff>
    </xdr:from>
    <xdr:ext cx="469744" cy="259045"/>
    <xdr:sp macro="" textlink="">
      <xdr:nvSpPr>
        <xdr:cNvPr id="395" name="n_3mainValue【市民会館】&#10;一人当たり面積"/>
        <xdr:cNvSpPr txBox="1"/>
      </xdr:nvSpPr>
      <xdr:spPr>
        <a:xfrm>
          <a:off x="7626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122572</xdr:rowOff>
    </xdr:from>
    <xdr:ext cx="469744" cy="259045"/>
    <xdr:sp macro="" textlink="">
      <xdr:nvSpPr>
        <xdr:cNvPr id="396" name="n_4mainValue【市民会館】&#10;一人当たり面積"/>
        <xdr:cNvSpPr txBox="1"/>
      </xdr:nvSpPr>
      <xdr:spPr>
        <a:xfrm>
          <a:off x="6737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7"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30" name="フローチャート: 判断 42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431" name="フローチャート: 判断 430"/>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432" name="フローチャート: 判断 431"/>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438" name="楕円 437"/>
        <xdr:cNvSpPr/>
      </xdr:nvSpPr>
      <xdr:spPr>
        <a:xfrm>
          <a:off x="16268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439" name="【一般廃棄物処理施設】&#10;有形固定資産減価償却率該当値テキスト"/>
        <xdr:cNvSpPr txBox="1"/>
      </xdr:nvSpPr>
      <xdr:spPr>
        <a:xfrm>
          <a:off x="16357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440" name="楕円 439"/>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63137</xdr:rowOff>
    </xdr:from>
    <xdr:to>
      <xdr:col>85</xdr:col>
      <xdr:colOff>127000</xdr:colOff>
      <xdr:row>35</xdr:row>
      <xdr:rowOff>105592</xdr:rowOff>
    </xdr:to>
    <xdr:cxnSp macro="">
      <xdr:nvCxnSpPr>
        <xdr:cNvPr id="441" name="直線コネクタ 440"/>
        <xdr:cNvCxnSpPr/>
      </xdr:nvCxnSpPr>
      <xdr:spPr>
        <a:xfrm flipV="1">
          <a:off x="15481300" y="60638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442" name="楕円 441"/>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41</xdr:row>
      <xdr:rowOff>35378</xdr:rowOff>
    </xdr:to>
    <xdr:cxnSp macro="">
      <xdr:nvCxnSpPr>
        <xdr:cNvPr id="443" name="直線コネクタ 442"/>
        <xdr:cNvCxnSpPr/>
      </xdr:nvCxnSpPr>
      <xdr:spPr>
        <a:xfrm flipV="1">
          <a:off x="14592300" y="6106342"/>
          <a:ext cx="889000" cy="95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98878</xdr:rowOff>
    </xdr:from>
    <xdr:to>
      <xdr:col>72</xdr:col>
      <xdr:colOff>38100</xdr:colOff>
      <xdr:row>41</xdr:row>
      <xdr:rowOff>29028</xdr:rowOff>
    </xdr:to>
    <xdr:sp macro="" textlink="">
      <xdr:nvSpPr>
        <xdr:cNvPr id="444" name="楕円 443"/>
        <xdr:cNvSpPr/>
      </xdr:nvSpPr>
      <xdr:spPr>
        <a:xfrm>
          <a:off x="13652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149678</xdr:rowOff>
    </xdr:from>
    <xdr:to>
      <xdr:col>76</xdr:col>
      <xdr:colOff>114300</xdr:colOff>
      <xdr:row>41</xdr:row>
      <xdr:rowOff>35378</xdr:rowOff>
    </xdr:to>
    <xdr:cxnSp macro="">
      <xdr:nvCxnSpPr>
        <xdr:cNvPr id="445" name="直線コネクタ 444"/>
        <xdr:cNvCxnSpPr/>
      </xdr:nvCxnSpPr>
      <xdr:spPr>
        <a:xfrm>
          <a:off x="13703300" y="70076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169091</xdr:rowOff>
    </xdr:from>
    <xdr:to>
      <xdr:col>67</xdr:col>
      <xdr:colOff>101600</xdr:colOff>
      <xdr:row>40</xdr:row>
      <xdr:rowOff>99241</xdr:rowOff>
    </xdr:to>
    <xdr:sp macro="" textlink="">
      <xdr:nvSpPr>
        <xdr:cNvPr id="446" name="楕円 445"/>
        <xdr:cNvSpPr/>
      </xdr:nvSpPr>
      <xdr:spPr>
        <a:xfrm>
          <a:off x="12763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48441</xdr:rowOff>
    </xdr:from>
    <xdr:to>
      <xdr:col>71</xdr:col>
      <xdr:colOff>177800</xdr:colOff>
      <xdr:row>40</xdr:row>
      <xdr:rowOff>149678</xdr:rowOff>
    </xdr:to>
    <xdr:cxnSp macro="">
      <xdr:nvCxnSpPr>
        <xdr:cNvPr id="447" name="直線コネクタ 446"/>
        <xdr:cNvCxnSpPr/>
      </xdr:nvCxnSpPr>
      <xdr:spPr>
        <a:xfrm>
          <a:off x="12814300" y="690644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8"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9" name="n_2aveValue【一般廃棄物処理施設】&#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450" name="n_3aveValue【一般廃棄物処理施設】&#10;有形固定資産減価償却率"/>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451" name="n_4aveValue【一般廃棄物処理施設】&#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452" name="n_1mainValue【一般廃棄物処理施設】&#10;有形固定資産減価償却率"/>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453" name="n_2mainValue【一般廃棄物処理施設】&#10;有形固定資産減価償却率"/>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20155</xdr:rowOff>
    </xdr:from>
    <xdr:ext cx="405111" cy="259045"/>
    <xdr:sp macro="" textlink="">
      <xdr:nvSpPr>
        <xdr:cNvPr id="454" name="n_3mainValue【一般廃棄物処理施設】&#10;有形固定資産減価償却率"/>
        <xdr:cNvSpPr txBox="1"/>
      </xdr:nvSpPr>
      <xdr:spPr>
        <a:xfrm>
          <a:off x="13500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90368</xdr:rowOff>
    </xdr:from>
    <xdr:ext cx="405111" cy="259045"/>
    <xdr:sp macro="" textlink="">
      <xdr:nvSpPr>
        <xdr:cNvPr id="455" name="n_4mainValue【一般廃棄物処理施設】&#10;有形固定資産減価償却率"/>
        <xdr:cNvSpPr txBox="1"/>
      </xdr:nvSpPr>
      <xdr:spPr>
        <a:xfrm>
          <a:off x="12611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2"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485" name="フローチャート: 判断 484"/>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486" name="フローチャート: 判断 485"/>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487" name="フローチャート: 判断 486"/>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54857</xdr:rowOff>
    </xdr:from>
    <xdr:to>
      <xdr:col>116</xdr:col>
      <xdr:colOff>114300</xdr:colOff>
      <xdr:row>38</xdr:row>
      <xdr:rowOff>156457</xdr:rowOff>
    </xdr:to>
    <xdr:sp macro="" textlink="">
      <xdr:nvSpPr>
        <xdr:cNvPr id="493" name="楕円 492"/>
        <xdr:cNvSpPr/>
      </xdr:nvSpPr>
      <xdr:spPr>
        <a:xfrm>
          <a:off x="22110700" y="65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77735</xdr:rowOff>
    </xdr:from>
    <xdr:ext cx="599010" cy="259045"/>
    <xdr:sp macro="" textlink="">
      <xdr:nvSpPr>
        <xdr:cNvPr id="494" name="【一般廃棄物処理施設】&#10;一人当たり有形固定資産（償却資産）額該当値テキスト"/>
        <xdr:cNvSpPr txBox="1"/>
      </xdr:nvSpPr>
      <xdr:spPr>
        <a:xfrm>
          <a:off x="22199600" y="642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49261</xdr:rowOff>
    </xdr:from>
    <xdr:to>
      <xdr:col>112</xdr:col>
      <xdr:colOff>38100</xdr:colOff>
      <xdr:row>38</xdr:row>
      <xdr:rowOff>150861</xdr:rowOff>
    </xdr:to>
    <xdr:sp macro="" textlink="">
      <xdr:nvSpPr>
        <xdr:cNvPr id="495" name="楕円 494"/>
        <xdr:cNvSpPr/>
      </xdr:nvSpPr>
      <xdr:spPr>
        <a:xfrm>
          <a:off x="212725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100061</xdr:rowOff>
    </xdr:from>
    <xdr:to>
      <xdr:col>116</xdr:col>
      <xdr:colOff>63500</xdr:colOff>
      <xdr:row>38</xdr:row>
      <xdr:rowOff>105657</xdr:rowOff>
    </xdr:to>
    <xdr:cxnSp macro="">
      <xdr:nvCxnSpPr>
        <xdr:cNvPr id="496" name="直線コネクタ 495"/>
        <xdr:cNvCxnSpPr/>
      </xdr:nvCxnSpPr>
      <xdr:spPr>
        <a:xfrm>
          <a:off x="21323300" y="6615161"/>
          <a:ext cx="8382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84937</xdr:rowOff>
    </xdr:from>
    <xdr:to>
      <xdr:col>107</xdr:col>
      <xdr:colOff>101600</xdr:colOff>
      <xdr:row>41</xdr:row>
      <xdr:rowOff>15087</xdr:rowOff>
    </xdr:to>
    <xdr:sp macro="" textlink="">
      <xdr:nvSpPr>
        <xdr:cNvPr id="497" name="楕円 496"/>
        <xdr:cNvSpPr/>
      </xdr:nvSpPr>
      <xdr:spPr>
        <a:xfrm>
          <a:off x="20383500" y="694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100061</xdr:rowOff>
    </xdr:from>
    <xdr:to>
      <xdr:col>111</xdr:col>
      <xdr:colOff>177800</xdr:colOff>
      <xdr:row>40</xdr:row>
      <xdr:rowOff>135737</xdr:rowOff>
    </xdr:to>
    <xdr:cxnSp macro="">
      <xdr:nvCxnSpPr>
        <xdr:cNvPr id="498" name="直線コネクタ 497"/>
        <xdr:cNvCxnSpPr/>
      </xdr:nvCxnSpPr>
      <xdr:spPr>
        <a:xfrm flipV="1">
          <a:off x="20434300" y="6615161"/>
          <a:ext cx="889000" cy="37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84735</xdr:rowOff>
    </xdr:from>
    <xdr:to>
      <xdr:col>102</xdr:col>
      <xdr:colOff>165100</xdr:colOff>
      <xdr:row>41</xdr:row>
      <xdr:rowOff>14885</xdr:rowOff>
    </xdr:to>
    <xdr:sp macro="" textlink="">
      <xdr:nvSpPr>
        <xdr:cNvPr id="499" name="楕円 498"/>
        <xdr:cNvSpPr/>
      </xdr:nvSpPr>
      <xdr:spPr>
        <a:xfrm>
          <a:off x="19494500" y="69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135535</xdr:rowOff>
    </xdr:from>
    <xdr:to>
      <xdr:col>107</xdr:col>
      <xdr:colOff>50800</xdr:colOff>
      <xdr:row>40</xdr:row>
      <xdr:rowOff>135737</xdr:rowOff>
    </xdr:to>
    <xdr:cxnSp macro="">
      <xdr:nvCxnSpPr>
        <xdr:cNvPr id="500" name="直線コネクタ 499"/>
        <xdr:cNvCxnSpPr/>
      </xdr:nvCxnSpPr>
      <xdr:spPr>
        <a:xfrm>
          <a:off x="19545300" y="6993535"/>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119003</xdr:rowOff>
    </xdr:from>
    <xdr:to>
      <xdr:col>98</xdr:col>
      <xdr:colOff>38100</xdr:colOff>
      <xdr:row>41</xdr:row>
      <xdr:rowOff>49153</xdr:rowOff>
    </xdr:to>
    <xdr:sp macro="" textlink="">
      <xdr:nvSpPr>
        <xdr:cNvPr id="501" name="楕円 500"/>
        <xdr:cNvSpPr/>
      </xdr:nvSpPr>
      <xdr:spPr>
        <a:xfrm>
          <a:off x="18605500" y="6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135535</xdr:rowOff>
    </xdr:from>
    <xdr:to>
      <xdr:col>102</xdr:col>
      <xdr:colOff>114300</xdr:colOff>
      <xdr:row>40</xdr:row>
      <xdr:rowOff>169803</xdr:rowOff>
    </xdr:to>
    <xdr:cxnSp macro="">
      <xdr:nvCxnSpPr>
        <xdr:cNvPr id="502" name="直線コネクタ 501"/>
        <xdr:cNvCxnSpPr/>
      </xdr:nvCxnSpPr>
      <xdr:spPr>
        <a:xfrm flipV="1">
          <a:off x="18656300" y="6993535"/>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3"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04"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05"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06"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167388</xdr:rowOff>
    </xdr:from>
    <xdr:ext cx="599010" cy="259045"/>
    <xdr:sp macro="" textlink="">
      <xdr:nvSpPr>
        <xdr:cNvPr id="507" name="n_1mainValue【一般廃棄物処理施設】&#10;一人当たり有形固定資産（償却資産）額"/>
        <xdr:cNvSpPr txBox="1"/>
      </xdr:nvSpPr>
      <xdr:spPr>
        <a:xfrm>
          <a:off x="21011095" y="633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6214</xdr:rowOff>
    </xdr:from>
    <xdr:ext cx="534377" cy="259045"/>
    <xdr:sp macro="" textlink="">
      <xdr:nvSpPr>
        <xdr:cNvPr id="508" name="n_2mainValue【一般廃棄物処理施設】&#10;一人当たり有形固定資産（償却資産）額"/>
        <xdr:cNvSpPr txBox="1"/>
      </xdr:nvSpPr>
      <xdr:spPr>
        <a:xfrm>
          <a:off x="20167111" y="70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6012</xdr:rowOff>
    </xdr:from>
    <xdr:ext cx="534377" cy="259045"/>
    <xdr:sp macro="" textlink="">
      <xdr:nvSpPr>
        <xdr:cNvPr id="509" name="n_3mainValue【一般廃棄物処理施設】&#10;一人当たり有形固定資産（償却資産）額"/>
        <xdr:cNvSpPr txBox="1"/>
      </xdr:nvSpPr>
      <xdr:spPr>
        <a:xfrm>
          <a:off x="19278111" y="7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40280</xdr:rowOff>
    </xdr:from>
    <xdr:ext cx="534377" cy="259045"/>
    <xdr:sp macro="" textlink="">
      <xdr:nvSpPr>
        <xdr:cNvPr id="510" name="n_4mainValue【一般廃棄物処理施設】&#10;一人当たり有形固定資産（償却資産）額"/>
        <xdr:cNvSpPr txBox="1"/>
      </xdr:nvSpPr>
      <xdr:spPr>
        <a:xfrm>
          <a:off x="18389111" y="70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41"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544" name="フローチャート: 判断 543"/>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5" name="フローチャート: 判断 5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6" name="フローチャート: 判断 545"/>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84727</xdr:rowOff>
    </xdr:from>
    <xdr:to>
      <xdr:col>85</xdr:col>
      <xdr:colOff>177800</xdr:colOff>
      <xdr:row>61</xdr:row>
      <xdr:rowOff>14877</xdr:rowOff>
    </xdr:to>
    <xdr:sp macro="" textlink="">
      <xdr:nvSpPr>
        <xdr:cNvPr id="552" name="楕円 551"/>
        <xdr:cNvSpPr/>
      </xdr:nvSpPr>
      <xdr:spPr>
        <a:xfrm>
          <a:off x="16268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63154</xdr:rowOff>
    </xdr:from>
    <xdr:ext cx="405111" cy="259045"/>
    <xdr:sp macro="" textlink="">
      <xdr:nvSpPr>
        <xdr:cNvPr id="553" name="【保健センター・保健所】&#10;有形固定資産減価償却率該当値テキスト"/>
        <xdr:cNvSpPr txBox="1"/>
      </xdr:nvSpPr>
      <xdr:spPr>
        <a:xfrm>
          <a:off x="16357600"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554" name="楕円 553"/>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135527</xdr:rowOff>
    </xdr:to>
    <xdr:cxnSp macro="">
      <xdr:nvCxnSpPr>
        <xdr:cNvPr id="555" name="直線コネクタ 554"/>
        <xdr:cNvCxnSpPr/>
      </xdr:nvCxnSpPr>
      <xdr:spPr>
        <a:xfrm>
          <a:off x="15481300" y="103882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556" name="楕円 555"/>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101237</xdr:rowOff>
    </xdr:to>
    <xdr:cxnSp macro="">
      <xdr:nvCxnSpPr>
        <xdr:cNvPr id="557" name="直線コネクタ 556"/>
        <xdr:cNvCxnSpPr/>
      </xdr:nvCxnSpPr>
      <xdr:spPr>
        <a:xfrm>
          <a:off x="14592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558" name="楕円 557"/>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44087</xdr:rowOff>
    </xdr:from>
    <xdr:to>
      <xdr:col>76</xdr:col>
      <xdr:colOff>114300</xdr:colOff>
      <xdr:row>60</xdr:row>
      <xdr:rowOff>78377</xdr:rowOff>
    </xdr:to>
    <xdr:cxnSp macro="">
      <xdr:nvCxnSpPr>
        <xdr:cNvPr id="559" name="直線コネクタ 558"/>
        <xdr:cNvCxnSpPr/>
      </xdr:nvCxnSpPr>
      <xdr:spPr>
        <a:xfrm>
          <a:off x="13703300" y="1033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560" name="楕円 559"/>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44087</xdr:rowOff>
    </xdr:to>
    <xdr:cxnSp macro="">
      <xdr:nvCxnSpPr>
        <xdr:cNvPr id="561" name="直線コネクタ 560"/>
        <xdr:cNvCxnSpPr/>
      </xdr:nvCxnSpPr>
      <xdr:spPr>
        <a:xfrm>
          <a:off x="12814300" y="1029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563"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4"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5"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566" name="n_1main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120304</xdr:rowOff>
    </xdr:from>
    <xdr:ext cx="405111" cy="259045"/>
    <xdr:sp macro="" textlink="">
      <xdr:nvSpPr>
        <xdr:cNvPr id="567" name="n_2mainValue【保健センター・保健所】&#10;有形固定資産減価償却率"/>
        <xdr:cNvSpPr txBox="1"/>
      </xdr:nvSpPr>
      <xdr:spPr>
        <a:xfrm>
          <a:off x="14389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86014</xdr:rowOff>
    </xdr:from>
    <xdr:ext cx="405111" cy="259045"/>
    <xdr:sp macro="" textlink="">
      <xdr:nvSpPr>
        <xdr:cNvPr id="568" name="n_3mainValue【保健センター・保健所】&#10;有形固定資産減価償却率"/>
        <xdr:cNvSpPr txBox="1"/>
      </xdr:nvSpPr>
      <xdr:spPr>
        <a:xfrm>
          <a:off x="13500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569" name="n_4mainValue【保健センター・保健所】&#10;有形固定資産減価償却率"/>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01" name="フローチャート: 判断 600"/>
        <xdr:cNvSpPr/>
      </xdr:nvSpPr>
      <xdr:spPr>
        <a:xfrm>
          <a:off x="20383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02" name="フローチャート: 判断 601"/>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166370</xdr:rowOff>
    </xdr:from>
    <xdr:to>
      <xdr:col>98</xdr:col>
      <xdr:colOff>38100</xdr:colOff>
      <xdr:row>63</xdr:row>
      <xdr:rowOff>96520</xdr:rowOff>
    </xdr:to>
    <xdr:sp macro="" textlink="">
      <xdr:nvSpPr>
        <xdr:cNvPr id="603" name="フローチャート: 判断 602"/>
        <xdr:cNvSpPr/>
      </xdr:nvSpPr>
      <xdr:spPr>
        <a:xfrm>
          <a:off x="18605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609" name="楕円 608"/>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113047</xdr:rowOff>
    </xdr:from>
    <xdr:ext cx="469744" cy="259045"/>
    <xdr:sp macro="" textlink="">
      <xdr:nvSpPr>
        <xdr:cNvPr id="610" name="【保健センター・保健所】&#10;一人当たり面積該当値テキスト"/>
        <xdr:cNvSpPr txBox="1"/>
      </xdr:nvSpPr>
      <xdr:spPr>
        <a:xfrm>
          <a:off x="22199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11" name="楕円 610"/>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140970</xdr:rowOff>
    </xdr:from>
    <xdr:to>
      <xdr:col>116</xdr:col>
      <xdr:colOff>63500</xdr:colOff>
      <xdr:row>61</xdr:row>
      <xdr:rowOff>148590</xdr:rowOff>
    </xdr:to>
    <xdr:cxnSp macro="">
      <xdr:nvCxnSpPr>
        <xdr:cNvPr id="612" name="直線コネクタ 611"/>
        <xdr:cNvCxnSpPr/>
      </xdr:nvCxnSpPr>
      <xdr:spPr>
        <a:xfrm flipV="1">
          <a:off x="21323300" y="1059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613" name="楕円 612"/>
        <xdr:cNvSpPr/>
      </xdr:nvSpPr>
      <xdr:spPr>
        <a:xfrm>
          <a:off x="2038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152400</xdr:rowOff>
    </xdr:to>
    <xdr:cxnSp macro="">
      <xdr:nvCxnSpPr>
        <xdr:cNvPr id="614" name="直線コネクタ 613"/>
        <xdr:cNvCxnSpPr/>
      </xdr:nvCxnSpPr>
      <xdr:spPr>
        <a:xfrm flipV="1">
          <a:off x="20434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615" name="楕円 614"/>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152400</xdr:rowOff>
    </xdr:from>
    <xdr:to>
      <xdr:col>107</xdr:col>
      <xdr:colOff>50800</xdr:colOff>
      <xdr:row>61</xdr:row>
      <xdr:rowOff>156210</xdr:rowOff>
    </xdr:to>
    <xdr:cxnSp macro="">
      <xdr:nvCxnSpPr>
        <xdr:cNvPr id="616" name="直線コネクタ 615"/>
        <xdr:cNvCxnSpPr/>
      </xdr:nvCxnSpPr>
      <xdr:spPr>
        <a:xfrm flipV="1">
          <a:off x="19545300" y="1061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617" name="楕円 616"/>
        <xdr:cNvSpPr/>
      </xdr:nvSpPr>
      <xdr:spPr>
        <a:xfrm>
          <a:off x="18605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160020</xdr:rowOff>
    </xdr:to>
    <xdr:cxnSp macro="">
      <xdr:nvCxnSpPr>
        <xdr:cNvPr id="618" name="直線コネクタ 617"/>
        <xdr:cNvCxnSpPr/>
      </xdr:nvCxnSpPr>
      <xdr:spPr>
        <a:xfrm flipV="1">
          <a:off x="18656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20" name="n_2aveValue【保健センター・保健所】&#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621" name="n_3ave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622" name="n_4ave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23"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48277</xdr:rowOff>
    </xdr:from>
    <xdr:ext cx="469744" cy="259045"/>
    <xdr:sp macro="" textlink="">
      <xdr:nvSpPr>
        <xdr:cNvPr id="624" name="n_2mainValue【保健センター・保健所】&#10;一人当たり面積"/>
        <xdr:cNvSpPr txBox="1"/>
      </xdr:nvSpPr>
      <xdr:spPr>
        <a:xfrm>
          <a:off x="20199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625" name="n_3mainValue【保健センター・保健所】&#10;一人当たり面積"/>
        <xdr:cNvSpPr txBox="1"/>
      </xdr:nvSpPr>
      <xdr:spPr>
        <a:xfrm>
          <a:off x="19310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626" name="n_4mainValue【保健センター・保健所】&#10;一人当たり面積"/>
        <xdr:cNvSpPr txBox="1"/>
      </xdr:nvSpPr>
      <xdr:spPr>
        <a:xfrm>
          <a:off x="18421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127000</xdr:rowOff>
    </xdr:from>
    <xdr:to>
      <xdr:col>76</xdr:col>
      <xdr:colOff>165100</xdr:colOff>
      <xdr:row>82</xdr:row>
      <xdr:rowOff>57150</xdr:rowOff>
    </xdr:to>
    <xdr:sp macro="" textlink="">
      <xdr:nvSpPr>
        <xdr:cNvPr id="658" name="フローチャート: 判断 657"/>
        <xdr:cNvSpPr/>
      </xdr:nvSpPr>
      <xdr:spPr>
        <a:xfrm>
          <a:off x="14541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9" name="フローチャート: 判断 658"/>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60" name="フローチャート: 判断 659"/>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666" name="楕円 665"/>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667" name="【消防施設】&#10;有形固定資産減価償却率該当値テキスト"/>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668" name="楕円 667"/>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11430</xdr:rowOff>
    </xdr:to>
    <xdr:cxnSp macro="">
      <xdr:nvCxnSpPr>
        <xdr:cNvPr id="669" name="直線コネクタ 668"/>
        <xdr:cNvCxnSpPr/>
      </xdr:nvCxnSpPr>
      <xdr:spPr>
        <a:xfrm flipV="1">
          <a:off x="15481300" y="14226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70" name="楕円 669"/>
        <xdr:cNvSpPr/>
      </xdr:nvSpPr>
      <xdr:spPr>
        <a:xfrm>
          <a:off x="1454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11430</xdr:rowOff>
    </xdr:to>
    <xdr:cxnSp macro="">
      <xdr:nvCxnSpPr>
        <xdr:cNvPr id="671" name="直線コネクタ 670"/>
        <xdr:cNvCxnSpPr/>
      </xdr:nvCxnSpPr>
      <xdr:spPr>
        <a:xfrm>
          <a:off x="14592300" y="142151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72" name="楕円 671"/>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156211</xdr:rowOff>
    </xdr:from>
    <xdr:to>
      <xdr:col>76</xdr:col>
      <xdr:colOff>114300</xdr:colOff>
      <xdr:row>83</xdr:row>
      <xdr:rowOff>3811</xdr:rowOff>
    </xdr:to>
    <xdr:cxnSp macro="">
      <xdr:nvCxnSpPr>
        <xdr:cNvPr id="673" name="直線コネクタ 672"/>
        <xdr:cNvCxnSpPr/>
      </xdr:nvCxnSpPr>
      <xdr:spPr>
        <a:xfrm flipV="1">
          <a:off x="13703300" y="14215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100330</xdr:rowOff>
    </xdr:from>
    <xdr:to>
      <xdr:col>67</xdr:col>
      <xdr:colOff>101600</xdr:colOff>
      <xdr:row>83</xdr:row>
      <xdr:rowOff>30480</xdr:rowOff>
    </xdr:to>
    <xdr:sp macro="" textlink="">
      <xdr:nvSpPr>
        <xdr:cNvPr id="674" name="楕円 673"/>
        <xdr:cNvSpPr/>
      </xdr:nvSpPr>
      <xdr:spPr>
        <a:xfrm>
          <a:off x="127635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151130</xdr:rowOff>
    </xdr:from>
    <xdr:to>
      <xdr:col>71</xdr:col>
      <xdr:colOff>177800</xdr:colOff>
      <xdr:row>83</xdr:row>
      <xdr:rowOff>3811</xdr:rowOff>
    </xdr:to>
    <xdr:cxnSp macro="">
      <xdr:nvCxnSpPr>
        <xdr:cNvPr id="675" name="直線コネクタ 674"/>
        <xdr:cNvCxnSpPr/>
      </xdr:nvCxnSpPr>
      <xdr:spPr>
        <a:xfrm>
          <a:off x="12814300" y="14210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73677</xdr:rowOff>
    </xdr:from>
    <xdr:ext cx="405111" cy="259045"/>
    <xdr:sp macro="" textlink="">
      <xdr:nvSpPr>
        <xdr:cNvPr id="677" name="n_2aveValue【消防施設】&#10;有形固定資産減価償却率"/>
        <xdr:cNvSpPr txBox="1"/>
      </xdr:nvSpPr>
      <xdr:spPr>
        <a:xfrm>
          <a:off x="143897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8" name="n_3aveValue【消防施設】&#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9" name="n_4aveValue【消防施設】&#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53357</xdr:rowOff>
    </xdr:from>
    <xdr:ext cx="405111" cy="259045"/>
    <xdr:sp macro="" textlink="">
      <xdr:nvSpPr>
        <xdr:cNvPr id="680" name="n_1main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681" name="n_2main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2" name="n_3main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21607</xdr:rowOff>
    </xdr:from>
    <xdr:ext cx="405111" cy="259045"/>
    <xdr:sp macro="" textlink="">
      <xdr:nvSpPr>
        <xdr:cNvPr id="683" name="n_4mainValue【消防施設】&#10;有形固定資産減価償却率"/>
        <xdr:cNvSpPr txBox="1"/>
      </xdr:nvSpPr>
      <xdr:spPr>
        <a:xfrm>
          <a:off x="12611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63103</xdr:rowOff>
    </xdr:from>
    <xdr:to>
      <xdr:col>107</xdr:col>
      <xdr:colOff>101600</xdr:colOff>
      <xdr:row>86</xdr:row>
      <xdr:rowOff>164703</xdr:rowOff>
    </xdr:to>
    <xdr:sp macro="" textlink="">
      <xdr:nvSpPr>
        <xdr:cNvPr id="715" name="フローチャート: 判断 714"/>
        <xdr:cNvSpPr/>
      </xdr:nvSpPr>
      <xdr:spPr>
        <a:xfrm>
          <a:off x="20383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716" name="フローチャート: 判断 715"/>
        <xdr:cNvSpPr/>
      </xdr:nvSpPr>
      <xdr:spPr>
        <a:xfrm>
          <a:off x="19494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63116</xdr:rowOff>
    </xdr:from>
    <xdr:to>
      <xdr:col>98</xdr:col>
      <xdr:colOff>38100</xdr:colOff>
      <xdr:row>86</xdr:row>
      <xdr:rowOff>164716</xdr:rowOff>
    </xdr:to>
    <xdr:sp macro="" textlink="">
      <xdr:nvSpPr>
        <xdr:cNvPr id="717" name="フローチャート: 判断 716"/>
        <xdr:cNvSpPr/>
      </xdr:nvSpPr>
      <xdr:spPr>
        <a:xfrm>
          <a:off x="18605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63043</xdr:rowOff>
    </xdr:from>
    <xdr:to>
      <xdr:col>116</xdr:col>
      <xdr:colOff>114300</xdr:colOff>
      <xdr:row>86</xdr:row>
      <xdr:rowOff>164643</xdr:rowOff>
    </xdr:to>
    <xdr:sp macro="" textlink="">
      <xdr:nvSpPr>
        <xdr:cNvPr id="723" name="楕円 722"/>
        <xdr:cNvSpPr/>
      </xdr:nvSpPr>
      <xdr:spPr>
        <a:xfrm>
          <a:off x="22110700" y="148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63058</xdr:rowOff>
    </xdr:from>
    <xdr:to>
      <xdr:col>112</xdr:col>
      <xdr:colOff>38100</xdr:colOff>
      <xdr:row>86</xdr:row>
      <xdr:rowOff>164658</xdr:rowOff>
    </xdr:to>
    <xdr:sp macro="" textlink="">
      <xdr:nvSpPr>
        <xdr:cNvPr id="725" name="楕円 724"/>
        <xdr:cNvSpPr/>
      </xdr:nvSpPr>
      <xdr:spPr>
        <a:xfrm>
          <a:off x="212725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113843</xdr:rowOff>
    </xdr:from>
    <xdr:to>
      <xdr:col>116</xdr:col>
      <xdr:colOff>63500</xdr:colOff>
      <xdr:row>86</xdr:row>
      <xdr:rowOff>113858</xdr:rowOff>
    </xdr:to>
    <xdr:cxnSp macro="">
      <xdr:nvCxnSpPr>
        <xdr:cNvPr id="726" name="直線コネクタ 725"/>
        <xdr:cNvCxnSpPr/>
      </xdr:nvCxnSpPr>
      <xdr:spPr>
        <a:xfrm flipV="1">
          <a:off x="21323300" y="14858543"/>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63058</xdr:rowOff>
    </xdr:from>
    <xdr:to>
      <xdr:col>107</xdr:col>
      <xdr:colOff>101600</xdr:colOff>
      <xdr:row>86</xdr:row>
      <xdr:rowOff>164658</xdr:rowOff>
    </xdr:to>
    <xdr:sp macro="" textlink="">
      <xdr:nvSpPr>
        <xdr:cNvPr id="727" name="楕円 726"/>
        <xdr:cNvSpPr/>
      </xdr:nvSpPr>
      <xdr:spPr>
        <a:xfrm>
          <a:off x="203835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113858</xdr:rowOff>
    </xdr:from>
    <xdr:to>
      <xdr:col>111</xdr:col>
      <xdr:colOff>177800</xdr:colOff>
      <xdr:row>86</xdr:row>
      <xdr:rowOff>113858</xdr:rowOff>
    </xdr:to>
    <xdr:cxnSp macro="">
      <xdr:nvCxnSpPr>
        <xdr:cNvPr id="728" name="直線コネクタ 727"/>
        <xdr:cNvCxnSpPr/>
      </xdr:nvCxnSpPr>
      <xdr:spPr>
        <a:xfrm>
          <a:off x="20434300" y="148585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63066</xdr:rowOff>
    </xdr:from>
    <xdr:to>
      <xdr:col>102</xdr:col>
      <xdr:colOff>165100</xdr:colOff>
      <xdr:row>86</xdr:row>
      <xdr:rowOff>164666</xdr:rowOff>
    </xdr:to>
    <xdr:sp macro="" textlink="">
      <xdr:nvSpPr>
        <xdr:cNvPr id="729" name="楕円 728"/>
        <xdr:cNvSpPr/>
      </xdr:nvSpPr>
      <xdr:spPr>
        <a:xfrm>
          <a:off x="19494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113858</xdr:rowOff>
    </xdr:from>
    <xdr:to>
      <xdr:col>107</xdr:col>
      <xdr:colOff>50800</xdr:colOff>
      <xdr:row>86</xdr:row>
      <xdr:rowOff>113866</xdr:rowOff>
    </xdr:to>
    <xdr:cxnSp macro="">
      <xdr:nvCxnSpPr>
        <xdr:cNvPr id="730" name="直線コネクタ 729"/>
        <xdr:cNvCxnSpPr/>
      </xdr:nvCxnSpPr>
      <xdr:spPr>
        <a:xfrm flipV="1">
          <a:off x="19545300" y="14858558"/>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63069</xdr:rowOff>
    </xdr:from>
    <xdr:to>
      <xdr:col>98</xdr:col>
      <xdr:colOff>38100</xdr:colOff>
      <xdr:row>86</xdr:row>
      <xdr:rowOff>164669</xdr:rowOff>
    </xdr:to>
    <xdr:sp macro="" textlink="">
      <xdr:nvSpPr>
        <xdr:cNvPr id="731" name="楕円 730"/>
        <xdr:cNvSpPr/>
      </xdr:nvSpPr>
      <xdr:spPr>
        <a:xfrm>
          <a:off x="18605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113866</xdr:rowOff>
    </xdr:from>
    <xdr:to>
      <xdr:col>102</xdr:col>
      <xdr:colOff>114300</xdr:colOff>
      <xdr:row>86</xdr:row>
      <xdr:rowOff>113869</xdr:rowOff>
    </xdr:to>
    <xdr:cxnSp macro="">
      <xdr:nvCxnSpPr>
        <xdr:cNvPr id="732" name="直線コネクタ 731"/>
        <xdr:cNvCxnSpPr/>
      </xdr:nvCxnSpPr>
      <xdr:spPr>
        <a:xfrm flipV="1">
          <a:off x="18656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155830</xdr:rowOff>
    </xdr:from>
    <xdr:ext cx="469744" cy="259045"/>
    <xdr:sp macro="" textlink="">
      <xdr:nvSpPr>
        <xdr:cNvPr id="734" name="n_2aveValue【消防施設】&#10;一人当たり面積"/>
        <xdr:cNvSpPr txBox="1"/>
      </xdr:nvSpPr>
      <xdr:spPr>
        <a:xfrm>
          <a:off x="20199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155850</xdr:rowOff>
    </xdr:from>
    <xdr:ext cx="469744" cy="259045"/>
    <xdr:sp macro="" textlink="">
      <xdr:nvSpPr>
        <xdr:cNvPr id="735" name="n_3aveValue【消防施設】&#10;一人当たり面積"/>
        <xdr:cNvSpPr txBox="1"/>
      </xdr:nvSpPr>
      <xdr:spPr>
        <a:xfrm>
          <a:off x="19310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155843</xdr:rowOff>
    </xdr:from>
    <xdr:ext cx="469744" cy="259045"/>
    <xdr:sp macro="" textlink="">
      <xdr:nvSpPr>
        <xdr:cNvPr id="736" name="n_4aveValue【消防施設】&#10;一人当たり面積"/>
        <xdr:cNvSpPr txBox="1"/>
      </xdr:nvSpPr>
      <xdr:spPr>
        <a:xfrm>
          <a:off x="18421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155785</xdr:rowOff>
    </xdr:from>
    <xdr:ext cx="469744" cy="259045"/>
    <xdr:sp macro="" textlink="">
      <xdr:nvSpPr>
        <xdr:cNvPr id="737" name="n_1mainValue【消防施設】&#10;一人当たり面積"/>
        <xdr:cNvSpPr txBox="1"/>
      </xdr:nvSpPr>
      <xdr:spPr>
        <a:xfrm>
          <a:off x="21075727" y="149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9735</xdr:rowOff>
    </xdr:from>
    <xdr:ext cx="469744" cy="259045"/>
    <xdr:sp macro="" textlink="">
      <xdr:nvSpPr>
        <xdr:cNvPr id="738" name="n_2mainValue【消防施設】&#10;一人当たり面積"/>
        <xdr:cNvSpPr txBox="1"/>
      </xdr:nvSpPr>
      <xdr:spPr>
        <a:xfrm>
          <a:off x="20199427" y="145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9743</xdr:rowOff>
    </xdr:from>
    <xdr:ext cx="469744" cy="259045"/>
    <xdr:sp macro="" textlink="">
      <xdr:nvSpPr>
        <xdr:cNvPr id="739" name="n_3mainValue【消防施設】&#10;一人当たり面積"/>
        <xdr:cNvSpPr txBox="1"/>
      </xdr:nvSpPr>
      <xdr:spPr>
        <a:xfrm>
          <a:off x="19310427" y="1458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9746</xdr:rowOff>
    </xdr:from>
    <xdr:ext cx="469744" cy="259045"/>
    <xdr:sp macro="" textlink="">
      <xdr:nvSpPr>
        <xdr:cNvPr id="740" name="n_4mainValue【消防施設】&#10;一人当たり面積"/>
        <xdr:cNvSpPr txBox="1"/>
      </xdr:nvSpPr>
      <xdr:spPr>
        <a:xfrm>
          <a:off x="18421427" y="1458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774" name="フローチャート: 判断 773"/>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775" name="フローチャート: 判断 774"/>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776" name="フローチャート: 判断 775"/>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167458</xdr:rowOff>
    </xdr:from>
    <xdr:to>
      <xdr:col>85</xdr:col>
      <xdr:colOff>177800</xdr:colOff>
      <xdr:row>106</xdr:row>
      <xdr:rowOff>97608</xdr:rowOff>
    </xdr:to>
    <xdr:sp macro="" textlink="">
      <xdr:nvSpPr>
        <xdr:cNvPr id="782" name="楕円 781"/>
        <xdr:cNvSpPr/>
      </xdr:nvSpPr>
      <xdr:spPr>
        <a:xfrm>
          <a:off x="16268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145885</xdr:rowOff>
    </xdr:from>
    <xdr:ext cx="405111" cy="259045"/>
    <xdr:sp macro="" textlink="">
      <xdr:nvSpPr>
        <xdr:cNvPr id="783" name="【庁舎】&#10;有形固定資産減価償却率該当値テキスト"/>
        <xdr:cNvSpPr txBox="1"/>
      </xdr:nvSpPr>
      <xdr:spPr>
        <a:xfrm>
          <a:off x="16357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784" name="楕円 783"/>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46808</xdr:rowOff>
    </xdr:to>
    <xdr:cxnSp macro="">
      <xdr:nvCxnSpPr>
        <xdr:cNvPr id="785" name="直線コネクタ 784"/>
        <xdr:cNvCxnSpPr/>
      </xdr:nvCxnSpPr>
      <xdr:spPr>
        <a:xfrm>
          <a:off x="15481300" y="181878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86" name="楕円 785"/>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14151</xdr:rowOff>
    </xdr:to>
    <xdr:cxnSp macro="">
      <xdr:nvCxnSpPr>
        <xdr:cNvPr id="787" name="直線コネクタ 786"/>
        <xdr:cNvCxnSpPr/>
      </xdr:nvCxnSpPr>
      <xdr:spPr>
        <a:xfrm>
          <a:off x="14592300" y="1815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788" name="楕円 787"/>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151312</xdr:rowOff>
    </xdr:to>
    <xdr:cxnSp macro="">
      <xdr:nvCxnSpPr>
        <xdr:cNvPr id="789" name="直線コネクタ 788"/>
        <xdr:cNvCxnSpPr/>
      </xdr:nvCxnSpPr>
      <xdr:spPr>
        <a:xfrm>
          <a:off x="13703300" y="181209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790" name="楕円 789"/>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118655</xdr:rowOff>
    </xdr:from>
    <xdr:to>
      <xdr:col>71</xdr:col>
      <xdr:colOff>177800</xdr:colOff>
      <xdr:row>105</xdr:row>
      <xdr:rowOff>149679</xdr:rowOff>
    </xdr:to>
    <xdr:cxnSp macro="">
      <xdr:nvCxnSpPr>
        <xdr:cNvPr id="791" name="直線コネクタ 790"/>
        <xdr:cNvCxnSpPr/>
      </xdr:nvCxnSpPr>
      <xdr:spPr>
        <a:xfrm flipV="1">
          <a:off x="12814300" y="181209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2"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793"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794"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795"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796" name="n_1mainValue【庁舎】&#10;有形固定資産減価償却率"/>
        <xdr:cNvSpPr txBox="1"/>
      </xdr:nvSpPr>
      <xdr:spPr>
        <a:xfrm>
          <a:off x="15266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797" name="n_2mainValue【庁舎】&#10;有形固定資産減価償却率"/>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798" name="n_3mainValue【庁舎】&#10;有形固定資産減価償却率"/>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799" name="n_4mainValue【庁舎】&#10;有形固定資産減価償却率"/>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30"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833" name="フローチャート: 判断 832"/>
        <xdr:cNvSpPr/>
      </xdr:nvSpPr>
      <xdr:spPr>
        <a:xfrm>
          <a:off x="2038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834" name="フローチャート: 判断 83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835" name="フローチャート: 判断 83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41" name="楕円 840"/>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42"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18869</xdr:rowOff>
    </xdr:from>
    <xdr:to>
      <xdr:col>112</xdr:col>
      <xdr:colOff>38100</xdr:colOff>
      <xdr:row>107</xdr:row>
      <xdr:rowOff>120469</xdr:rowOff>
    </xdr:to>
    <xdr:sp macro="" textlink="">
      <xdr:nvSpPr>
        <xdr:cNvPr id="843" name="楕円 842"/>
        <xdr:cNvSpPr/>
      </xdr:nvSpPr>
      <xdr:spPr>
        <a:xfrm>
          <a:off x="2127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69669</xdr:rowOff>
    </xdr:to>
    <xdr:cxnSp macro="">
      <xdr:nvCxnSpPr>
        <xdr:cNvPr id="844" name="直線コネクタ 843"/>
        <xdr:cNvCxnSpPr/>
      </xdr:nvCxnSpPr>
      <xdr:spPr>
        <a:xfrm flipV="1">
          <a:off x="21323300" y="184099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845" name="楕円 844"/>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69669</xdr:rowOff>
    </xdr:from>
    <xdr:to>
      <xdr:col>111</xdr:col>
      <xdr:colOff>177800</xdr:colOff>
      <xdr:row>107</xdr:row>
      <xdr:rowOff>72934</xdr:rowOff>
    </xdr:to>
    <xdr:cxnSp macro="">
      <xdr:nvCxnSpPr>
        <xdr:cNvPr id="846" name="直線コネクタ 845"/>
        <xdr:cNvCxnSpPr/>
      </xdr:nvCxnSpPr>
      <xdr:spPr>
        <a:xfrm flipV="1">
          <a:off x="20434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47" name="楕円 846"/>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848" name="直線コネクタ 847"/>
        <xdr:cNvCxnSpPr/>
      </xdr:nvCxnSpPr>
      <xdr:spPr>
        <a:xfrm flipV="1">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22134</xdr:rowOff>
    </xdr:from>
    <xdr:to>
      <xdr:col>98</xdr:col>
      <xdr:colOff>38100</xdr:colOff>
      <xdr:row>107</xdr:row>
      <xdr:rowOff>123734</xdr:rowOff>
    </xdr:to>
    <xdr:sp macro="" textlink="">
      <xdr:nvSpPr>
        <xdr:cNvPr id="849" name="楕円 848"/>
        <xdr:cNvSpPr/>
      </xdr:nvSpPr>
      <xdr:spPr>
        <a:xfrm>
          <a:off x="18605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72934</xdr:rowOff>
    </xdr:from>
    <xdr:to>
      <xdr:col>102</xdr:col>
      <xdr:colOff>114300</xdr:colOff>
      <xdr:row>107</xdr:row>
      <xdr:rowOff>76200</xdr:rowOff>
    </xdr:to>
    <xdr:cxnSp macro="">
      <xdr:nvCxnSpPr>
        <xdr:cNvPr id="850" name="直線コネクタ 849"/>
        <xdr:cNvCxnSpPr/>
      </xdr:nvCxnSpPr>
      <xdr:spPr>
        <a:xfrm>
          <a:off x="18656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51"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164754</xdr:rowOff>
    </xdr:from>
    <xdr:ext cx="469744" cy="259045"/>
    <xdr:sp macro="" textlink="">
      <xdr:nvSpPr>
        <xdr:cNvPr id="852" name="n_2aveValue【庁舎】&#10;一人当たり面積"/>
        <xdr:cNvSpPr txBox="1"/>
      </xdr:nvSpPr>
      <xdr:spPr>
        <a:xfrm>
          <a:off x="20199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85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85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111596</xdr:rowOff>
    </xdr:from>
    <xdr:ext cx="469744" cy="259045"/>
    <xdr:sp macro="" textlink="">
      <xdr:nvSpPr>
        <xdr:cNvPr id="855" name="n_1mainValue【庁舎】&#10;一人当たり面積"/>
        <xdr:cNvSpPr txBox="1"/>
      </xdr:nvSpPr>
      <xdr:spPr>
        <a:xfrm>
          <a:off x="21075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856"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57" name="n_3mainValue【庁舎】&#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114861</xdr:rowOff>
    </xdr:from>
    <xdr:ext cx="469744" cy="259045"/>
    <xdr:sp macro="" textlink="">
      <xdr:nvSpPr>
        <xdr:cNvPr id="858" name="n_4mainValue【庁舎】&#10;一人当たり面積"/>
        <xdr:cNvSpPr txBox="1"/>
      </xdr:nvSpPr>
      <xdr:spPr>
        <a:xfrm>
          <a:off x="18421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類似団体と比較して有形固定資産減価償却率が低くなっている施設は「一般廃棄物処理施設」と「市民会館」であり、その他の施設は類似団体よりも高くなっている。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一般廃棄物処理施設について、当市を含めた４市町の管内に所在するごみ処理施設の老朽化が進んだため、平成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年度にかけて、老朽化した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施設を集約し共同で新たなごみ処理施設を整備した。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年度からごみ処理施設の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期計画として地域還元施設の建設と旧施設の解体を行っているため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ポイント減少し、一人当たり有形固定資産（償却資産）額が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した。市民会館については、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減価償却が進んだことにより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庁舎については、合併前町村の３施設を庁舎として活用しており、いずれも築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年以上経過している。消防施設も同様に、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施設ある消防署が築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であるため、有形固定資産減価償却率が高い。老朽化が進んでいる公共施設は、公共施設等総合管理計画および実行計画である個別施設計画を推進することにより、維持管理に要する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ている。納税義務者数の減少に伴う市税の減少が要因である。今後は大規模事業の進捗により公債費の上昇が見込まれるため、市税の徴収率を上げるなどの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8890</xdr:rowOff>
    </xdr:from>
    <xdr:to>
      <xdr:col>23</xdr:col>
      <xdr:colOff>133350</xdr:colOff>
      <xdr:row>39</xdr:row>
      <xdr:rowOff>57150</xdr:rowOff>
    </xdr:to>
    <xdr:cxnSp macro="">
      <xdr:nvCxnSpPr>
        <xdr:cNvPr id="67" name="直線コネクタ 66"/>
        <xdr:cNvCxnSpPr/>
      </xdr:nvCxnSpPr>
      <xdr:spPr>
        <a:xfrm>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8890</xdr:rowOff>
    </xdr:to>
    <xdr:cxnSp macro="">
      <xdr:nvCxnSpPr>
        <xdr:cNvPr id="70" name="直線コネクタ 69"/>
        <xdr:cNvCxnSpPr/>
      </xdr:nvCxnSpPr>
      <xdr:spPr>
        <a:xfrm>
          <a:off x="3225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8890</xdr:rowOff>
    </xdr:to>
    <xdr:cxnSp macro="">
      <xdr:nvCxnSpPr>
        <xdr:cNvPr id="73" name="直線コネクタ 72"/>
        <xdr:cNvCxnSpPr/>
      </xdr:nvCxnSpPr>
      <xdr:spPr>
        <a:xfrm>
          <a:off x="2336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8890</xdr:rowOff>
    </xdr:to>
    <xdr:cxnSp macro="">
      <xdr:nvCxnSpPr>
        <xdr:cNvPr id="76" name="直線コネクタ 75"/>
        <xdr:cNvCxnSpPr/>
      </xdr:nvCxnSpPr>
      <xdr:spPr>
        <a:xfrm>
          <a:off x="1447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138447</xdr:rowOff>
    </xdr:from>
    <xdr:ext cx="762000" cy="259045"/>
    <xdr:sp macro="" textlink="">
      <xdr:nvSpPr>
        <xdr:cNvPr id="78" name="テキスト ボックス 77"/>
        <xdr:cNvSpPr txBox="1"/>
      </xdr:nvSpPr>
      <xdr:spPr>
        <a:xfrm>
          <a:off x="1955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80" name="テキスト ボックス 79"/>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129540</xdr:rowOff>
    </xdr:from>
    <xdr:to>
      <xdr:col>19</xdr:col>
      <xdr:colOff>184150</xdr:colOff>
      <xdr:row>39</xdr:row>
      <xdr:rowOff>59690</xdr:rowOff>
    </xdr:to>
    <xdr:sp macro="" textlink="">
      <xdr:nvSpPr>
        <xdr:cNvPr id="88" name="楕円 87"/>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69867</xdr:rowOff>
    </xdr:from>
    <xdr:ext cx="736600" cy="259045"/>
    <xdr:sp macro="" textlink="">
      <xdr:nvSpPr>
        <xdr:cNvPr id="89" name="テキスト ボックス 88"/>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年度は、新型コロナウイルス感染症拡大の影響により令和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様に例年実施していた事業が中止となった一方、公債費の増大により交付税が増額となったことが要因である。今後も社会保障費や公債費の増加が見込まれるため、財政構造の硬直化が懸念される。引き続き、行財政改革への取り組みを推進し、現在の水準を維持できるよう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96308</xdr:rowOff>
    </xdr:from>
    <xdr:to>
      <xdr:col>23</xdr:col>
      <xdr:colOff>133350</xdr:colOff>
      <xdr:row>59</xdr:row>
      <xdr:rowOff>124460</xdr:rowOff>
    </xdr:to>
    <xdr:cxnSp macro="">
      <xdr:nvCxnSpPr>
        <xdr:cNvPr id="130" name="直線コネクタ 129"/>
        <xdr:cNvCxnSpPr/>
      </xdr:nvCxnSpPr>
      <xdr:spPr>
        <a:xfrm flipV="1">
          <a:off x="4114800" y="1021185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113877</xdr:rowOff>
    </xdr:to>
    <xdr:cxnSp macro="">
      <xdr:nvCxnSpPr>
        <xdr:cNvPr id="133" name="直線コネクタ 132"/>
        <xdr:cNvCxnSpPr/>
      </xdr:nvCxnSpPr>
      <xdr:spPr>
        <a:xfrm flipV="1">
          <a:off x="3225800" y="102400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60</xdr:row>
      <xdr:rowOff>117898</xdr:rowOff>
    </xdr:to>
    <xdr:cxnSp macro="">
      <xdr:nvCxnSpPr>
        <xdr:cNvPr id="136" name="直線コネクタ 135"/>
        <xdr:cNvCxnSpPr/>
      </xdr:nvCxnSpPr>
      <xdr:spPr>
        <a:xfrm flipV="1">
          <a:off x="2336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38" name="テキスト ボックス 13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60</xdr:row>
      <xdr:rowOff>117898</xdr:rowOff>
    </xdr:to>
    <xdr:cxnSp macro="">
      <xdr:nvCxnSpPr>
        <xdr:cNvPr id="139" name="直線コネクタ 138"/>
        <xdr:cNvCxnSpPr/>
      </xdr:nvCxnSpPr>
      <xdr:spPr>
        <a:xfrm>
          <a:off x="1447800" y="103445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30285</xdr:rowOff>
    </xdr:from>
    <xdr:ext cx="762000" cy="259045"/>
    <xdr:sp macro="" textlink="">
      <xdr:nvSpPr>
        <xdr:cNvPr id="143" name="テキスト ボックス 142"/>
        <xdr:cNvSpPr txBox="1"/>
      </xdr:nvSpPr>
      <xdr:spPr>
        <a:xfrm>
          <a:off x="1066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45508</xdr:rowOff>
    </xdr:from>
    <xdr:to>
      <xdr:col>23</xdr:col>
      <xdr:colOff>184150</xdr:colOff>
      <xdr:row>59</xdr:row>
      <xdr:rowOff>147108</xdr:rowOff>
    </xdr:to>
    <xdr:sp macro="" textlink="">
      <xdr:nvSpPr>
        <xdr:cNvPr id="149" name="楕円 148"/>
        <xdr:cNvSpPr/>
      </xdr:nvSpPr>
      <xdr:spPr>
        <a:xfrm>
          <a:off x="4902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62035</xdr:rowOff>
    </xdr:from>
    <xdr:ext cx="762000" cy="259045"/>
    <xdr:sp macro="" textlink="">
      <xdr:nvSpPr>
        <xdr:cNvPr id="150" name="財政構造の弾力性該当値テキスト"/>
        <xdr:cNvSpPr txBox="1"/>
      </xdr:nvSpPr>
      <xdr:spPr>
        <a:xfrm>
          <a:off x="5041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1" name="楕円 150"/>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2" name="テキスト ボックス 151"/>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3" name="楕円 152"/>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4" name="テキスト ボックス 153"/>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67098</xdr:rowOff>
    </xdr:from>
    <xdr:to>
      <xdr:col>11</xdr:col>
      <xdr:colOff>82550</xdr:colOff>
      <xdr:row>60</xdr:row>
      <xdr:rowOff>168698</xdr:rowOff>
    </xdr:to>
    <xdr:sp macro="" textlink="">
      <xdr:nvSpPr>
        <xdr:cNvPr id="155" name="楕円 154"/>
        <xdr:cNvSpPr/>
      </xdr:nvSpPr>
      <xdr:spPr>
        <a:xfrm>
          <a:off x="2286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7425</xdr:rowOff>
    </xdr:from>
    <xdr:ext cx="762000" cy="259045"/>
    <xdr:sp macro="" textlink="">
      <xdr:nvSpPr>
        <xdr:cNvPr id="156" name="テキスト ボックス 155"/>
        <xdr:cNvSpPr txBox="1"/>
      </xdr:nvSpPr>
      <xdr:spPr>
        <a:xfrm>
          <a:off x="1955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57" name="楕円 156"/>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58" name="テキスト ボックス 157"/>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7,888</a:t>
          </a:r>
          <a:r>
            <a:rPr kumimoji="1" lang="ja-JP" altLang="en-US" sz="1300">
              <a:latin typeface="ＭＳ Ｐゴシック" panose="020B0600070205080204" pitchFamily="50" charset="-128"/>
              <a:ea typeface="ＭＳ Ｐゴシック" panose="020B0600070205080204" pitchFamily="50" charset="-128"/>
            </a:rPr>
            <a:t>円増えている。小美玉市給食センター民間委託による会計年度任用職員の皆減により人件費は減となっているが、物件費は上記の給食センターの民間委託をしたことや新型コロナウイルスワクチン接種事業の実施により増となったことが要因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引き続き新型コロナワクチン接種事業を実施していくことに加え、今後は小美玉市公共施設建築物系個別施設計画に基づく公共施設の修繕や統廃合も見込まれ、物件費はさらに増加すると考えられるため、正規職員の適正配置を進めていくことで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32872</xdr:rowOff>
    </xdr:from>
    <xdr:to>
      <xdr:col>23</xdr:col>
      <xdr:colOff>133350</xdr:colOff>
      <xdr:row>82</xdr:row>
      <xdr:rowOff>48735</xdr:rowOff>
    </xdr:to>
    <xdr:cxnSp macro="">
      <xdr:nvCxnSpPr>
        <xdr:cNvPr id="192" name="直線コネクタ 191"/>
        <xdr:cNvCxnSpPr/>
      </xdr:nvCxnSpPr>
      <xdr:spPr>
        <a:xfrm>
          <a:off x="4114800" y="14091772"/>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5291</xdr:rowOff>
    </xdr:from>
    <xdr:to>
      <xdr:col>19</xdr:col>
      <xdr:colOff>133350</xdr:colOff>
      <xdr:row>82</xdr:row>
      <xdr:rowOff>32872</xdr:rowOff>
    </xdr:to>
    <xdr:cxnSp macro="">
      <xdr:nvCxnSpPr>
        <xdr:cNvPr id="195" name="直線コネクタ 194"/>
        <xdr:cNvCxnSpPr/>
      </xdr:nvCxnSpPr>
      <xdr:spPr>
        <a:xfrm>
          <a:off x="3225800" y="1406419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3837</xdr:rowOff>
    </xdr:from>
    <xdr:to>
      <xdr:col>15</xdr:col>
      <xdr:colOff>82550</xdr:colOff>
      <xdr:row>82</xdr:row>
      <xdr:rowOff>5291</xdr:rowOff>
    </xdr:to>
    <xdr:cxnSp macro="">
      <xdr:nvCxnSpPr>
        <xdr:cNvPr id="198" name="直線コネクタ 197"/>
        <xdr:cNvCxnSpPr/>
      </xdr:nvCxnSpPr>
      <xdr:spPr>
        <a:xfrm>
          <a:off x="2336800" y="1406273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64597</xdr:rowOff>
    </xdr:from>
    <xdr:ext cx="762000" cy="259045"/>
    <xdr:sp macro="" textlink="">
      <xdr:nvSpPr>
        <xdr:cNvPr id="200" name="テキスト ボックス 199"/>
        <xdr:cNvSpPr txBox="1"/>
      </xdr:nvSpPr>
      <xdr:spPr>
        <a:xfrm>
          <a:off x="2844800" y="141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3837</xdr:rowOff>
    </xdr:from>
    <xdr:to>
      <xdr:col>11</xdr:col>
      <xdr:colOff>31750</xdr:colOff>
      <xdr:row>82</xdr:row>
      <xdr:rowOff>6505</xdr:rowOff>
    </xdr:to>
    <xdr:cxnSp macro="">
      <xdr:nvCxnSpPr>
        <xdr:cNvPr id="201" name="直線コネクタ 200"/>
        <xdr:cNvCxnSpPr/>
      </xdr:nvCxnSpPr>
      <xdr:spPr>
        <a:xfrm flipV="1">
          <a:off x="1447800" y="140627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56061</xdr:rowOff>
    </xdr:from>
    <xdr:ext cx="762000" cy="259045"/>
    <xdr:sp macro="" textlink="">
      <xdr:nvSpPr>
        <xdr:cNvPr id="203" name="テキスト ボックス 202"/>
        <xdr:cNvSpPr txBox="1"/>
      </xdr:nvSpPr>
      <xdr:spPr>
        <a:xfrm>
          <a:off x="1955800" y="1411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54835</xdr:rowOff>
    </xdr:from>
    <xdr:ext cx="762000" cy="259045"/>
    <xdr:sp macro="" textlink="">
      <xdr:nvSpPr>
        <xdr:cNvPr id="205" name="テキスト ボックス 204"/>
        <xdr:cNvSpPr txBox="1"/>
      </xdr:nvSpPr>
      <xdr:spPr>
        <a:xfrm>
          <a:off x="1066800" y="1411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169385</xdr:rowOff>
    </xdr:from>
    <xdr:to>
      <xdr:col>23</xdr:col>
      <xdr:colOff>184150</xdr:colOff>
      <xdr:row>82</xdr:row>
      <xdr:rowOff>99535</xdr:rowOff>
    </xdr:to>
    <xdr:sp macro="" textlink="">
      <xdr:nvSpPr>
        <xdr:cNvPr id="211" name="楕円 210"/>
        <xdr:cNvSpPr/>
      </xdr:nvSpPr>
      <xdr:spPr>
        <a:xfrm>
          <a:off x="4902200" y="140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90662</xdr:rowOff>
    </xdr:from>
    <xdr:ext cx="762000" cy="259045"/>
    <xdr:sp macro="" textlink="">
      <xdr:nvSpPr>
        <xdr:cNvPr id="212" name="人件費・物件費等の状況該当値テキスト"/>
        <xdr:cNvSpPr txBox="1"/>
      </xdr:nvSpPr>
      <xdr:spPr>
        <a:xfrm>
          <a:off x="5041900" y="1397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153522</xdr:rowOff>
    </xdr:from>
    <xdr:to>
      <xdr:col>19</xdr:col>
      <xdr:colOff>184150</xdr:colOff>
      <xdr:row>82</xdr:row>
      <xdr:rowOff>83672</xdr:rowOff>
    </xdr:to>
    <xdr:sp macro="" textlink="">
      <xdr:nvSpPr>
        <xdr:cNvPr id="213" name="楕円 212"/>
        <xdr:cNvSpPr/>
      </xdr:nvSpPr>
      <xdr:spPr>
        <a:xfrm>
          <a:off x="4064000" y="140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93849</xdr:rowOff>
    </xdr:from>
    <xdr:ext cx="736600" cy="259045"/>
    <xdr:sp macro="" textlink="">
      <xdr:nvSpPr>
        <xdr:cNvPr id="214" name="テキスト ボックス 213"/>
        <xdr:cNvSpPr txBox="1"/>
      </xdr:nvSpPr>
      <xdr:spPr>
        <a:xfrm>
          <a:off x="3733800" y="1380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125941</xdr:rowOff>
    </xdr:from>
    <xdr:to>
      <xdr:col>15</xdr:col>
      <xdr:colOff>133350</xdr:colOff>
      <xdr:row>82</xdr:row>
      <xdr:rowOff>56091</xdr:rowOff>
    </xdr:to>
    <xdr:sp macro="" textlink="">
      <xdr:nvSpPr>
        <xdr:cNvPr id="215" name="楕円 214"/>
        <xdr:cNvSpPr/>
      </xdr:nvSpPr>
      <xdr:spPr>
        <a:xfrm>
          <a:off x="3175000" y="140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66268</xdr:rowOff>
    </xdr:from>
    <xdr:ext cx="762000" cy="259045"/>
    <xdr:sp macro="" textlink="">
      <xdr:nvSpPr>
        <xdr:cNvPr id="216" name="テキスト ボックス 215"/>
        <xdr:cNvSpPr txBox="1"/>
      </xdr:nvSpPr>
      <xdr:spPr>
        <a:xfrm>
          <a:off x="2844800" y="1378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124487</xdr:rowOff>
    </xdr:from>
    <xdr:to>
      <xdr:col>11</xdr:col>
      <xdr:colOff>82550</xdr:colOff>
      <xdr:row>82</xdr:row>
      <xdr:rowOff>54637</xdr:rowOff>
    </xdr:to>
    <xdr:sp macro="" textlink="">
      <xdr:nvSpPr>
        <xdr:cNvPr id="217" name="楕円 216"/>
        <xdr:cNvSpPr/>
      </xdr:nvSpPr>
      <xdr:spPr>
        <a:xfrm>
          <a:off x="2286000" y="140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64814</xdr:rowOff>
    </xdr:from>
    <xdr:ext cx="762000" cy="259045"/>
    <xdr:sp macro="" textlink="">
      <xdr:nvSpPr>
        <xdr:cNvPr id="218" name="テキスト ボックス 217"/>
        <xdr:cNvSpPr txBox="1"/>
      </xdr:nvSpPr>
      <xdr:spPr>
        <a:xfrm>
          <a:off x="1955800" y="137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127155</xdr:rowOff>
    </xdr:from>
    <xdr:to>
      <xdr:col>7</xdr:col>
      <xdr:colOff>31750</xdr:colOff>
      <xdr:row>82</xdr:row>
      <xdr:rowOff>57305</xdr:rowOff>
    </xdr:to>
    <xdr:sp macro="" textlink="">
      <xdr:nvSpPr>
        <xdr:cNvPr id="219" name="楕円 218"/>
        <xdr:cNvSpPr/>
      </xdr:nvSpPr>
      <xdr:spPr>
        <a:xfrm>
          <a:off x="1397000" y="140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67482</xdr:rowOff>
    </xdr:from>
    <xdr:ext cx="762000" cy="259045"/>
    <xdr:sp macro="" textlink="">
      <xdr:nvSpPr>
        <xdr:cNvPr id="220" name="テキスト ボックス 219"/>
        <xdr:cNvSpPr txBox="1"/>
      </xdr:nvSpPr>
      <xdr:spPr>
        <a:xfrm>
          <a:off x="1066800" y="137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類似団体平均を上回っており、前年度から数値の変動はない。人事評価制度に基づく職務成績等に応じた昇給制度を運用していくことにより、より一層の給与適正化に努める。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4" name="直線コネクタ 253"/>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37395</xdr:rowOff>
    </xdr:to>
    <xdr:cxnSp macro="">
      <xdr:nvCxnSpPr>
        <xdr:cNvPr id="257" name="直線コネクタ 256"/>
        <xdr:cNvCxnSpPr/>
      </xdr:nvCxnSpPr>
      <xdr:spPr>
        <a:xfrm flipV="1">
          <a:off x="15290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64205</xdr:rowOff>
    </xdr:to>
    <xdr:cxnSp macro="">
      <xdr:nvCxnSpPr>
        <xdr:cNvPr id="260" name="直線コネクタ 259"/>
        <xdr:cNvCxnSpPr/>
      </xdr:nvCxnSpPr>
      <xdr:spPr>
        <a:xfrm flipV="1">
          <a:off x="14401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2" name="テキスト ボックス 261"/>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64205</xdr:rowOff>
    </xdr:to>
    <xdr:cxnSp macro="">
      <xdr:nvCxnSpPr>
        <xdr:cNvPr id="263" name="直線コネクタ 262"/>
        <xdr:cNvCxnSpPr/>
      </xdr:nvCxnSpPr>
      <xdr:spPr>
        <a:xfrm>
          <a:off x="13512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5" name="テキスト ボックス 264"/>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67" name="テキスト ボックス 266"/>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3" name="楕円 272"/>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4"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5" name="楕円 274"/>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6" name="テキスト ボックス 275"/>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7" name="楕円 276"/>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8" name="テキスト ボックス 277"/>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79" name="楕円 278"/>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0" name="テキスト ボックス 279"/>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1" name="楕円 280"/>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2" name="テキスト ボックス 281"/>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人増加している。市の人口は前年度から</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人の減となり、市の人口減少が要因である。今後は事務事業の見直しや正規職員の適正配置を進めていくことで、職員数の削減に努める。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51828</xdr:rowOff>
    </xdr:to>
    <xdr:cxnSp macro="">
      <xdr:nvCxnSpPr>
        <xdr:cNvPr id="319" name="直線コネクタ 318"/>
        <xdr:cNvCxnSpPr/>
      </xdr:nvCxnSpPr>
      <xdr:spPr>
        <a:xfrm>
          <a:off x="16179800" y="10320444"/>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170422</xdr:rowOff>
    </xdr:from>
    <xdr:to>
      <xdr:col>77</xdr:col>
      <xdr:colOff>44450</xdr:colOff>
      <xdr:row>60</xdr:row>
      <xdr:rowOff>33444</xdr:rowOff>
    </xdr:to>
    <xdr:cxnSp macro="">
      <xdr:nvCxnSpPr>
        <xdr:cNvPr id="322" name="直線コネクタ 321"/>
        <xdr:cNvCxnSpPr/>
      </xdr:nvCxnSpPr>
      <xdr:spPr>
        <a:xfrm>
          <a:off x="15290800" y="1028597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130205</xdr:rowOff>
    </xdr:from>
    <xdr:to>
      <xdr:col>72</xdr:col>
      <xdr:colOff>203200</xdr:colOff>
      <xdr:row>59</xdr:row>
      <xdr:rowOff>170422</xdr:rowOff>
    </xdr:to>
    <xdr:cxnSp macro="">
      <xdr:nvCxnSpPr>
        <xdr:cNvPr id="325" name="直線コネクタ 324"/>
        <xdr:cNvCxnSpPr/>
      </xdr:nvCxnSpPr>
      <xdr:spPr>
        <a:xfrm>
          <a:off x="14401800" y="10245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109522</xdr:rowOff>
    </xdr:from>
    <xdr:to>
      <xdr:col>68</xdr:col>
      <xdr:colOff>152400</xdr:colOff>
      <xdr:row>59</xdr:row>
      <xdr:rowOff>130205</xdr:rowOff>
    </xdr:to>
    <xdr:cxnSp macro="">
      <xdr:nvCxnSpPr>
        <xdr:cNvPr id="328" name="直線コネクタ 327"/>
        <xdr:cNvCxnSpPr/>
      </xdr:nvCxnSpPr>
      <xdr:spPr>
        <a:xfrm>
          <a:off x="13512800" y="1022507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1028</xdr:rowOff>
    </xdr:from>
    <xdr:to>
      <xdr:col>81</xdr:col>
      <xdr:colOff>95250</xdr:colOff>
      <xdr:row>60</xdr:row>
      <xdr:rowOff>102628</xdr:rowOff>
    </xdr:to>
    <xdr:sp macro="" textlink="">
      <xdr:nvSpPr>
        <xdr:cNvPr id="338" name="楕円 337"/>
        <xdr:cNvSpPr/>
      </xdr:nvSpPr>
      <xdr:spPr>
        <a:xfrm>
          <a:off x="169672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17555</xdr:rowOff>
    </xdr:from>
    <xdr:ext cx="762000" cy="259045"/>
    <xdr:sp macro="" textlink="">
      <xdr:nvSpPr>
        <xdr:cNvPr id="339" name="定員管理の状況該当値テキスト"/>
        <xdr:cNvSpPr txBox="1"/>
      </xdr:nvSpPr>
      <xdr:spPr>
        <a:xfrm>
          <a:off x="17106900" y="1013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macro="" textlink="">
      <xdr:nvSpPr>
        <xdr:cNvPr id="340" name="楕円 339"/>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macro="" textlink="">
      <xdr:nvSpPr>
        <xdr:cNvPr id="341" name="テキスト ボックス 340"/>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119622</xdr:rowOff>
    </xdr:from>
    <xdr:to>
      <xdr:col>73</xdr:col>
      <xdr:colOff>44450</xdr:colOff>
      <xdr:row>60</xdr:row>
      <xdr:rowOff>49772</xdr:rowOff>
    </xdr:to>
    <xdr:sp macro="" textlink="">
      <xdr:nvSpPr>
        <xdr:cNvPr id="342" name="楕円 341"/>
        <xdr:cNvSpPr/>
      </xdr:nvSpPr>
      <xdr:spPr>
        <a:xfrm>
          <a:off x="15240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34549</xdr:rowOff>
    </xdr:from>
    <xdr:ext cx="762000" cy="259045"/>
    <xdr:sp macro="" textlink="">
      <xdr:nvSpPr>
        <xdr:cNvPr id="343" name="テキスト ボックス 342"/>
        <xdr:cNvSpPr txBox="1"/>
      </xdr:nvSpPr>
      <xdr:spPr>
        <a:xfrm>
          <a:off x="149098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79405</xdr:rowOff>
    </xdr:from>
    <xdr:to>
      <xdr:col>68</xdr:col>
      <xdr:colOff>203200</xdr:colOff>
      <xdr:row>60</xdr:row>
      <xdr:rowOff>9555</xdr:rowOff>
    </xdr:to>
    <xdr:sp macro="" textlink="">
      <xdr:nvSpPr>
        <xdr:cNvPr id="344" name="楕円 343"/>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165782</xdr:rowOff>
    </xdr:from>
    <xdr:ext cx="762000" cy="259045"/>
    <xdr:sp macro="" textlink="">
      <xdr:nvSpPr>
        <xdr:cNvPr id="345" name="テキスト ボックス 344"/>
        <xdr:cNvSpPr txBox="1"/>
      </xdr:nvSpPr>
      <xdr:spPr>
        <a:xfrm>
          <a:off x="140208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58722</xdr:rowOff>
    </xdr:from>
    <xdr:to>
      <xdr:col>64</xdr:col>
      <xdr:colOff>152400</xdr:colOff>
      <xdr:row>59</xdr:row>
      <xdr:rowOff>160322</xdr:rowOff>
    </xdr:to>
    <xdr:sp macro="" textlink="">
      <xdr:nvSpPr>
        <xdr:cNvPr id="346" name="楕円 345"/>
        <xdr:cNvSpPr/>
      </xdr:nvSpPr>
      <xdr:spPr>
        <a:xfrm>
          <a:off x="134620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145099</xdr:rowOff>
    </xdr:from>
    <xdr:ext cx="762000" cy="259045"/>
    <xdr:sp macro="" textlink="">
      <xdr:nvSpPr>
        <xdr:cNvPr id="347" name="テキスト ボックス 346"/>
        <xdr:cNvSpPr txBox="1"/>
      </xdr:nvSpPr>
      <xdr:spPr>
        <a:xfrm>
          <a:off x="13131800" y="102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ポイント減少している。臨時財政対策償還基金費や臨時経済対策費の新規計上に伴い普通交付税額が増となったことが要因である。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今後は新市建設計画に基づく広域幹線道路整備事業等の進捗による地方債残高の増加が見込まれるため、実質公債比率が類似団体平均を上回らないように普通建設事業の計画的な推進を図るよう努める。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155258</xdr:rowOff>
    </xdr:to>
    <xdr:cxnSp macro="">
      <xdr:nvCxnSpPr>
        <xdr:cNvPr id="381" name="直線コネクタ 380"/>
        <xdr:cNvCxnSpPr/>
      </xdr:nvCxnSpPr>
      <xdr:spPr>
        <a:xfrm flipV="1">
          <a:off x="16179800" y="631539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161290</xdr:rowOff>
    </xdr:to>
    <xdr:cxnSp macro="">
      <xdr:nvCxnSpPr>
        <xdr:cNvPr id="384" name="直線コネクタ 383"/>
        <xdr:cNvCxnSpPr/>
      </xdr:nvCxnSpPr>
      <xdr:spPr>
        <a:xfrm flipV="1">
          <a:off x="15290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161290</xdr:rowOff>
    </xdr:to>
    <xdr:cxnSp macro="">
      <xdr:nvCxnSpPr>
        <xdr:cNvPr id="387" name="直線コネクタ 386"/>
        <xdr:cNvCxnSpPr/>
      </xdr:nvCxnSpPr>
      <xdr:spPr>
        <a:xfrm>
          <a:off x="14401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27428</xdr:rowOff>
    </xdr:from>
    <xdr:ext cx="762000" cy="259045"/>
    <xdr:sp macro="" textlink="">
      <xdr:nvSpPr>
        <xdr:cNvPr id="389" name="テキスト ボックス 388"/>
        <xdr:cNvSpPr txBox="1"/>
      </xdr:nvSpPr>
      <xdr:spPr>
        <a:xfrm>
          <a:off x="14909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157268</xdr:rowOff>
    </xdr:to>
    <xdr:cxnSp macro="">
      <xdr:nvCxnSpPr>
        <xdr:cNvPr id="390" name="直線コネクタ 389"/>
        <xdr:cNvCxnSpPr/>
      </xdr:nvCxnSpPr>
      <xdr:spPr>
        <a:xfrm flipV="1">
          <a:off x="13512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29439</xdr:rowOff>
    </xdr:from>
    <xdr:ext cx="762000" cy="259045"/>
    <xdr:sp macro="" textlink="">
      <xdr:nvSpPr>
        <xdr:cNvPr id="392" name="テキスト ボックス 391"/>
        <xdr:cNvSpPr txBox="1"/>
      </xdr:nvSpPr>
      <xdr:spPr>
        <a:xfrm>
          <a:off x="14020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33460</xdr:rowOff>
    </xdr:from>
    <xdr:ext cx="762000" cy="259045"/>
    <xdr:sp macro="" textlink="">
      <xdr:nvSpPr>
        <xdr:cNvPr id="394" name="テキスト ボックス 393"/>
        <xdr:cNvSpPr txBox="1"/>
      </xdr:nvSpPr>
      <xdr:spPr>
        <a:xfrm>
          <a:off x="13131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0" name="楕円 399"/>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1" name="公債費負担の状況該当値テキスト"/>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2" name="楕円 401"/>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3" name="テキスト ボックス 402"/>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4" name="楕円 403"/>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5" name="テキスト ボックス 404"/>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06" name="楕円 405"/>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07" name="テキスト ボックス 406"/>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08" name="楕円 407"/>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09" name="テキスト ボックス 408"/>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類似団体平均を上回っているが、前年度より</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ポイント減少している。これは充当可能財源等のうち充当可能基金が増となったことや、公営企業債等繰入見込額のうち下水道事業会計の元金残高が減となったことが要因である。今後は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新市建設計画に基づく広域幹線道路整備事業等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の進捗による地方債残高の増加や、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公共施設建築物系個別施設計画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行われる公共施設の修繕や統廃合に対し計画的に基金を取り崩していくことが見込まれるため、将来負担比率の悪化が懸念される。そのため、事業実施及び市債発行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83490</xdr:rowOff>
    </xdr:from>
    <xdr:to>
      <xdr:col>81</xdr:col>
      <xdr:colOff>44450</xdr:colOff>
      <xdr:row>15</xdr:row>
      <xdr:rowOff>171323</xdr:rowOff>
    </xdr:to>
    <xdr:cxnSp macro="">
      <xdr:nvCxnSpPr>
        <xdr:cNvPr id="441" name="直線コネクタ 440"/>
        <xdr:cNvCxnSpPr/>
      </xdr:nvCxnSpPr>
      <xdr:spPr>
        <a:xfrm flipV="1">
          <a:off x="16179800" y="2655240"/>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171323</xdr:rowOff>
    </xdr:from>
    <xdr:to>
      <xdr:col>77</xdr:col>
      <xdr:colOff>44450</xdr:colOff>
      <xdr:row>16</xdr:row>
      <xdr:rowOff>19177</xdr:rowOff>
    </xdr:to>
    <xdr:cxnSp macro="">
      <xdr:nvCxnSpPr>
        <xdr:cNvPr id="444" name="直線コネクタ 443"/>
        <xdr:cNvCxnSpPr/>
      </xdr:nvCxnSpPr>
      <xdr:spPr>
        <a:xfrm flipV="1">
          <a:off x="15290800" y="274307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9042</xdr:rowOff>
    </xdr:from>
    <xdr:to>
      <xdr:col>72</xdr:col>
      <xdr:colOff>203200</xdr:colOff>
      <xdr:row>16</xdr:row>
      <xdr:rowOff>19177</xdr:rowOff>
    </xdr:to>
    <xdr:cxnSp macro="">
      <xdr:nvCxnSpPr>
        <xdr:cNvPr id="447" name="直線コネクタ 446"/>
        <xdr:cNvCxnSpPr/>
      </xdr:nvCxnSpPr>
      <xdr:spPr>
        <a:xfrm>
          <a:off x="14401800" y="27522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110998</xdr:rowOff>
    </xdr:from>
    <xdr:to>
      <xdr:col>73</xdr:col>
      <xdr:colOff>44450</xdr:colOff>
      <xdr:row>15</xdr:row>
      <xdr:rowOff>41148</xdr:rowOff>
    </xdr:to>
    <xdr:sp macro="" textlink="">
      <xdr:nvSpPr>
        <xdr:cNvPr id="448" name="フローチャート: 判断 447"/>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9" name="テキスト ボックス 448"/>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9042</xdr:rowOff>
    </xdr:from>
    <xdr:to>
      <xdr:col>68</xdr:col>
      <xdr:colOff>152400</xdr:colOff>
      <xdr:row>16</xdr:row>
      <xdr:rowOff>17247</xdr:rowOff>
    </xdr:to>
    <xdr:cxnSp macro="">
      <xdr:nvCxnSpPr>
        <xdr:cNvPr id="450" name="直線コネクタ 449"/>
        <xdr:cNvCxnSpPr/>
      </xdr:nvCxnSpPr>
      <xdr:spPr>
        <a:xfrm flipV="1">
          <a:off x="13512800" y="2752242"/>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122580</xdr:rowOff>
    </xdr:from>
    <xdr:to>
      <xdr:col>68</xdr:col>
      <xdr:colOff>203200</xdr:colOff>
      <xdr:row>15</xdr:row>
      <xdr:rowOff>52730</xdr:rowOff>
    </xdr:to>
    <xdr:sp macro="" textlink="">
      <xdr:nvSpPr>
        <xdr:cNvPr id="451" name="フローチャート: 判断 450"/>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52" name="テキスト ボックス 451"/>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53" name="フローチャート: 判断 452"/>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4" name="テキスト ボックス 453"/>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32690</xdr:rowOff>
    </xdr:from>
    <xdr:to>
      <xdr:col>81</xdr:col>
      <xdr:colOff>95250</xdr:colOff>
      <xdr:row>15</xdr:row>
      <xdr:rowOff>134290</xdr:rowOff>
    </xdr:to>
    <xdr:sp macro="" textlink="">
      <xdr:nvSpPr>
        <xdr:cNvPr id="460" name="楕円 459"/>
        <xdr:cNvSpPr/>
      </xdr:nvSpPr>
      <xdr:spPr>
        <a:xfrm>
          <a:off x="16967200" y="2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4767</xdr:rowOff>
    </xdr:from>
    <xdr:ext cx="762000" cy="259045"/>
    <xdr:sp macro="" textlink="">
      <xdr:nvSpPr>
        <xdr:cNvPr id="461" name="将来負担の状況該当値テキスト"/>
        <xdr:cNvSpPr txBox="1"/>
      </xdr:nvSpPr>
      <xdr:spPr>
        <a:xfrm>
          <a:off x="17106900" y="25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120523</xdr:rowOff>
    </xdr:from>
    <xdr:to>
      <xdr:col>77</xdr:col>
      <xdr:colOff>95250</xdr:colOff>
      <xdr:row>16</xdr:row>
      <xdr:rowOff>50673</xdr:rowOff>
    </xdr:to>
    <xdr:sp macro="" textlink="">
      <xdr:nvSpPr>
        <xdr:cNvPr id="462" name="楕円 461"/>
        <xdr:cNvSpPr/>
      </xdr:nvSpPr>
      <xdr:spPr>
        <a:xfrm>
          <a:off x="16129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35450</xdr:rowOff>
    </xdr:from>
    <xdr:ext cx="736600" cy="259045"/>
    <xdr:sp macro="" textlink="">
      <xdr:nvSpPr>
        <xdr:cNvPr id="463" name="テキスト ボックス 462"/>
        <xdr:cNvSpPr txBox="1"/>
      </xdr:nvSpPr>
      <xdr:spPr>
        <a:xfrm>
          <a:off x="15798800" y="277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4" name="楕円 463"/>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54754</xdr:rowOff>
    </xdr:from>
    <xdr:ext cx="762000" cy="259045"/>
    <xdr:sp macro="" textlink="">
      <xdr:nvSpPr>
        <xdr:cNvPr id="465" name="テキスト ボックス 464"/>
        <xdr:cNvSpPr txBox="1"/>
      </xdr:nvSpPr>
      <xdr:spPr>
        <a:xfrm>
          <a:off x="14909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129692</xdr:rowOff>
    </xdr:from>
    <xdr:to>
      <xdr:col>68</xdr:col>
      <xdr:colOff>203200</xdr:colOff>
      <xdr:row>16</xdr:row>
      <xdr:rowOff>59842</xdr:rowOff>
    </xdr:to>
    <xdr:sp macro="" textlink="">
      <xdr:nvSpPr>
        <xdr:cNvPr id="466" name="楕円 465"/>
        <xdr:cNvSpPr/>
      </xdr:nvSpPr>
      <xdr:spPr>
        <a:xfrm>
          <a:off x="14351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44619</xdr:rowOff>
    </xdr:from>
    <xdr:ext cx="762000" cy="259045"/>
    <xdr:sp macro="" textlink="">
      <xdr:nvSpPr>
        <xdr:cNvPr id="467" name="テキスト ボックス 466"/>
        <xdr:cNvSpPr txBox="1"/>
      </xdr:nvSpPr>
      <xdr:spPr>
        <a:xfrm>
          <a:off x="14020800" y="27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137897</xdr:rowOff>
    </xdr:from>
    <xdr:to>
      <xdr:col>64</xdr:col>
      <xdr:colOff>152400</xdr:colOff>
      <xdr:row>16</xdr:row>
      <xdr:rowOff>68047</xdr:rowOff>
    </xdr:to>
    <xdr:sp macro="" textlink="">
      <xdr:nvSpPr>
        <xdr:cNvPr id="468" name="楕円 467"/>
        <xdr:cNvSpPr/>
      </xdr:nvSpPr>
      <xdr:spPr>
        <a:xfrm>
          <a:off x="13462000" y="27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52824</xdr:rowOff>
    </xdr:from>
    <xdr:ext cx="762000" cy="259045"/>
    <xdr:sp macro="" textlink="">
      <xdr:nvSpPr>
        <xdr:cNvPr id="469" name="テキスト ボックス 468"/>
        <xdr:cNvSpPr txBox="1"/>
      </xdr:nvSpPr>
      <xdr:spPr>
        <a:xfrm>
          <a:off x="13131800" y="279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67733</xdr:rowOff>
    </xdr:from>
    <xdr:ext cx="9167061" cy="425758"/>
    <xdr:sp macro="" textlink="">
      <xdr:nvSpPr>
        <xdr:cNvPr id="470" name="テキスト ボックス 469"/>
        <xdr:cNvSpPr txBox="1"/>
      </xdr:nvSpPr>
      <xdr:spPr>
        <a:xfrm>
          <a:off x="762000" y="44704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小美玉市給食センター民間委託移行による会計年度任用職員の皆減及び一部職員の退職に伴う減が要因である。雇用見直しや正規職員の適正配置など人事管理を着実に行い、人件費の抑制に努める。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88900</xdr:rowOff>
    </xdr:to>
    <xdr:cxnSp macro="">
      <xdr:nvCxnSpPr>
        <xdr:cNvPr id="66" name="直線コネクタ 65"/>
        <xdr:cNvCxnSpPr/>
      </xdr:nvCxnSpPr>
      <xdr:spPr>
        <a:xfrm flipV="1">
          <a:off x="3987800" y="6443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88900</xdr:rowOff>
    </xdr:to>
    <xdr:cxnSp macro="">
      <xdr:nvCxnSpPr>
        <xdr:cNvPr id="69" name="直線コネクタ 68"/>
        <xdr:cNvCxnSpPr/>
      </xdr:nvCxnSpPr>
      <xdr:spPr>
        <a:xfrm>
          <a:off x="3098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37</xdr:row>
      <xdr:rowOff>161290</xdr:rowOff>
    </xdr:to>
    <xdr:cxnSp macro="">
      <xdr:nvCxnSpPr>
        <xdr:cNvPr id="72" name="直線コネクタ 71"/>
        <xdr:cNvCxnSpPr/>
      </xdr:nvCxnSpPr>
      <xdr:spPr>
        <a:xfrm>
          <a:off x="2209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27940</xdr:rowOff>
    </xdr:to>
    <xdr:cxnSp macro="">
      <xdr:nvCxnSpPr>
        <xdr:cNvPr id="75" name="直線コネクタ 74"/>
        <xdr:cNvCxnSpPr/>
      </xdr:nvCxnSpPr>
      <xdr:spPr>
        <a:xfrm flipV="1">
          <a:off x="1320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おいても新型コロナウイルス感染症拡大の影響により、例年実施していた事業が中止になった一方で、小美玉市学校給食センターを民間委託にしたことなどが増の要因である。今後も公共施設の修繕や統廃合が見込まれるため、物件費は増加傾向にな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69850</xdr:rowOff>
    </xdr:to>
    <xdr:cxnSp macro="">
      <xdr:nvCxnSpPr>
        <xdr:cNvPr id="127" name="直線コネクタ 126"/>
        <xdr:cNvCxnSpPr/>
      </xdr:nvCxnSpPr>
      <xdr:spPr>
        <a:xfrm>
          <a:off x="15671800" y="2794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82550</xdr:rowOff>
    </xdr:to>
    <xdr:cxnSp macro="">
      <xdr:nvCxnSpPr>
        <xdr:cNvPr id="130" name="直線コネクタ 129"/>
        <xdr:cNvCxnSpPr/>
      </xdr:nvCxnSpPr>
      <xdr:spPr>
        <a:xfrm flipV="1">
          <a:off x="14782800" y="2794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82550</xdr:rowOff>
    </xdr:to>
    <xdr:cxnSp macro="">
      <xdr:nvCxnSpPr>
        <xdr:cNvPr id="133" name="直線コネクタ 132"/>
        <xdr:cNvCxnSpPr/>
      </xdr:nvCxnSpPr>
      <xdr:spPr>
        <a:xfrm>
          <a:off x="13893800" y="298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35" name="テキスト ボックス 134"/>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6" name="直線コネクタ 135"/>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38" name="テキスト ボックス 137"/>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付対象者が増えたことによる障害者自立支援給付費の増加により経常経費充当一般財源が増となっているが、普通交付税額などが増額となったことにより経常一般財源等が増となったことが要因である。障害者自立支援給付費を含め社会保障費は年々増加傾向にあるため、給付の適正化を実施し、類似団体平均を下回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158750</xdr:rowOff>
    </xdr:to>
    <xdr:cxnSp macro="">
      <xdr:nvCxnSpPr>
        <xdr:cNvPr id="188" name="直線コネクタ 187"/>
        <xdr:cNvCxnSpPr/>
      </xdr:nvCxnSpPr>
      <xdr:spPr>
        <a:xfrm flipV="1">
          <a:off x="3987800" y="988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50800</xdr:rowOff>
    </xdr:to>
    <xdr:cxnSp macro="">
      <xdr:nvCxnSpPr>
        <xdr:cNvPr id="191" name="直線コネクタ 190"/>
        <xdr:cNvCxnSpPr/>
      </xdr:nvCxnSpPr>
      <xdr:spPr>
        <a:xfrm flipV="1">
          <a:off x="3098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63500</xdr:rowOff>
    </xdr:to>
    <xdr:cxnSp macro="">
      <xdr:nvCxnSpPr>
        <xdr:cNvPr id="194" name="直線コネクタ 193"/>
        <xdr:cNvCxnSpPr/>
      </xdr:nvCxnSpPr>
      <xdr:spPr>
        <a:xfrm flipV="1">
          <a:off x="2209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63500</xdr:rowOff>
    </xdr:to>
    <xdr:cxnSp macro="">
      <xdr:nvCxnSpPr>
        <xdr:cNvPr id="197" name="直線コネクタ 196"/>
        <xdr:cNvCxnSpPr/>
      </xdr:nvCxnSpPr>
      <xdr:spPr>
        <a:xfrm>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199" name="テキスト ボックス 198"/>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0" name="テキスト ボックス 209"/>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前年度に引き続き、新型コロナウイルス感染症拡大の影響により、医療の受診控えが見受けられ、国民健康保険特別会計繰出金が減少したことが要因である。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40459</xdr:rowOff>
    </xdr:to>
    <xdr:cxnSp macro="">
      <xdr:nvCxnSpPr>
        <xdr:cNvPr id="251" name="直線コネクタ 250"/>
        <xdr:cNvCxnSpPr/>
      </xdr:nvCxnSpPr>
      <xdr:spPr>
        <a:xfrm flipV="1">
          <a:off x="15671800" y="9457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57</xdr:row>
      <xdr:rowOff>89444</xdr:rowOff>
    </xdr:to>
    <xdr:cxnSp macro="">
      <xdr:nvCxnSpPr>
        <xdr:cNvPr id="254" name="直線コネクタ 253"/>
        <xdr:cNvCxnSpPr/>
      </xdr:nvCxnSpPr>
      <xdr:spPr>
        <a:xfrm flipV="1">
          <a:off x="14782800" y="947020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89444</xdr:rowOff>
    </xdr:to>
    <xdr:cxnSp macro="">
      <xdr:nvCxnSpPr>
        <xdr:cNvPr id="257" name="直線コネクタ 256"/>
        <xdr:cNvCxnSpPr/>
      </xdr:nvCxnSpPr>
      <xdr:spPr>
        <a:xfrm>
          <a:off x="13893800" y="9835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63319</xdr:rowOff>
    </xdr:to>
    <xdr:cxnSp macro="">
      <xdr:nvCxnSpPr>
        <xdr:cNvPr id="260" name="直線コネクタ 259"/>
        <xdr:cNvCxnSpPr/>
      </xdr:nvCxnSpPr>
      <xdr:spPr>
        <a:xfrm>
          <a:off x="13004800" y="974452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0" name="楕円 269"/>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1"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2" name="楕円 271"/>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3" name="テキスト ボックス 272"/>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4" name="楕円 273"/>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5" name="テキスト ボックス 274"/>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6" name="楕円 275"/>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7" name="テキスト ボックス 276"/>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年度は新型コロナウイルス感染症の蔓延状況により、例年行っていた補助金等の支出が減少となっていたが、令和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年度より例年並みとなったことが要因である。今後は、補助金等審議会の答申を踏まえた市単独補助金の見直しを図っていく必要がある。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72136</xdr:rowOff>
    </xdr:to>
    <xdr:cxnSp macro="">
      <xdr:nvCxnSpPr>
        <xdr:cNvPr id="309" name="直線コネクタ 308"/>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30988</xdr:rowOff>
    </xdr:to>
    <xdr:cxnSp macro="">
      <xdr:nvCxnSpPr>
        <xdr:cNvPr id="312" name="直線コネクタ 311"/>
        <xdr:cNvCxnSpPr/>
      </xdr:nvCxnSpPr>
      <xdr:spPr>
        <a:xfrm>
          <a:off x="14782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152146</xdr:rowOff>
    </xdr:to>
    <xdr:cxnSp macro="">
      <xdr:nvCxnSpPr>
        <xdr:cNvPr id="315" name="直線コネクタ 314"/>
        <xdr:cNvCxnSpPr/>
      </xdr:nvCxnSpPr>
      <xdr:spPr>
        <a:xfrm flipV="1">
          <a:off x="13893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152146</xdr:rowOff>
    </xdr:to>
    <xdr:cxnSp macro="">
      <xdr:nvCxnSpPr>
        <xdr:cNvPr id="318" name="直線コネクタ 317"/>
        <xdr:cNvCxnSpPr/>
      </xdr:nvCxnSpPr>
      <xdr:spPr>
        <a:xfrm>
          <a:off x="13004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2" name="テキスト ボックス 321"/>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年度については繰上償還を行わなかったことが減の要因である。新市建設計画に基づく広域幹線道路整備事業等の進捗により、公債費のピークは令和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年度になると見込まれるため、国庫補助の活用や事業規模を精査し、市債の発行を抑制していく必要がある。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90424</xdr:rowOff>
    </xdr:from>
    <xdr:to>
      <xdr:col>24</xdr:col>
      <xdr:colOff>25400</xdr:colOff>
      <xdr:row>75</xdr:row>
      <xdr:rowOff>99568</xdr:rowOff>
    </xdr:to>
    <xdr:cxnSp macro="">
      <xdr:nvCxnSpPr>
        <xdr:cNvPr id="367" name="直線コネクタ 366"/>
        <xdr:cNvCxnSpPr/>
      </xdr:nvCxnSpPr>
      <xdr:spPr>
        <a:xfrm flipV="1">
          <a:off x="3987800" y="129491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85852</xdr:rowOff>
    </xdr:from>
    <xdr:to>
      <xdr:col>19</xdr:col>
      <xdr:colOff>187325</xdr:colOff>
      <xdr:row>75</xdr:row>
      <xdr:rowOff>99568</xdr:rowOff>
    </xdr:to>
    <xdr:cxnSp macro="">
      <xdr:nvCxnSpPr>
        <xdr:cNvPr id="370" name="直線コネクタ 369"/>
        <xdr:cNvCxnSpPr/>
      </xdr:nvCxnSpPr>
      <xdr:spPr>
        <a:xfrm>
          <a:off x="3098800" y="129446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85852</xdr:rowOff>
    </xdr:to>
    <xdr:cxnSp macro="">
      <xdr:nvCxnSpPr>
        <xdr:cNvPr id="373" name="直線コネクタ 372"/>
        <xdr:cNvCxnSpPr/>
      </xdr:nvCxnSpPr>
      <xdr:spPr>
        <a:xfrm>
          <a:off x="2209800" y="129331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7129</xdr:rowOff>
    </xdr:from>
    <xdr:ext cx="762000" cy="259045"/>
    <xdr:sp macro="" textlink="">
      <xdr:nvSpPr>
        <xdr:cNvPr id="375" name="テキスト ボックス 374"/>
        <xdr:cNvSpPr txBox="1"/>
      </xdr:nvSpPr>
      <xdr:spPr>
        <a:xfrm>
          <a:off x="2717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76" name="直線コネクタ 375"/>
        <xdr:cNvCxnSpPr/>
      </xdr:nvCxnSpPr>
      <xdr:spPr>
        <a:xfrm>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9414</xdr:rowOff>
    </xdr:from>
    <xdr:ext cx="762000" cy="259045"/>
    <xdr:sp macro="" textlink="">
      <xdr:nvSpPr>
        <xdr:cNvPr id="378" name="テキスト ボックス 377"/>
        <xdr:cNvSpPr txBox="1"/>
      </xdr:nvSpPr>
      <xdr:spPr>
        <a:xfrm>
          <a:off x="1828800" y="130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0" name="テキスト ボックス 379"/>
        <xdr:cNvSpPr txBox="1"/>
      </xdr:nvSpPr>
      <xdr:spPr>
        <a:xfrm>
          <a:off x="939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39624</xdr:rowOff>
    </xdr:from>
    <xdr:to>
      <xdr:col>24</xdr:col>
      <xdr:colOff>76200</xdr:colOff>
      <xdr:row>75</xdr:row>
      <xdr:rowOff>141224</xdr:rowOff>
    </xdr:to>
    <xdr:sp macro="" textlink="">
      <xdr:nvSpPr>
        <xdr:cNvPr id="386" name="楕円 385"/>
        <xdr:cNvSpPr/>
      </xdr:nvSpPr>
      <xdr:spPr>
        <a:xfrm>
          <a:off x="47752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119651</xdr:rowOff>
    </xdr:from>
    <xdr:ext cx="762000" cy="259045"/>
    <xdr:sp macro="" textlink="">
      <xdr:nvSpPr>
        <xdr:cNvPr id="387" name="公債費該当値テキスト"/>
        <xdr:cNvSpPr txBox="1"/>
      </xdr:nvSpPr>
      <xdr:spPr>
        <a:xfrm>
          <a:off x="4914900" y="1280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48768</xdr:rowOff>
    </xdr:from>
    <xdr:to>
      <xdr:col>20</xdr:col>
      <xdr:colOff>38100</xdr:colOff>
      <xdr:row>75</xdr:row>
      <xdr:rowOff>150369</xdr:rowOff>
    </xdr:to>
    <xdr:sp macro="" textlink="">
      <xdr:nvSpPr>
        <xdr:cNvPr id="388" name="楕円 387"/>
        <xdr:cNvSpPr/>
      </xdr:nvSpPr>
      <xdr:spPr>
        <a:xfrm>
          <a:off x="3937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160545</xdr:rowOff>
    </xdr:from>
    <xdr:ext cx="736600" cy="259045"/>
    <xdr:sp macro="" textlink="">
      <xdr:nvSpPr>
        <xdr:cNvPr id="389" name="テキスト ボックス 388"/>
        <xdr:cNvSpPr txBox="1"/>
      </xdr:nvSpPr>
      <xdr:spPr>
        <a:xfrm>
          <a:off x="3606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35052</xdr:rowOff>
    </xdr:from>
    <xdr:to>
      <xdr:col>15</xdr:col>
      <xdr:colOff>149225</xdr:colOff>
      <xdr:row>75</xdr:row>
      <xdr:rowOff>136652</xdr:rowOff>
    </xdr:to>
    <xdr:sp macro="" textlink="">
      <xdr:nvSpPr>
        <xdr:cNvPr id="390" name="楕円 389"/>
        <xdr:cNvSpPr/>
      </xdr:nvSpPr>
      <xdr:spPr>
        <a:xfrm>
          <a:off x="30480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146829</xdr:rowOff>
    </xdr:from>
    <xdr:ext cx="762000" cy="259045"/>
    <xdr:sp macro="" textlink="">
      <xdr:nvSpPr>
        <xdr:cNvPr id="391" name="テキスト ボックス 390"/>
        <xdr:cNvSpPr txBox="1"/>
      </xdr:nvSpPr>
      <xdr:spPr>
        <a:xfrm>
          <a:off x="2717800" y="126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2" name="楕円 391"/>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3" name="テキスト ボックス 392"/>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4" name="楕円 393"/>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5" name="テキスト ボックス 394"/>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小美玉市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給食センター民間委託移行による会計年度任用職員の皆減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のほか、普通交付税額の増額による経常一般財源等が増となったことが要因である。今後は公共施設の老朽化による維持補修費や高齢化による扶助費・繰出金が増加することが見込まれるため、行財政改革への取組みを推進し、全体的な経常経費の抑制や歳入確保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122428</xdr:rowOff>
    </xdr:to>
    <xdr:cxnSp macro="">
      <xdr:nvCxnSpPr>
        <xdr:cNvPr id="426" name="直線コネクタ 425"/>
        <xdr:cNvCxnSpPr/>
      </xdr:nvCxnSpPr>
      <xdr:spPr>
        <a:xfrm flipV="1">
          <a:off x="15671800" y="134818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161289</xdr:rowOff>
    </xdr:to>
    <xdr:cxnSp macro="">
      <xdr:nvCxnSpPr>
        <xdr:cNvPr id="429" name="直線コネクタ 428"/>
        <xdr:cNvCxnSpPr/>
      </xdr:nvCxnSpPr>
      <xdr:spPr>
        <a:xfrm flipV="1">
          <a:off x="14782800" y="134955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17272</xdr:rowOff>
    </xdr:to>
    <xdr:cxnSp macro="">
      <xdr:nvCxnSpPr>
        <xdr:cNvPr id="432" name="直線コネクタ 431"/>
        <xdr:cNvCxnSpPr/>
      </xdr:nvCxnSpPr>
      <xdr:spPr>
        <a:xfrm flipV="1">
          <a:off x="13893800" y="137058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34" name="テキスト ボックス 433"/>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17272</xdr:rowOff>
    </xdr:to>
    <xdr:cxnSp macro="">
      <xdr:nvCxnSpPr>
        <xdr:cNvPr id="435" name="直線コネクタ 434"/>
        <xdr:cNvCxnSpPr/>
      </xdr:nvCxnSpPr>
      <xdr:spPr>
        <a:xfrm>
          <a:off x="13004800" y="13682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5" name="楕円 444"/>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74440</xdr:rowOff>
    </xdr:from>
    <xdr:ext cx="762000" cy="259045"/>
    <xdr:sp macro="" textlink="">
      <xdr:nvSpPr>
        <xdr:cNvPr id="446" name="公債費以外該当値テキスト"/>
        <xdr:cNvSpPr txBox="1"/>
      </xdr:nvSpPr>
      <xdr:spPr>
        <a:xfrm>
          <a:off x="16598900" y="1327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7" name="楕円 446"/>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11955</xdr:rowOff>
    </xdr:from>
    <xdr:ext cx="736600" cy="259045"/>
    <xdr:sp macro="" textlink="">
      <xdr:nvSpPr>
        <xdr:cNvPr id="448" name="テキスト ボックス 447"/>
        <xdr:cNvSpPr txBox="1"/>
      </xdr:nvSpPr>
      <xdr:spPr>
        <a:xfrm>
          <a:off x="15290800" y="1321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9" name="楕円 448"/>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50" name="テキスト ボックス 449"/>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1" name="楕円 450"/>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2" name="テキスト ボックス 451"/>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3" name="楕円 452"/>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4" name="テキスト ボックス 453"/>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94691</xdr:rowOff>
    </xdr:from>
    <xdr:to>
      <xdr:col>29</xdr:col>
      <xdr:colOff>127000</xdr:colOff>
      <xdr:row>18</xdr:row>
      <xdr:rowOff>100203</xdr:rowOff>
    </xdr:to>
    <xdr:cxnSp macro="">
      <xdr:nvCxnSpPr>
        <xdr:cNvPr id="50" name="直線コネクタ 49"/>
        <xdr:cNvCxnSpPr/>
      </xdr:nvCxnSpPr>
      <xdr:spPr bwMode="auto">
        <a:xfrm flipV="1">
          <a:off x="5003800" y="3228416"/>
          <a:ext cx="647700" cy="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100203</xdr:rowOff>
    </xdr:from>
    <xdr:to>
      <xdr:col>26</xdr:col>
      <xdr:colOff>50800</xdr:colOff>
      <xdr:row>18</xdr:row>
      <xdr:rowOff>143243</xdr:rowOff>
    </xdr:to>
    <xdr:cxnSp macro="">
      <xdr:nvCxnSpPr>
        <xdr:cNvPr id="53" name="直線コネクタ 52"/>
        <xdr:cNvCxnSpPr/>
      </xdr:nvCxnSpPr>
      <xdr:spPr bwMode="auto">
        <a:xfrm flipV="1">
          <a:off x="4305300" y="3233928"/>
          <a:ext cx="698500" cy="4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143243</xdr:rowOff>
    </xdr:from>
    <xdr:to>
      <xdr:col>22</xdr:col>
      <xdr:colOff>114300</xdr:colOff>
      <xdr:row>18</xdr:row>
      <xdr:rowOff>154673</xdr:rowOff>
    </xdr:to>
    <xdr:cxnSp macro="">
      <xdr:nvCxnSpPr>
        <xdr:cNvPr id="56" name="直線コネクタ 55"/>
        <xdr:cNvCxnSpPr/>
      </xdr:nvCxnSpPr>
      <xdr:spPr bwMode="auto">
        <a:xfrm flipV="1">
          <a:off x="3606800" y="3276968"/>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7180</xdr:rowOff>
    </xdr:from>
    <xdr:ext cx="762000" cy="259045"/>
    <xdr:sp macro="" textlink="">
      <xdr:nvSpPr>
        <xdr:cNvPr id="58" name="テキスト ボックス 57"/>
        <xdr:cNvSpPr txBox="1"/>
      </xdr:nvSpPr>
      <xdr:spPr>
        <a:xfrm>
          <a:off x="3924300" y="29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153086</xdr:rowOff>
    </xdr:from>
    <xdr:to>
      <xdr:col>18</xdr:col>
      <xdr:colOff>177800</xdr:colOff>
      <xdr:row>18</xdr:row>
      <xdr:rowOff>154673</xdr:rowOff>
    </xdr:to>
    <xdr:cxnSp macro="">
      <xdr:nvCxnSpPr>
        <xdr:cNvPr id="59" name="直線コネクタ 58"/>
        <xdr:cNvCxnSpPr/>
      </xdr:nvCxnSpPr>
      <xdr:spPr bwMode="auto">
        <a:xfrm>
          <a:off x="2908300" y="3286811"/>
          <a:ext cx="698500" cy="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21607</xdr:rowOff>
    </xdr:from>
    <xdr:ext cx="762000" cy="259045"/>
    <xdr:sp macro="" textlink="">
      <xdr:nvSpPr>
        <xdr:cNvPr id="61" name="テキスト ボックス 60"/>
        <xdr:cNvSpPr txBox="1"/>
      </xdr:nvSpPr>
      <xdr:spPr>
        <a:xfrm>
          <a:off x="3225800" y="29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21023</xdr:rowOff>
    </xdr:from>
    <xdr:ext cx="762000" cy="259045"/>
    <xdr:sp macro="" textlink="">
      <xdr:nvSpPr>
        <xdr:cNvPr id="63" name="テキスト ボックス 62"/>
        <xdr:cNvSpPr txBox="1"/>
      </xdr:nvSpPr>
      <xdr:spPr>
        <a:xfrm>
          <a:off x="2527300" y="298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43891</xdr:rowOff>
    </xdr:from>
    <xdr:to>
      <xdr:col>29</xdr:col>
      <xdr:colOff>177800</xdr:colOff>
      <xdr:row>18</xdr:row>
      <xdr:rowOff>145491</xdr:rowOff>
    </xdr:to>
    <xdr:sp macro="" textlink="">
      <xdr:nvSpPr>
        <xdr:cNvPr id="69" name="楕円 68"/>
        <xdr:cNvSpPr/>
      </xdr:nvSpPr>
      <xdr:spPr bwMode="auto">
        <a:xfrm>
          <a:off x="5600700" y="317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15968</xdr:rowOff>
    </xdr:from>
    <xdr:ext cx="762000" cy="259045"/>
    <xdr:sp macro="" textlink="">
      <xdr:nvSpPr>
        <xdr:cNvPr id="70" name="人口1人当たり決算額の推移該当値テキスト130"/>
        <xdr:cNvSpPr txBox="1"/>
      </xdr:nvSpPr>
      <xdr:spPr>
        <a:xfrm>
          <a:off x="57404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49403</xdr:rowOff>
    </xdr:from>
    <xdr:to>
      <xdr:col>26</xdr:col>
      <xdr:colOff>101600</xdr:colOff>
      <xdr:row>18</xdr:row>
      <xdr:rowOff>151003</xdr:rowOff>
    </xdr:to>
    <xdr:sp macro="" textlink="">
      <xdr:nvSpPr>
        <xdr:cNvPr id="71" name="楕円 70"/>
        <xdr:cNvSpPr/>
      </xdr:nvSpPr>
      <xdr:spPr bwMode="auto">
        <a:xfrm>
          <a:off x="4953000" y="318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135780</xdr:rowOff>
    </xdr:from>
    <xdr:ext cx="736600" cy="259045"/>
    <xdr:sp macro="" textlink="">
      <xdr:nvSpPr>
        <xdr:cNvPr id="72" name="テキスト ボックス 71"/>
        <xdr:cNvSpPr txBox="1"/>
      </xdr:nvSpPr>
      <xdr:spPr>
        <a:xfrm>
          <a:off x="4622800" y="326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92443</xdr:rowOff>
    </xdr:from>
    <xdr:to>
      <xdr:col>22</xdr:col>
      <xdr:colOff>165100</xdr:colOff>
      <xdr:row>19</xdr:row>
      <xdr:rowOff>22593</xdr:rowOff>
    </xdr:to>
    <xdr:sp macro="" textlink="">
      <xdr:nvSpPr>
        <xdr:cNvPr id="73" name="楕円 72"/>
        <xdr:cNvSpPr/>
      </xdr:nvSpPr>
      <xdr:spPr bwMode="auto">
        <a:xfrm>
          <a:off x="4254500" y="322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7370</xdr:rowOff>
    </xdr:from>
    <xdr:ext cx="762000" cy="259045"/>
    <xdr:sp macro="" textlink="">
      <xdr:nvSpPr>
        <xdr:cNvPr id="74" name="テキスト ボックス 73"/>
        <xdr:cNvSpPr txBox="1"/>
      </xdr:nvSpPr>
      <xdr:spPr>
        <a:xfrm>
          <a:off x="3924300" y="331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103873</xdr:rowOff>
    </xdr:from>
    <xdr:to>
      <xdr:col>19</xdr:col>
      <xdr:colOff>38100</xdr:colOff>
      <xdr:row>19</xdr:row>
      <xdr:rowOff>34024</xdr:rowOff>
    </xdr:to>
    <xdr:sp macro="" textlink="">
      <xdr:nvSpPr>
        <xdr:cNvPr id="75" name="楕円 74"/>
        <xdr:cNvSpPr/>
      </xdr:nvSpPr>
      <xdr:spPr bwMode="auto">
        <a:xfrm>
          <a:off x="3556000" y="32375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18800</xdr:rowOff>
    </xdr:from>
    <xdr:ext cx="762000" cy="259045"/>
    <xdr:sp macro="" textlink="">
      <xdr:nvSpPr>
        <xdr:cNvPr id="76" name="テキスト ボックス 75"/>
        <xdr:cNvSpPr txBox="1"/>
      </xdr:nvSpPr>
      <xdr:spPr>
        <a:xfrm>
          <a:off x="3225800" y="332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102286</xdr:rowOff>
    </xdr:from>
    <xdr:to>
      <xdr:col>15</xdr:col>
      <xdr:colOff>101600</xdr:colOff>
      <xdr:row>19</xdr:row>
      <xdr:rowOff>32436</xdr:rowOff>
    </xdr:to>
    <xdr:sp macro="" textlink="">
      <xdr:nvSpPr>
        <xdr:cNvPr id="77" name="楕円 76"/>
        <xdr:cNvSpPr/>
      </xdr:nvSpPr>
      <xdr:spPr bwMode="auto">
        <a:xfrm>
          <a:off x="2857500" y="323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17213</xdr:rowOff>
    </xdr:from>
    <xdr:ext cx="762000" cy="259045"/>
    <xdr:sp macro="" textlink="">
      <xdr:nvSpPr>
        <xdr:cNvPr id="78" name="テキスト ボックス 77"/>
        <xdr:cNvSpPr txBox="1"/>
      </xdr:nvSpPr>
      <xdr:spPr>
        <a:xfrm>
          <a:off x="2527300" y="332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34832</xdr:rowOff>
    </xdr:from>
    <xdr:to>
      <xdr:col>29</xdr:col>
      <xdr:colOff>127000</xdr:colOff>
      <xdr:row>38</xdr:row>
      <xdr:rowOff>36223</xdr:rowOff>
    </xdr:to>
    <xdr:cxnSp macro="">
      <xdr:nvCxnSpPr>
        <xdr:cNvPr id="112" name="直線コネクタ 111"/>
        <xdr:cNvCxnSpPr/>
      </xdr:nvCxnSpPr>
      <xdr:spPr bwMode="auto">
        <a:xfrm flipV="1">
          <a:off x="5003800" y="7502432"/>
          <a:ext cx="6477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24210</xdr:rowOff>
    </xdr:from>
    <xdr:to>
      <xdr:col>26</xdr:col>
      <xdr:colOff>50800</xdr:colOff>
      <xdr:row>38</xdr:row>
      <xdr:rowOff>36223</xdr:rowOff>
    </xdr:to>
    <xdr:cxnSp macro="">
      <xdr:nvCxnSpPr>
        <xdr:cNvPr id="115" name="直線コネクタ 114"/>
        <xdr:cNvCxnSpPr/>
      </xdr:nvCxnSpPr>
      <xdr:spPr bwMode="auto">
        <a:xfrm>
          <a:off x="4305300" y="7491810"/>
          <a:ext cx="6985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24210</xdr:rowOff>
    </xdr:from>
    <xdr:to>
      <xdr:col>22</xdr:col>
      <xdr:colOff>114300</xdr:colOff>
      <xdr:row>38</xdr:row>
      <xdr:rowOff>26439</xdr:rowOff>
    </xdr:to>
    <xdr:cxnSp macro="">
      <xdr:nvCxnSpPr>
        <xdr:cNvPr id="118" name="直線コネクタ 117"/>
        <xdr:cNvCxnSpPr/>
      </xdr:nvCxnSpPr>
      <xdr:spPr bwMode="auto">
        <a:xfrm flipV="1">
          <a:off x="3606800" y="7491810"/>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82551</xdr:rowOff>
    </xdr:from>
    <xdr:ext cx="762000" cy="259045"/>
    <xdr:sp macro="" textlink="">
      <xdr:nvSpPr>
        <xdr:cNvPr id="120" name="テキスト ボックス 119"/>
        <xdr:cNvSpPr txBox="1"/>
      </xdr:nvSpPr>
      <xdr:spPr>
        <a:xfrm>
          <a:off x="39243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26439</xdr:rowOff>
    </xdr:from>
    <xdr:to>
      <xdr:col>18</xdr:col>
      <xdr:colOff>177800</xdr:colOff>
      <xdr:row>38</xdr:row>
      <xdr:rowOff>31338</xdr:rowOff>
    </xdr:to>
    <xdr:cxnSp macro="">
      <xdr:nvCxnSpPr>
        <xdr:cNvPr id="121" name="直線コネクタ 120"/>
        <xdr:cNvCxnSpPr/>
      </xdr:nvCxnSpPr>
      <xdr:spPr bwMode="auto">
        <a:xfrm flipV="1">
          <a:off x="2908300" y="7494039"/>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84212</xdr:rowOff>
    </xdr:from>
    <xdr:ext cx="762000" cy="259045"/>
    <xdr:sp macro="" textlink="">
      <xdr:nvSpPr>
        <xdr:cNvPr id="123" name="テキスト ボックス 122"/>
        <xdr:cNvSpPr txBox="1"/>
      </xdr:nvSpPr>
      <xdr:spPr>
        <a:xfrm>
          <a:off x="32258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80211</xdr:rowOff>
    </xdr:from>
    <xdr:ext cx="762000" cy="259045"/>
    <xdr:sp macro="" textlink="">
      <xdr:nvSpPr>
        <xdr:cNvPr id="125" name="テキスト ボックス 124"/>
        <xdr:cNvSpPr txBox="1"/>
      </xdr:nvSpPr>
      <xdr:spPr>
        <a:xfrm>
          <a:off x="25273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326932</xdr:rowOff>
    </xdr:from>
    <xdr:to>
      <xdr:col>29</xdr:col>
      <xdr:colOff>177800</xdr:colOff>
      <xdr:row>38</xdr:row>
      <xdr:rowOff>85632</xdr:rowOff>
    </xdr:to>
    <xdr:sp macro="" textlink="">
      <xdr:nvSpPr>
        <xdr:cNvPr id="131" name="楕円 130"/>
        <xdr:cNvSpPr/>
      </xdr:nvSpPr>
      <xdr:spPr bwMode="auto">
        <a:xfrm>
          <a:off x="5600700" y="74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328323</xdr:rowOff>
    </xdr:from>
    <xdr:to>
      <xdr:col>26</xdr:col>
      <xdr:colOff>101600</xdr:colOff>
      <xdr:row>38</xdr:row>
      <xdr:rowOff>87023</xdr:rowOff>
    </xdr:to>
    <xdr:sp macro="" textlink="">
      <xdr:nvSpPr>
        <xdr:cNvPr id="133" name="楕円 132"/>
        <xdr:cNvSpPr/>
      </xdr:nvSpPr>
      <xdr:spPr bwMode="auto">
        <a:xfrm>
          <a:off x="4953000" y="74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71800</xdr:rowOff>
    </xdr:from>
    <xdr:ext cx="736600" cy="259045"/>
    <xdr:sp macro="" textlink="">
      <xdr:nvSpPr>
        <xdr:cNvPr id="134" name="テキスト ボックス 133"/>
        <xdr:cNvSpPr txBox="1"/>
      </xdr:nvSpPr>
      <xdr:spPr>
        <a:xfrm>
          <a:off x="4622800" y="753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316310</xdr:rowOff>
    </xdr:from>
    <xdr:to>
      <xdr:col>22</xdr:col>
      <xdr:colOff>165100</xdr:colOff>
      <xdr:row>38</xdr:row>
      <xdr:rowOff>75010</xdr:rowOff>
    </xdr:to>
    <xdr:sp macro="" textlink="">
      <xdr:nvSpPr>
        <xdr:cNvPr id="135" name="楕円 134"/>
        <xdr:cNvSpPr/>
      </xdr:nvSpPr>
      <xdr:spPr bwMode="auto">
        <a:xfrm>
          <a:off x="4254500" y="744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59787</xdr:rowOff>
    </xdr:from>
    <xdr:ext cx="762000" cy="259045"/>
    <xdr:sp macro="" textlink="">
      <xdr:nvSpPr>
        <xdr:cNvPr id="136" name="テキスト ボックス 135"/>
        <xdr:cNvSpPr txBox="1"/>
      </xdr:nvSpPr>
      <xdr:spPr>
        <a:xfrm>
          <a:off x="3924300" y="75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318539</xdr:rowOff>
    </xdr:from>
    <xdr:to>
      <xdr:col>19</xdr:col>
      <xdr:colOff>38100</xdr:colOff>
      <xdr:row>38</xdr:row>
      <xdr:rowOff>77239</xdr:rowOff>
    </xdr:to>
    <xdr:sp macro="" textlink="">
      <xdr:nvSpPr>
        <xdr:cNvPr id="137" name="楕円 136"/>
        <xdr:cNvSpPr/>
      </xdr:nvSpPr>
      <xdr:spPr bwMode="auto">
        <a:xfrm>
          <a:off x="3556000" y="74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62016</xdr:rowOff>
    </xdr:from>
    <xdr:ext cx="762000" cy="259045"/>
    <xdr:sp macro="" textlink="">
      <xdr:nvSpPr>
        <xdr:cNvPr id="138" name="テキスト ボックス 137"/>
        <xdr:cNvSpPr txBox="1"/>
      </xdr:nvSpPr>
      <xdr:spPr>
        <a:xfrm>
          <a:off x="3225800" y="75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323438</xdr:rowOff>
    </xdr:from>
    <xdr:to>
      <xdr:col>15</xdr:col>
      <xdr:colOff>101600</xdr:colOff>
      <xdr:row>38</xdr:row>
      <xdr:rowOff>82138</xdr:rowOff>
    </xdr:to>
    <xdr:sp macro="" textlink="">
      <xdr:nvSpPr>
        <xdr:cNvPr id="139" name="楕円 138"/>
        <xdr:cNvSpPr/>
      </xdr:nvSpPr>
      <xdr:spPr bwMode="auto">
        <a:xfrm>
          <a:off x="2857500" y="744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66915</xdr:rowOff>
    </xdr:from>
    <xdr:ext cx="762000" cy="259045"/>
    <xdr:sp macro="" textlink="">
      <xdr:nvSpPr>
        <xdr:cNvPr id="140" name="テキスト ボックス 139"/>
        <xdr:cNvSpPr txBox="1"/>
      </xdr:nvSpPr>
      <xdr:spPr>
        <a:xfrm>
          <a:off x="2527300" y="75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111099</xdr:rowOff>
    </xdr:from>
    <xdr:to>
      <xdr:col>24</xdr:col>
      <xdr:colOff>63500</xdr:colOff>
      <xdr:row>37</xdr:row>
      <xdr:rowOff>119063</xdr:rowOff>
    </xdr:to>
    <xdr:cxnSp macro="">
      <xdr:nvCxnSpPr>
        <xdr:cNvPr id="61" name="直線コネクタ 60"/>
        <xdr:cNvCxnSpPr/>
      </xdr:nvCxnSpPr>
      <xdr:spPr>
        <a:xfrm flipV="1">
          <a:off x="3797300" y="6454749"/>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119063</xdr:rowOff>
    </xdr:from>
    <xdr:to>
      <xdr:col>19</xdr:col>
      <xdr:colOff>177800</xdr:colOff>
      <xdr:row>38</xdr:row>
      <xdr:rowOff>46165</xdr:rowOff>
    </xdr:to>
    <xdr:cxnSp macro="">
      <xdr:nvCxnSpPr>
        <xdr:cNvPr id="64" name="直線コネクタ 63"/>
        <xdr:cNvCxnSpPr/>
      </xdr:nvCxnSpPr>
      <xdr:spPr>
        <a:xfrm flipV="1">
          <a:off x="2908300" y="6462713"/>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46165</xdr:rowOff>
    </xdr:from>
    <xdr:to>
      <xdr:col>15</xdr:col>
      <xdr:colOff>50800</xdr:colOff>
      <xdr:row>38</xdr:row>
      <xdr:rowOff>70066</xdr:rowOff>
    </xdr:to>
    <xdr:cxnSp macro="">
      <xdr:nvCxnSpPr>
        <xdr:cNvPr id="67" name="直線コネクタ 66"/>
        <xdr:cNvCxnSpPr/>
      </xdr:nvCxnSpPr>
      <xdr:spPr>
        <a:xfrm flipV="1">
          <a:off x="2019300" y="6561265"/>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58280</xdr:rowOff>
    </xdr:from>
    <xdr:to>
      <xdr:col>10</xdr:col>
      <xdr:colOff>114300</xdr:colOff>
      <xdr:row>38</xdr:row>
      <xdr:rowOff>70066</xdr:rowOff>
    </xdr:to>
    <xdr:cxnSp macro="">
      <xdr:nvCxnSpPr>
        <xdr:cNvPr id="70" name="直線コネクタ 69"/>
        <xdr:cNvCxnSpPr/>
      </xdr:nvCxnSpPr>
      <xdr:spPr>
        <a:xfrm>
          <a:off x="1130300" y="6573380"/>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120007</xdr:rowOff>
    </xdr:from>
    <xdr:ext cx="534377" cy="259045"/>
    <xdr:sp macro="" textlink="">
      <xdr:nvSpPr>
        <xdr:cNvPr id="72" name="テキスト ボックス 71"/>
        <xdr:cNvSpPr txBox="1"/>
      </xdr:nvSpPr>
      <xdr:spPr>
        <a:xfrm>
          <a:off x="1752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120311</xdr:rowOff>
    </xdr:from>
    <xdr:ext cx="534377" cy="259045"/>
    <xdr:sp macro="" textlink="">
      <xdr:nvSpPr>
        <xdr:cNvPr id="74" name="テキスト ボックス 73"/>
        <xdr:cNvSpPr txBox="1"/>
      </xdr:nvSpPr>
      <xdr:spPr>
        <a:xfrm>
          <a:off x="863111" y="62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60299</xdr:rowOff>
    </xdr:from>
    <xdr:to>
      <xdr:col>24</xdr:col>
      <xdr:colOff>114300</xdr:colOff>
      <xdr:row>37</xdr:row>
      <xdr:rowOff>161899</xdr:rowOff>
    </xdr:to>
    <xdr:sp macro="" textlink="">
      <xdr:nvSpPr>
        <xdr:cNvPr id="80" name="楕円 79"/>
        <xdr:cNvSpPr/>
      </xdr:nvSpPr>
      <xdr:spPr>
        <a:xfrm>
          <a:off x="4584700" y="64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38726</xdr:rowOff>
    </xdr:from>
    <xdr:ext cx="534377" cy="259045"/>
    <xdr:sp macro="" textlink="">
      <xdr:nvSpPr>
        <xdr:cNvPr id="81" name="人件費該当値テキスト"/>
        <xdr:cNvSpPr txBox="1"/>
      </xdr:nvSpPr>
      <xdr:spPr>
        <a:xfrm>
          <a:off x="4686300" y="63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68263</xdr:rowOff>
    </xdr:from>
    <xdr:to>
      <xdr:col>20</xdr:col>
      <xdr:colOff>38100</xdr:colOff>
      <xdr:row>37</xdr:row>
      <xdr:rowOff>169863</xdr:rowOff>
    </xdr:to>
    <xdr:sp macro="" textlink="">
      <xdr:nvSpPr>
        <xdr:cNvPr id="82" name="楕円 81"/>
        <xdr:cNvSpPr/>
      </xdr:nvSpPr>
      <xdr:spPr>
        <a:xfrm>
          <a:off x="3746500" y="6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160990</xdr:rowOff>
    </xdr:from>
    <xdr:ext cx="534377" cy="259045"/>
    <xdr:sp macro="" textlink="">
      <xdr:nvSpPr>
        <xdr:cNvPr id="83" name="テキスト ボックス 82"/>
        <xdr:cNvSpPr txBox="1"/>
      </xdr:nvSpPr>
      <xdr:spPr>
        <a:xfrm>
          <a:off x="3530111" y="6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166815</xdr:rowOff>
    </xdr:from>
    <xdr:to>
      <xdr:col>15</xdr:col>
      <xdr:colOff>101600</xdr:colOff>
      <xdr:row>38</xdr:row>
      <xdr:rowOff>96965</xdr:rowOff>
    </xdr:to>
    <xdr:sp macro="" textlink="">
      <xdr:nvSpPr>
        <xdr:cNvPr id="84" name="楕円 83"/>
        <xdr:cNvSpPr/>
      </xdr:nvSpPr>
      <xdr:spPr>
        <a:xfrm>
          <a:off x="2857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113492</xdr:rowOff>
    </xdr:from>
    <xdr:ext cx="534377" cy="259045"/>
    <xdr:sp macro="" textlink="">
      <xdr:nvSpPr>
        <xdr:cNvPr id="85" name="テキスト ボックス 84"/>
        <xdr:cNvSpPr txBox="1"/>
      </xdr:nvSpPr>
      <xdr:spPr>
        <a:xfrm>
          <a:off x="2641111" y="62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19266</xdr:rowOff>
    </xdr:from>
    <xdr:to>
      <xdr:col>10</xdr:col>
      <xdr:colOff>165100</xdr:colOff>
      <xdr:row>38</xdr:row>
      <xdr:rowOff>120866</xdr:rowOff>
    </xdr:to>
    <xdr:sp macro="" textlink="">
      <xdr:nvSpPr>
        <xdr:cNvPr id="86" name="楕円 85"/>
        <xdr:cNvSpPr/>
      </xdr:nvSpPr>
      <xdr:spPr>
        <a:xfrm>
          <a:off x="1968500" y="65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111993</xdr:rowOff>
    </xdr:from>
    <xdr:ext cx="534377" cy="259045"/>
    <xdr:sp macro="" textlink="">
      <xdr:nvSpPr>
        <xdr:cNvPr id="87" name="テキスト ボックス 86"/>
        <xdr:cNvSpPr txBox="1"/>
      </xdr:nvSpPr>
      <xdr:spPr>
        <a:xfrm>
          <a:off x="1752111" y="66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7480</xdr:rowOff>
    </xdr:from>
    <xdr:to>
      <xdr:col>6</xdr:col>
      <xdr:colOff>38100</xdr:colOff>
      <xdr:row>38</xdr:row>
      <xdr:rowOff>109080</xdr:rowOff>
    </xdr:to>
    <xdr:sp macro="" textlink="">
      <xdr:nvSpPr>
        <xdr:cNvPr id="88" name="楕円 87"/>
        <xdr:cNvSpPr/>
      </xdr:nvSpPr>
      <xdr:spPr>
        <a:xfrm>
          <a:off x="1079500" y="65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100207</xdr:rowOff>
    </xdr:from>
    <xdr:ext cx="534377" cy="259045"/>
    <xdr:sp macro="" textlink="">
      <xdr:nvSpPr>
        <xdr:cNvPr id="89" name="テキスト ボックス 88"/>
        <xdr:cNvSpPr txBox="1"/>
      </xdr:nvSpPr>
      <xdr:spPr>
        <a:xfrm>
          <a:off x="863111"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155055</xdr:rowOff>
    </xdr:from>
    <xdr:to>
      <xdr:col>24</xdr:col>
      <xdr:colOff>63500</xdr:colOff>
      <xdr:row>57</xdr:row>
      <xdr:rowOff>169194</xdr:rowOff>
    </xdr:to>
    <xdr:cxnSp macro="">
      <xdr:nvCxnSpPr>
        <xdr:cNvPr id="116" name="直線コネクタ 115"/>
        <xdr:cNvCxnSpPr/>
      </xdr:nvCxnSpPr>
      <xdr:spPr>
        <a:xfrm flipV="1">
          <a:off x="3797300" y="9927705"/>
          <a:ext cx="838200" cy="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169194</xdr:rowOff>
    </xdr:from>
    <xdr:to>
      <xdr:col>19</xdr:col>
      <xdr:colOff>177800</xdr:colOff>
      <xdr:row>58</xdr:row>
      <xdr:rowOff>7432</xdr:rowOff>
    </xdr:to>
    <xdr:cxnSp macro="">
      <xdr:nvCxnSpPr>
        <xdr:cNvPr id="119" name="直線コネクタ 118"/>
        <xdr:cNvCxnSpPr/>
      </xdr:nvCxnSpPr>
      <xdr:spPr>
        <a:xfrm flipV="1">
          <a:off x="2908300" y="994184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7432</xdr:rowOff>
    </xdr:from>
    <xdr:to>
      <xdr:col>15</xdr:col>
      <xdr:colOff>50800</xdr:colOff>
      <xdr:row>58</xdr:row>
      <xdr:rowOff>8742</xdr:rowOff>
    </xdr:to>
    <xdr:cxnSp macro="">
      <xdr:nvCxnSpPr>
        <xdr:cNvPr id="122" name="直線コネクタ 121"/>
        <xdr:cNvCxnSpPr/>
      </xdr:nvCxnSpPr>
      <xdr:spPr>
        <a:xfrm flipV="1">
          <a:off x="2019300" y="9951532"/>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50413</xdr:rowOff>
    </xdr:from>
    <xdr:ext cx="534377" cy="259045"/>
    <xdr:sp macro="" textlink="">
      <xdr:nvSpPr>
        <xdr:cNvPr id="124" name="テキスト ボックス 123"/>
        <xdr:cNvSpPr txBox="1"/>
      </xdr:nvSpPr>
      <xdr:spPr>
        <a:xfrm>
          <a:off x="2641111" y="96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5569</xdr:rowOff>
    </xdr:from>
    <xdr:to>
      <xdr:col>10</xdr:col>
      <xdr:colOff>114300</xdr:colOff>
      <xdr:row>58</xdr:row>
      <xdr:rowOff>8742</xdr:rowOff>
    </xdr:to>
    <xdr:cxnSp macro="">
      <xdr:nvCxnSpPr>
        <xdr:cNvPr id="125" name="直線コネクタ 124"/>
        <xdr:cNvCxnSpPr/>
      </xdr:nvCxnSpPr>
      <xdr:spPr>
        <a:xfrm>
          <a:off x="1130300" y="9949669"/>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104255</xdr:rowOff>
    </xdr:from>
    <xdr:to>
      <xdr:col>24</xdr:col>
      <xdr:colOff>114300</xdr:colOff>
      <xdr:row>58</xdr:row>
      <xdr:rowOff>34405</xdr:rowOff>
    </xdr:to>
    <xdr:sp macro="" textlink="">
      <xdr:nvSpPr>
        <xdr:cNvPr id="135" name="楕円 134"/>
        <xdr:cNvSpPr/>
      </xdr:nvSpPr>
      <xdr:spPr>
        <a:xfrm>
          <a:off x="4584700" y="98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19182</xdr:rowOff>
    </xdr:from>
    <xdr:ext cx="534377" cy="259045"/>
    <xdr:sp macro="" textlink="">
      <xdr:nvSpPr>
        <xdr:cNvPr id="136" name="物件費該当値テキスト"/>
        <xdr:cNvSpPr txBox="1"/>
      </xdr:nvSpPr>
      <xdr:spPr>
        <a:xfrm>
          <a:off x="4686300" y="97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118394</xdr:rowOff>
    </xdr:from>
    <xdr:to>
      <xdr:col>20</xdr:col>
      <xdr:colOff>38100</xdr:colOff>
      <xdr:row>58</xdr:row>
      <xdr:rowOff>48544</xdr:rowOff>
    </xdr:to>
    <xdr:sp macro="" textlink="">
      <xdr:nvSpPr>
        <xdr:cNvPr id="137" name="楕円 136"/>
        <xdr:cNvSpPr/>
      </xdr:nvSpPr>
      <xdr:spPr>
        <a:xfrm>
          <a:off x="3746500" y="9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39671</xdr:rowOff>
    </xdr:from>
    <xdr:ext cx="534377" cy="259045"/>
    <xdr:sp macro="" textlink="">
      <xdr:nvSpPr>
        <xdr:cNvPr id="138" name="テキスト ボックス 137"/>
        <xdr:cNvSpPr txBox="1"/>
      </xdr:nvSpPr>
      <xdr:spPr>
        <a:xfrm>
          <a:off x="3530111" y="99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128082</xdr:rowOff>
    </xdr:from>
    <xdr:to>
      <xdr:col>15</xdr:col>
      <xdr:colOff>101600</xdr:colOff>
      <xdr:row>58</xdr:row>
      <xdr:rowOff>58232</xdr:rowOff>
    </xdr:to>
    <xdr:sp macro="" textlink="">
      <xdr:nvSpPr>
        <xdr:cNvPr id="139" name="楕円 138"/>
        <xdr:cNvSpPr/>
      </xdr:nvSpPr>
      <xdr:spPr>
        <a:xfrm>
          <a:off x="2857500" y="99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49359</xdr:rowOff>
    </xdr:from>
    <xdr:ext cx="534377" cy="259045"/>
    <xdr:sp macro="" textlink="">
      <xdr:nvSpPr>
        <xdr:cNvPr id="140" name="テキスト ボックス 139"/>
        <xdr:cNvSpPr txBox="1"/>
      </xdr:nvSpPr>
      <xdr:spPr>
        <a:xfrm>
          <a:off x="2641111" y="99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129392</xdr:rowOff>
    </xdr:from>
    <xdr:to>
      <xdr:col>10</xdr:col>
      <xdr:colOff>165100</xdr:colOff>
      <xdr:row>58</xdr:row>
      <xdr:rowOff>59542</xdr:rowOff>
    </xdr:to>
    <xdr:sp macro="" textlink="">
      <xdr:nvSpPr>
        <xdr:cNvPr id="141" name="楕円 140"/>
        <xdr:cNvSpPr/>
      </xdr:nvSpPr>
      <xdr:spPr>
        <a:xfrm>
          <a:off x="1968500" y="99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50669</xdr:rowOff>
    </xdr:from>
    <xdr:ext cx="534377" cy="259045"/>
    <xdr:sp macro="" textlink="">
      <xdr:nvSpPr>
        <xdr:cNvPr id="142" name="テキスト ボックス 141"/>
        <xdr:cNvSpPr txBox="1"/>
      </xdr:nvSpPr>
      <xdr:spPr>
        <a:xfrm>
          <a:off x="1752111" y="99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126219</xdr:rowOff>
    </xdr:from>
    <xdr:to>
      <xdr:col>6</xdr:col>
      <xdr:colOff>38100</xdr:colOff>
      <xdr:row>58</xdr:row>
      <xdr:rowOff>56369</xdr:rowOff>
    </xdr:to>
    <xdr:sp macro="" textlink="">
      <xdr:nvSpPr>
        <xdr:cNvPr id="143" name="楕円 142"/>
        <xdr:cNvSpPr/>
      </xdr:nvSpPr>
      <xdr:spPr>
        <a:xfrm>
          <a:off x="1079500" y="98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47496</xdr:rowOff>
    </xdr:from>
    <xdr:ext cx="534377" cy="259045"/>
    <xdr:sp macro="" textlink="">
      <xdr:nvSpPr>
        <xdr:cNvPr id="144" name="テキスト ボックス 143"/>
        <xdr:cNvSpPr txBox="1"/>
      </xdr:nvSpPr>
      <xdr:spPr>
        <a:xfrm>
          <a:off x="863111" y="99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6851</xdr:rowOff>
    </xdr:from>
    <xdr:to>
      <xdr:col>24</xdr:col>
      <xdr:colOff>63500</xdr:colOff>
      <xdr:row>79</xdr:row>
      <xdr:rowOff>28632</xdr:rowOff>
    </xdr:to>
    <xdr:cxnSp macro="">
      <xdr:nvCxnSpPr>
        <xdr:cNvPr id="175" name="直線コネクタ 174"/>
        <xdr:cNvCxnSpPr/>
      </xdr:nvCxnSpPr>
      <xdr:spPr>
        <a:xfrm flipV="1">
          <a:off x="3797300" y="13551401"/>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28632</xdr:rowOff>
    </xdr:from>
    <xdr:to>
      <xdr:col>19</xdr:col>
      <xdr:colOff>177800</xdr:colOff>
      <xdr:row>79</xdr:row>
      <xdr:rowOff>45224</xdr:rowOff>
    </xdr:to>
    <xdr:cxnSp macro="">
      <xdr:nvCxnSpPr>
        <xdr:cNvPr id="178" name="直線コネクタ 177"/>
        <xdr:cNvCxnSpPr/>
      </xdr:nvCxnSpPr>
      <xdr:spPr>
        <a:xfrm flipV="1">
          <a:off x="2908300" y="13573182"/>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25122</xdr:rowOff>
    </xdr:from>
    <xdr:to>
      <xdr:col>15</xdr:col>
      <xdr:colOff>50800</xdr:colOff>
      <xdr:row>79</xdr:row>
      <xdr:rowOff>45224</xdr:rowOff>
    </xdr:to>
    <xdr:cxnSp macro="">
      <xdr:nvCxnSpPr>
        <xdr:cNvPr id="181" name="直線コネクタ 180"/>
        <xdr:cNvCxnSpPr/>
      </xdr:nvCxnSpPr>
      <xdr:spPr>
        <a:xfrm>
          <a:off x="2019300" y="13569672"/>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25122</xdr:rowOff>
    </xdr:from>
    <xdr:to>
      <xdr:col>10</xdr:col>
      <xdr:colOff>114300</xdr:colOff>
      <xdr:row>79</xdr:row>
      <xdr:rowOff>35671</xdr:rowOff>
    </xdr:to>
    <xdr:cxnSp macro="">
      <xdr:nvCxnSpPr>
        <xdr:cNvPr id="184" name="直線コネクタ 183"/>
        <xdr:cNvCxnSpPr/>
      </xdr:nvCxnSpPr>
      <xdr:spPr>
        <a:xfrm flipV="1">
          <a:off x="1130300" y="13569672"/>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127501</xdr:rowOff>
    </xdr:from>
    <xdr:to>
      <xdr:col>24</xdr:col>
      <xdr:colOff>114300</xdr:colOff>
      <xdr:row>79</xdr:row>
      <xdr:rowOff>57651</xdr:rowOff>
    </xdr:to>
    <xdr:sp macro="" textlink="">
      <xdr:nvSpPr>
        <xdr:cNvPr id="194" name="楕円 193"/>
        <xdr:cNvSpPr/>
      </xdr:nvSpPr>
      <xdr:spPr>
        <a:xfrm>
          <a:off x="4584700" y="13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42428</xdr:rowOff>
    </xdr:from>
    <xdr:ext cx="469744" cy="259045"/>
    <xdr:sp macro="" textlink="">
      <xdr:nvSpPr>
        <xdr:cNvPr id="195" name="維持補修費該当値テキスト"/>
        <xdr:cNvSpPr txBox="1"/>
      </xdr:nvSpPr>
      <xdr:spPr>
        <a:xfrm>
          <a:off x="4686300" y="134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149282</xdr:rowOff>
    </xdr:from>
    <xdr:to>
      <xdr:col>20</xdr:col>
      <xdr:colOff>38100</xdr:colOff>
      <xdr:row>79</xdr:row>
      <xdr:rowOff>79432</xdr:rowOff>
    </xdr:to>
    <xdr:sp macro="" textlink="">
      <xdr:nvSpPr>
        <xdr:cNvPr id="196" name="楕円 195"/>
        <xdr:cNvSpPr/>
      </xdr:nvSpPr>
      <xdr:spPr>
        <a:xfrm>
          <a:off x="3746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70559</xdr:rowOff>
    </xdr:from>
    <xdr:ext cx="469744" cy="259045"/>
    <xdr:sp macro="" textlink="">
      <xdr:nvSpPr>
        <xdr:cNvPr id="197" name="テキスト ボックス 196"/>
        <xdr:cNvSpPr txBox="1"/>
      </xdr:nvSpPr>
      <xdr:spPr>
        <a:xfrm>
          <a:off x="3562428"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165874</xdr:rowOff>
    </xdr:from>
    <xdr:to>
      <xdr:col>15</xdr:col>
      <xdr:colOff>101600</xdr:colOff>
      <xdr:row>79</xdr:row>
      <xdr:rowOff>96024</xdr:rowOff>
    </xdr:to>
    <xdr:sp macro="" textlink="">
      <xdr:nvSpPr>
        <xdr:cNvPr id="198" name="楕円 197"/>
        <xdr:cNvSpPr/>
      </xdr:nvSpPr>
      <xdr:spPr>
        <a:xfrm>
          <a:off x="2857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87151</xdr:rowOff>
    </xdr:from>
    <xdr:ext cx="469744" cy="259045"/>
    <xdr:sp macro="" textlink="">
      <xdr:nvSpPr>
        <xdr:cNvPr id="199" name="テキスト ボックス 198"/>
        <xdr:cNvSpPr txBox="1"/>
      </xdr:nvSpPr>
      <xdr:spPr>
        <a:xfrm>
          <a:off x="2673428" y="136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145772</xdr:rowOff>
    </xdr:from>
    <xdr:to>
      <xdr:col>10</xdr:col>
      <xdr:colOff>165100</xdr:colOff>
      <xdr:row>79</xdr:row>
      <xdr:rowOff>75922</xdr:rowOff>
    </xdr:to>
    <xdr:sp macro="" textlink="">
      <xdr:nvSpPr>
        <xdr:cNvPr id="200" name="楕円 199"/>
        <xdr:cNvSpPr/>
      </xdr:nvSpPr>
      <xdr:spPr>
        <a:xfrm>
          <a:off x="1968500" y="13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67049</xdr:rowOff>
    </xdr:from>
    <xdr:ext cx="469744" cy="259045"/>
    <xdr:sp macro="" textlink="">
      <xdr:nvSpPr>
        <xdr:cNvPr id="201" name="テキスト ボックス 200"/>
        <xdr:cNvSpPr txBox="1"/>
      </xdr:nvSpPr>
      <xdr:spPr>
        <a:xfrm>
          <a:off x="1784428" y="136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156321</xdr:rowOff>
    </xdr:from>
    <xdr:to>
      <xdr:col>6</xdr:col>
      <xdr:colOff>38100</xdr:colOff>
      <xdr:row>79</xdr:row>
      <xdr:rowOff>86471</xdr:rowOff>
    </xdr:to>
    <xdr:sp macro="" textlink="">
      <xdr:nvSpPr>
        <xdr:cNvPr id="202" name="楕円 201"/>
        <xdr:cNvSpPr/>
      </xdr:nvSpPr>
      <xdr:spPr>
        <a:xfrm>
          <a:off x="1079500" y="13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77598</xdr:rowOff>
    </xdr:from>
    <xdr:ext cx="469744" cy="259045"/>
    <xdr:sp macro="" textlink="">
      <xdr:nvSpPr>
        <xdr:cNvPr id="203" name="テキスト ボックス 202"/>
        <xdr:cNvSpPr txBox="1"/>
      </xdr:nvSpPr>
      <xdr:spPr>
        <a:xfrm>
          <a:off x="895428" y="136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16552</xdr:rowOff>
    </xdr:from>
    <xdr:to>
      <xdr:col>24</xdr:col>
      <xdr:colOff>63500</xdr:colOff>
      <xdr:row>97</xdr:row>
      <xdr:rowOff>48450</xdr:rowOff>
    </xdr:to>
    <xdr:cxnSp macro="">
      <xdr:nvCxnSpPr>
        <xdr:cNvPr id="233" name="直線コネクタ 232"/>
        <xdr:cNvCxnSpPr/>
      </xdr:nvCxnSpPr>
      <xdr:spPr>
        <a:xfrm flipV="1">
          <a:off x="3797300" y="16475752"/>
          <a:ext cx="838200" cy="2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48450</xdr:rowOff>
    </xdr:from>
    <xdr:to>
      <xdr:col>19</xdr:col>
      <xdr:colOff>177800</xdr:colOff>
      <xdr:row>97</xdr:row>
      <xdr:rowOff>76865</xdr:rowOff>
    </xdr:to>
    <xdr:cxnSp macro="">
      <xdr:nvCxnSpPr>
        <xdr:cNvPr id="236" name="直線コネクタ 235"/>
        <xdr:cNvCxnSpPr/>
      </xdr:nvCxnSpPr>
      <xdr:spPr>
        <a:xfrm flipV="1">
          <a:off x="2908300" y="16679100"/>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76865</xdr:rowOff>
    </xdr:from>
    <xdr:to>
      <xdr:col>15</xdr:col>
      <xdr:colOff>50800</xdr:colOff>
      <xdr:row>97</xdr:row>
      <xdr:rowOff>101760</xdr:rowOff>
    </xdr:to>
    <xdr:cxnSp macro="">
      <xdr:nvCxnSpPr>
        <xdr:cNvPr id="239" name="直線コネクタ 238"/>
        <xdr:cNvCxnSpPr/>
      </xdr:nvCxnSpPr>
      <xdr:spPr>
        <a:xfrm flipV="1">
          <a:off x="2019300" y="1670751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101760</xdr:rowOff>
    </xdr:from>
    <xdr:to>
      <xdr:col>10</xdr:col>
      <xdr:colOff>114300</xdr:colOff>
      <xdr:row>97</xdr:row>
      <xdr:rowOff>104000</xdr:rowOff>
    </xdr:to>
    <xdr:cxnSp macro="">
      <xdr:nvCxnSpPr>
        <xdr:cNvPr id="242" name="直線コネクタ 241"/>
        <xdr:cNvCxnSpPr/>
      </xdr:nvCxnSpPr>
      <xdr:spPr>
        <a:xfrm flipV="1">
          <a:off x="1130300" y="1673241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137202</xdr:rowOff>
    </xdr:from>
    <xdr:to>
      <xdr:col>24</xdr:col>
      <xdr:colOff>114300</xdr:colOff>
      <xdr:row>96</xdr:row>
      <xdr:rowOff>67352</xdr:rowOff>
    </xdr:to>
    <xdr:sp macro="" textlink="">
      <xdr:nvSpPr>
        <xdr:cNvPr id="252" name="楕円 251"/>
        <xdr:cNvSpPr/>
      </xdr:nvSpPr>
      <xdr:spPr>
        <a:xfrm>
          <a:off x="4584700" y="164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115629</xdr:rowOff>
    </xdr:from>
    <xdr:ext cx="599010" cy="259045"/>
    <xdr:sp macro="" textlink="">
      <xdr:nvSpPr>
        <xdr:cNvPr id="253" name="扶助費該当値テキスト"/>
        <xdr:cNvSpPr txBox="1"/>
      </xdr:nvSpPr>
      <xdr:spPr>
        <a:xfrm>
          <a:off x="4686300" y="1640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169100</xdr:rowOff>
    </xdr:from>
    <xdr:to>
      <xdr:col>20</xdr:col>
      <xdr:colOff>38100</xdr:colOff>
      <xdr:row>97</xdr:row>
      <xdr:rowOff>99250</xdr:rowOff>
    </xdr:to>
    <xdr:sp macro="" textlink="">
      <xdr:nvSpPr>
        <xdr:cNvPr id="254" name="楕円 253"/>
        <xdr:cNvSpPr/>
      </xdr:nvSpPr>
      <xdr:spPr>
        <a:xfrm>
          <a:off x="3746500" y="166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90377</xdr:rowOff>
    </xdr:from>
    <xdr:ext cx="534377" cy="259045"/>
    <xdr:sp macro="" textlink="">
      <xdr:nvSpPr>
        <xdr:cNvPr id="255" name="テキスト ボックス 254"/>
        <xdr:cNvSpPr txBox="1"/>
      </xdr:nvSpPr>
      <xdr:spPr>
        <a:xfrm>
          <a:off x="3530111" y="167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26065</xdr:rowOff>
    </xdr:from>
    <xdr:to>
      <xdr:col>15</xdr:col>
      <xdr:colOff>101600</xdr:colOff>
      <xdr:row>97</xdr:row>
      <xdr:rowOff>127665</xdr:rowOff>
    </xdr:to>
    <xdr:sp macro="" textlink="">
      <xdr:nvSpPr>
        <xdr:cNvPr id="256" name="楕円 255"/>
        <xdr:cNvSpPr/>
      </xdr:nvSpPr>
      <xdr:spPr>
        <a:xfrm>
          <a:off x="2857500" y="166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118792</xdr:rowOff>
    </xdr:from>
    <xdr:ext cx="534377" cy="259045"/>
    <xdr:sp macro="" textlink="">
      <xdr:nvSpPr>
        <xdr:cNvPr id="257" name="テキスト ボックス 256"/>
        <xdr:cNvSpPr txBox="1"/>
      </xdr:nvSpPr>
      <xdr:spPr>
        <a:xfrm>
          <a:off x="2641111" y="1674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50960</xdr:rowOff>
    </xdr:from>
    <xdr:to>
      <xdr:col>10</xdr:col>
      <xdr:colOff>165100</xdr:colOff>
      <xdr:row>97</xdr:row>
      <xdr:rowOff>152560</xdr:rowOff>
    </xdr:to>
    <xdr:sp macro="" textlink="">
      <xdr:nvSpPr>
        <xdr:cNvPr id="258" name="楕円 257"/>
        <xdr:cNvSpPr/>
      </xdr:nvSpPr>
      <xdr:spPr>
        <a:xfrm>
          <a:off x="1968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143687</xdr:rowOff>
    </xdr:from>
    <xdr:ext cx="534377" cy="259045"/>
    <xdr:sp macro="" textlink="">
      <xdr:nvSpPr>
        <xdr:cNvPr id="259" name="テキスト ボックス 258"/>
        <xdr:cNvSpPr txBox="1"/>
      </xdr:nvSpPr>
      <xdr:spPr>
        <a:xfrm>
          <a:off x="1752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53200</xdr:rowOff>
    </xdr:from>
    <xdr:to>
      <xdr:col>6</xdr:col>
      <xdr:colOff>38100</xdr:colOff>
      <xdr:row>97</xdr:row>
      <xdr:rowOff>154800</xdr:rowOff>
    </xdr:to>
    <xdr:sp macro="" textlink="">
      <xdr:nvSpPr>
        <xdr:cNvPr id="260" name="楕円 259"/>
        <xdr:cNvSpPr/>
      </xdr:nvSpPr>
      <xdr:spPr>
        <a:xfrm>
          <a:off x="1079500" y="166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145927</xdr:rowOff>
    </xdr:from>
    <xdr:ext cx="534377" cy="259045"/>
    <xdr:sp macro="" textlink="">
      <xdr:nvSpPr>
        <xdr:cNvPr id="261" name="テキスト ボックス 260"/>
        <xdr:cNvSpPr txBox="1"/>
      </xdr:nvSpPr>
      <xdr:spPr>
        <a:xfrm>
          <a:off x="863111" y="167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10652</xdr:rowOff>
    </xdr:from>
    <xdr:to>
      <xdr:col>55</xdr:col>
      <xdr:colOff>0</xdr:colOff>
      <xdr:row>37</xdr:row>
      <xdr:rowOff>158281</xdr:rowOff>
    </xdr:to>
    <xdr:cxnSp macro="">
      <xdr:nvCxnSpPr>
        <xdr:cNvPr id="290" name="直線コネクタ 289"/>
        <xdr:cNvCxnSpPr/>
      </xdr:nvCxnSpPr>
      <xdr:spPr>
        <a:xfrm>
          <a:off x="9639300" y="6011402"/>
          <a:ext cx="838200" cy="49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10652</xdr:rowOff>
    </xdr:from>
    <xdr:to>
      <xdr:col>50</xdr:col>
      <xdr:colOff>114300</xdr:colOff>
      <xdr:row>37</xdr:row>
      <xdr:rowOff>158159</xdr:rowOff>
    </xdr:to>
    <xdr:cxnSp macro="">
      <xdr:nvCxnSpPr>
        <xdr:cNvPr id="293" name="直線コネクタ 292"/>
        <xdr:cNvCxnSpPr/>
      </xdr:nvCxnSpPr>
      <xdr:spPr>
        <a:xfrm flipV="1">
          <a:off x="8750300" y="6011402"/>
          <a:ext cx="889000" cy="49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158159</xdr:rowOff>
    </xdr:from>
    <xdr:to>
      <xdr:col>45</xdr:col>
      <xdr:colOff>177800</xdr:colOff>
      <xdr:row>38</xdr:row>
      <xdr:rowOff>58700</xdr:rowOff>
    </xdr:to>
    <xdr:cxnSp macro="">
      <xdr:nvCxnSpPr>
        <xdr:cNvPr id="296" name="直線コネクタ 295"/>
        <xdr:cNvCxnSpPr/>
      </xdr:nvCxnSpPr>
      <xdr:spPr>
        <a:xfrm flipV="1">
          <a:off x="7861300" y="6501809"/>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58700</xdr:rowOff>
    </xdr:from>
    <xdr:to>
      <xdr:col>41</xdr:col>
      <xdr:colOff>50800</xdr:colOff>
      <xdr:row>38</xdr:row>
      <xdr:rowOff>64057</xdr:rowOff>
    </xdr:to>
    <xdr:cxnSp macro="">
      <xdr:nvCxnSpPr>
        <xdr:cNvPr id="299" name="直線コネクタ 298"/>
        <xdr:cNvCxnSpPr/>
      </xdr:nvCxnSpPr>
      <xdr:spPr>
        <a:xfrm flipV="1">
          <a:off x="6972300" y="6573800"/>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89679</xdr:rowOff>
    </xdr:from>
    <xdr:ext cx="534377" cy="259045"/>
    <xdr:sp macro="" textlink="">
      <xdr:nvSpPr>
        <xdr:cNvPr id="301" name="テキスト ボックス 300"/>
        <xdr:cNvSpPr txBox="1"/>
      </xdr:nvSpPr>
      <xdr:spPr>
        <a:xfrm>
          <a:off x="7594111" y="62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93051</xdr:rowOff>
    </xdr:from>
    <xdr:ext cx="534377" cy="259045"/>
    <xdr:sp macro="" textlink="">
      <xdr:nvSpPr>
        <xdr:cNvPr id="303" name="テキスト ボックス 302"/>
        <xdr:cNvSpPr txBox="1"/>
      </xdr:nvSpPr>
      <xdr:spPr>
        <a:xfrm>
          <a:off x="6705111" y="62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107481</xdr:rowOff>
    </xdr:from>
    <xdr:to>
      <xdr:col>55</xdr:col>
      <xdr:colOff>50800</xdr:colOff>
      <xdr:row>38</xdr:row>
      <xdr:rowOff>37632</xdr:rowOff>
    </xdr:to>
    <xdr:sp macro="" textlink="">
      <xdr:nvSpPr>
        <xdr:cNvPr id="309" name="楕円 308"/>
        <xdr:cNvSpPr/>
      </xdr:nvSpPr>
      <xdr:spPr>
        <a:xfrm>
          <a:off x="10426700" y="6451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22408</xdr:rowOff>
    </xdr:from>
    <xdr:ext cx="534377" cy="259045"/>
    <xdr:sp macro="" textlink="">
      <xdr:nvSpPr>
        <xdr:cNvPr id="310" name="補助費等該当値テキスト"/>
        <xdr:cNvSpPr txBox="1"/>
      </xdr:nvSpPr>
      <xdr:spPr>
        <a:xfrm>
          <a:off x="10528300" y="63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131302</xdr:rowOff>
    </xdr:from>
    <xdr:to>
      <xdr:col>50</xdr:col>
      <xdr:colOff>165100</xdr:colOff>
      <xdr:row>35</xdr:row>
      <xdr:rowOff>61452</xdr:rowOff>
    </xdr:to>
    <xdr:sp macro="" textlink="">
      <xdr:nvSpPr>
        <xdr:cNvPr id="311" name="楕円 310"/>
        <xdr:cNvSpPr/>
      </xdr:nvSpPr>
      <xdr:spPr>
        <a:xfrm>
          <a:off x="9588500" y="5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52579</xdr:rowOff>
    </xdr:from>
    <xdr:ext cx="599010" cy="259045"/>
    <xdr:sp macro="" textlink="">
      <xdr:nvSpPr>
        <xdr:cNvPr id="312" name="テキスト ボックス 311"/>
        <xdr:cNvSpPr txBox="1"/>
      </xdr:nvSpPr>
      <xdr:spPr>
        <a:xfrm>
          <a:off x="9339795" y="605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107359</xdr:rowOff>
    </xdr:from>
    <xdr:to>
      <xdr:col>46</xdr:col>
      <xdr:colOff>38100</xdr:colOff>
      <xdr:row>38</xdr:row>
      <xdr:rowOff>37509</xdr:rowOff>
    </xdr:to>
    <xdr:sp macro="" textlink="">
      <xdr:nvSpPr>
        <xdr:cNvPr id="313" name="楕円 312"/>
        <xdr:cNvSpPr/>
      </xdr:nvSpPr>
      <xdr:spPr>
        <a:xfrm>
          <a:off x="8699500" y="64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54036</xdr:rowOff>
    </xdr:from>
    <xdr:ext cx="534377" cy="259045"/>
    <xdr:sp macro="" textlink="">
      <xdr:nvSpPr>
        <xdr:cNvPr id="314" name="テキスト ボックス 313"/>
        <xdr:cNvSpPr txBox="1"/>
      </xdr:nvSpPr>
      <xdr:spPr>
        <a:xfrm>
          <a:off x="8483111" y="62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7900</xdr:rowOff>
    </xdr:from>
    <xdr:to>
      <xdr:col>41</xdr:col>
      <xdr:colOff>101600</xdr:colOff>
      <xdr:row>38</xdr:row>
      <xdr:rowOff>109500</xdr:rowOff>
    </xdr:to>
    <xdr:sp macro="" textlink="">
      <xdr:nvSpPr>
        <xdr:cNvPr id="315" name="楕円 314"/>
        <xdr:cNvSpPr/>
      </xdr:nvSpPr>
      <xdr:spPr>
        <a:xfrm>
          <a:off x="7810500" y="65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100627</xdr:rowOff>
    </xdr:from>
    <xdr:ext cx="534377" cy="259045"/>
    <xdr:sp macro="" textlink="">
      <xdr:nvSpPr>
        <xdr:cNvPr id="316" name="テキスト ボックス 315"/>
        <xdr:cNvSpPr txBox="1"/>
      </xdr:nvSpPr>
      <xdr:spPr>
        <a:xfrm>
          <a:off x="7594111" y="66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13257</xdr:rowOff>
    </xdr:from>
    <xdr:to>
      <xdr:col>36</xdr:col>
      <xdr:colOff>165100</xdr:colOff>
      <xdr:row>38</xdr:row>
      <xdr:rowOff>114857</xdr:rowOff>
    </xdr:to>
    <xdr:sp macro="" textlink="">
      <xdr:nvSpPr>
        <xdr:cNvPr id="317" name="楕円 316"/>
        <xdr:cNvSpPr/>
      </xdr:nvSpPr>
      <xdr:spPr>
        <a:xfrm>
          <a:off x="6921500" y="6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105984</xdr:rowOff>
    </xdr:from>
    <xdr:ext cx="534377" cy="259045"/>
    <xdr:sp macro="" textlink="">
      <xdr:nvSpPr>
        <xdr:cNvPr id="318" name="テキスト ボックス 317"/>
        <xdr:cNvSpPr txBox="1"/>
      </xdr:nvSpPr>
      <xdr:spPr>
        <a:xfrm>
          <a:off x="6705111" y="66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120676</xdr:rowOff>
    </xdr:from>
    <xdr:to>
      <xdr:col>55</xdr:col>
      <xdr:colOff>0</xdr:colOff>
      <xdr:row>56</xdr:row>
      <xdr:rowOff>71024</xdr:rowOff>
    </xdr:to>
    <xdr:cxnSp macro="">
      <xdr:nvCxnSpPr>
        <xdr:cNvPr id="345" name="直線コネクタ 344"/>
        <xdr:cNvCxnSpPr/>
      </xdr:nvCxnSpPr>
      <xdr:spPr>
        <a:xfrm>
          <a:off x="9639300" y="9550426"/>
          <a:ext cx="838200" cy="1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120676</xdr:rowOff>
    </xdr:from>
    <xdr:to>
      <xdr:col>50</xdr:col>
      <xdr:colOff>114300</xdr:colOff>
      <xdr:row>56</xdr:row>
      <xdr:rowOff>39340</xdr:rowOff>
    </xdr:to>
    <xdr:cxnSp macro="">
      <xdr:nvCxnSpPr>
        <xdr:cNvPr id="348" name="直線コネクタ 347"/>
        <xdr:cNvCxnSpPr/>
      </xdr:nvCxnSpPr>
      <xdr:spPr>
        <a:xfrm flipV="1">
          <a:off x="8750300" y="9550426"/>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139078</xdr:rowOff>
    </xdr:from>
    <xdr:to>
      <xdr:col>45</xdr:col>
      <xdr:colOff>177800</xdr:colOff>
      <xdr:row>56</xdr:row>
      <xdr:rowOff>39340</xdr:rowOff>
    </xdr:to>
    <xdr:cxnSp macro="">
      <xdr:nvCxnSpPr>
        <xdr:cNvPr id="351" name="直線コネクタ 350"/>
        <xdr:cNvCxnSpPr/>
      </xdr:nvCxnSpPr>
      <xdr:spPr>
        <a:xfrm>
          <a:off x="7861300" y="9568828"/>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3" name="テキスト ボックス 352"/>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139078</xdr:rowOff>
    </xdr:from>
    <xdr:to>
      <xdr:col>41</xdr:col>
      <xdr:colOff>50800</xdr:colOff>
      <xdr:row>56</xdr:row>
      <xdr:rowOff>114321</xdr:rowOff>
    </xdr:to>
    <xdr:cxnSp macro="">
      <xdr:nvCxnSpPr>
        <xdr:cNvPr id="354" name="直線コネクタ 353"/>
        <xdr:cNvCxnSpPr/>
      </xdr:nvCxnSpPr>
      <xdr:spPr>
        <a:xfrm flipV="1">
          <a:off x="6972300" y="9568828"/>
          <a:ext cx="889000" cy="1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56" name="テキスト ボックス 355"/>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58" name="テキスト ボックス 357"/>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20224</xdr:rowOff>
    </xdr:from>
    <xdr:to>
      <xdr:col>55</xdr:col>
      <xdr:colOff>50800</xdr:colOff>
      <xdr:row>56</xdr:row>
      <xdr:rowOff>121824</xdr:rowOff>
    </xdr:to>
    <xdr:sp macro="" textlink="">
      <xdr:nvSpPr>
        <xdr:cNvPr id="364" name="楕円 363"/>
        <xdr:cNvSpPr/>
      </xdr:nvSpPr>
      <xdr:spPr>
        <a:xfrm>
          <a:off x="10426700" y="96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170101</xdr:rowOff>
    </xdr:from>
    <xdr:ext cx="534377" cy="259045"/>
    <xdr:sp macro="" textlink="">
      <xdr:nvSpPr>
        <xdr:cNvPr id="365" name="普通建設事業費該当値テキスト"/>
        <xdr:cNvSpPr txBox="1"/>
      </xdr:nvSpPr>
      <xdr:spPr>
        <a:xfrm>
          <a:off x="10528300" y="95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69876</xdr:rowOff>
    </xdr:from>
    <xdr:to>
      <xdr:col>50</xdr:col>
      <xdr:colOff>165100</xdr:colOff>
      <xdr:row>56</xdr:row>
      <xdr:rowOff>26</xdr:rowOff>
    </xdr:to>
    <xdr:sp macro="" textlink="">
      <xdr:nvSpPr>
        <xdr:cNvPr id="366" name="楕円 365"/>
        <xdr:cNvSpPr/>
      </xdr:nvSpPr>
      <xdr:spPr>
        <a:xfrm>
          <a:off x="9588500" y="94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16553</xdr:rowOff>
    </xdr:from>
    <xdr:ext cx="599010" cy="259045"/>
    <xdr:sp macro="" textlink="">
      <xdr:nvSpPr>
        <xdr:cNvPr id="367" name="テキスト ボックス 366"/>
        <xdr:cNvSpPr txBox="1"/>
      </xdr:nvSpPr>
      <xdr:spPr>
        <a:xfrm>
          <a:off x="9339795" y="92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159990</xdr:rowOff>
    </xdr:from>
    <xdr:to>
      <xdr:col>46</xdr:col>
      <xdr:colOff>38100</xdr:colOff>
      <xdr:row>56</xdr:row>
      <xdr:rowOff>90140</xdr:rowOff>
    </xdr:to>
    <xdr:sp macro="" textlink="">
      <xdr:nvSpPr>
        <xdr:cNvPr id="368" name="楕円 367"/>
        <xdr:cNvSpPr/>
      </xdr:nvSpPr>
      <xdr:spPr>
        <a:xfrm>
          <a:off x="8699500" y="9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106667</xdr:rowOff>
    </xdr:from>
    <xdr:ext cx="534377" cy="259045"/>
    <xdr:sp macro="" textlink="">
      <xdr:nvSpPr>
        <xdr:cNvPr id="369" name="テキスト ボックス 368"/>
        <xdr:cNvSpPr txBox="1"/>
      </xdr:nvSpPr>
      <xdr:spPr>
        <a:xfrm>
          <a:off x="8483111" y="93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88278</xdr:rowOff>
    </xdr:from>
    <xdr:to>
      <xdr:col>41</xdr:col>
      <xdr:colOff>101600</xdr:colOff>
      <xdr:row>56</xdr:row>
      <xdr:rowOff>18428</xdr:rowOff>
    </xdr:to>
    <xdr:sp macro="" textlink="">
      <xdr:nvSpPr>
        <xdr:cNvPr id="370" name="楕円 369"/>
        <xdr:cNvSpPr/>
      </xdr:nvSpPr>
      <xdr:spPr>
        <a:xfrm>
          <a:off x="7810500" y="95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34955</xdr:rowOff>
    </xdr:from>
    <xdr:ext cx="599010" cy="259045"/>
    <xdr:sp macro="" textlink="">
      <xdr:nvSpPr>
        <xdr:cNvPr id="371" name="テキスト ボックス 370"/>
        <xdr:cNvSpPr txBox="1"/>
      </xdr:nvSpPr>
      <xdr:spPr>
        <a:xfrm>
          <a:off x="7561795" y="92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63521</xdr:rowOff>
    </xdr:from>
    <xdr:to>
      <xdr:col>36</xdr:col>
      <xdr:colOff>165100</xdr:colOff>
      <xdr:row>56</xdr:row>
      <xdr:rowOff>165121</xdr:rowOff>
    </xdr:to>
    <xdr:sp macro="" textlink="">
      <xdr:nvSpPr>
        <xdr:cNvPr id="372" name="楕円 371"/>
        <xdr:cNvSpPr/>
      </xdr:nvSpPr>
      <xdr:spPr>
        <a:xfrm>
          <a:off x="6921500" y="96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10198</xdr:rowOff>
    </xdr:from>
    <xdr:ext cx="534377" cy="259045"/>
    <xdr:sp macro="" textlink="">
      <xdr:nvSpPr>
        <xdr:cNvPr id="373" name="テキスト ボックス 372"/>
        <xdr:cNvSpPr txBox="1"/>
      </xdr:nvSpPr>
      <xdr:spPr>
        <a:xfrm>
          <a:off x="6705111" y="9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95197</xdr:rowOff>
    </xdr:from>
    <xdr:to>
      <xdr:col>55</xdr:col>
      <xdr:colOff>0</xdr:colOff>
      <xdr:row>77</xdr:row>
      <xdr:rowOff>122069</xdr:rowOff>
    </xdr:to>
    <xdr:cxnSp macro="">
      <xdr:nvCxnSpPr>
        <xdr:cNvPr id="398" name="直線コネクタ 397"/>
        <xdr:cNvCxnSpPr/>
      </xdr:nvCxnSpPr>
      <xdr:spPr>
        <a:xfrm>
          <a:off x="9639300" y="12953947"/>
          <a:ext cx="838200" cy="36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95197</xdr:rowOff>
    </xdr:from>
    <xdr:to>
      <xdr:col>50</xdr:col>
      <xdr:colOff>114300</xdr:colOff>
      <xdr:row>75</xdr:row>
      <xdr:rowOff>131350</xdr:rowOff>
    </xdr:to>
    <xdr:cxnSp macro="">
      <xdr:nvCxnSpPr>
        <xdr:cNvPr id="401" name="直線コネクタ 400"/>
        <xdr:cNvCxnSpPr/>
      </xdr:nvCxnSpPr>
      <xdr:spPr>
        <a:xfrm flipV="1">
          <a:off x="8750300" y="12953947"/>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95638</xdr:rowOff>
    </xdr:from>
    <xdr:to>
      <xdr:col>45</xdr:col>
      <xdr:colOff>177800</xdr:colOff>
      <xdr:row>75</xdr:row>
      <xdr:rowOff>131350</xdr:rowOff>
    </xdr:to>
    <xdr:cxnSp macro="">
      <xdr:nvCxnSpPr>
        <xdr:cNvPr id="404" name="直線コネクタ 403"/>
        <xdr:cNvCxnSpPr/>
      </xdr:nvCxnSpPr>
      <xdr:spPr>
        <a:xfrm>
          <a:off x="7861300" y="12954388"/>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95638</xdr:rowOff>
    </xdr:from>
    <xdr:to>
      <xdr:col>41</xdr:col>
      <xdr:colOff>50800</xdr:colOff>
      <xdr:row>76</xdr:row>
      <xdr:rowOff>120834</xdr:rowOff>
    </xdr:to>
    <xdr:cxnSp macro="">
      <xdr:nvCxnSpPr>
        <xdr:cNvPr id="407" name="直線コネクタ 406"/>
        <xdr:cNvCxnSpPr/>
      </xdr:nvCxnSpPr>
      <xdr:spPr>
        <a:xfrm flipV="1">
          <a:off x="6972300" y="12954388"/>
          <a:ext cx="889000" cy="1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09" name="テキスト ボックス 408"/>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1" name="テキスト ボックス 410"/>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71269</xdr:rowOff>
    </xdr:from>
    <xdr:to>
      <xdr:col>55</xdr:col>
      <xdr:colOff>50800</xdr:colOff>
      <xdr:row>78</xdr:row>
      <xdr:rowOff>1419</xdr:rowOff>
    </xdr:to>
    <xdr:sp macro="" textlink="">
      <xdr:nvSpPr>
        <xdr:cNvPr id="417" name="楕円 416"/>
        <xdr:cNvSpPr/>
      </xdr:nvSpPr>
      <xdr:spPr>
        <a:xfrm>
          <a:off x="10426700" y="132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157646</xdr:rowOff>
    </xdr:from>
    <xdr:ext cx="534377" cy="259045"/>
    <xdr:sp macro="" textlink="">
      <xdr:nvSpPr>
        <xdr:cNvPr id="418" name="普通建設事業費 （ うち新規整備　）該当値テキスト"/>
        <xdr:cNvSpPr txBox="1"/>
      </xdr:nvSpPr>
      <xdr:spPr>
        <a:xfrm>
          <a:off x="10528300" y="131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44397</xdr:rowOff>
    </xdr:from>
    <xdr:to>
      <xdr:col>50</xdr:col>
      <xdr:colOff>165100</xdr:colOff>
      <xdr:row>75</xdr:row>
      <xdr:rowOff>145997</xdr:rowOff>
    </xdr:to>
    <xdr:sp macro="" textlink="">
      <xdr:nvSpPr>
        <xdr:cNvPr id="419" name="楕円 418"/>
        <xdr:cNvSpPr/>
      </xdr:nvSpPr>
      <xdr:spPr>
        <a:xfrm>
          <a:off x="9588500" y="129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162524</xdr:rowOff>
    </xdr:from>
    <xdr:ext cx="534377" cy="259045"/>
    <xdr:sp macro="" textlink="">
      <xdr:nvSpPr>
        <xdr:cNvPr id="420" name="テキスト ボックス 419"/>
        <xdr:cNvSpPr txBox="1"/>
      </xdr:nvSpPr>
      <xdr:spPr>
        <a:xfrm>
          <a:off x="9372111" y="126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80550</xdr:rowOff>
    </xdr:from>
    <xdr:to>
      <xdr:col>46</xdr:col>
      <xdr:colOff>38100</xdr:colOff>
      <xdr:row>76</xdr:row>
      <xdr:rowOff>10700</xdr:rowOff>
    </xdr:to>
    <xdr:sp macro="" textlink="">
      <xdr:nvSpPr>
        <xdr:cNvPr id="421" name="楕円 420"/>
        <xdr:cNvSpPr/>
      </xdr:nvSpPr>
      <xdr:spPr>
        <a:xfrm>
          <a:off x="8699500" y="12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27227</xdr:rowOff>
    </xdr:from>
    <xdr:ext cx="534377" cy="259045"/>
    <xdr:sp macro="" textlink="">
      <xdr:nvSpPr>
        <xdr:cNvPr id="422" name="テキスト ボックス 421"/>
        <xdr:cNvSpPr txBox="1"/>
      </xdr:nvSpPr>
      <xdr:spPr>
        <a:xfrm>
          <a:off x="8483111" y="127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44838</xdr:rowOff>
    </xdr:from>
    <xdr:to>
      <xdr:col>41</xdr:col>
      <xdr:colOff>101600</xdr:colOff>
      <xdr:row>75</xdr:row>
      <xdr:rowOff>146438</xdr:rowOff>
    </xdr:to>
    <xdr:sp macro="" textlink="">
      <xdr:nvSpPr>
        <xdr:cNvPr id="423" name="楕円 422"/>
        <xdr:cNvSpPr/>
      </xdr:nvSpPr>
      <xdr:spPr>
        <a:xfrm>
          <a:off x="7810500" y="129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162965</xdr:rowOff>
    </xdr:from>
    <xdr:ext cx="534377" cy="259045"/>
    <xdr:sp macro="" textlink="">
      <xdr:nvSpPr>
        <xdr:cNvPr id="424" name="テキスト ボックス 423"/>
        <xdr:cNvSpPr txBox="1"/>
      </xdr:nvSpPr>
      <xdr:spPr>
        <a:xfrm>
          <a:off x="7594111" y="126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70034</xdr:rowOff>
    </xdr:from>
    <xdr:to>
      <xdr:col>36</xdr:col>
      <xdr:colOff>165100</xdr:colOff>
      <xdr:row>77</xdr:row>
      <xdr:rowOff>184</xdr:rowOff>
    </xdr:to>
    <xdr:sp macro="" textlink="">
      <xdr:nvSpPr>
        <xdr:cNvPr id="425" name="楕円 424"/>
        <xdr:cNvSpPr/>
      </xdr:nvSpPr>
      <xdr:spPr>
        <a:xfrm>
          <a:off x="6921500" y="131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16711</xdr:rowOff>
    </xdr:from>
    <xdr:ext cx="534377" cy="259045"/>
    <xdr:sp macro="" textlink="">
      <xdr:nvSpPr>
        <xdr:cNvPr id="426" name="テキスト ボックス 425"/>
        <xdr:cNvSpPr txBox="1"/>
      </xdr:nvSpPr>
      <xdr:spPr>
        <a:xfrm>
          <a:off x="6705111" y="128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157262</xdr:rowOff>
    </xdr:from>
    <xdr:to>
      <xdr:col>55</xdr:col>
      <xdr:colOff>0</xdr:colOff>
      <xdr:row>97</xdr:row>
      <xdr:rowOff>170104</xdr:rowOff>
    </xdr:to>
    <xdr:cxnSp macro="">
      <xdr:nvCxnSpPr>
        <xdr:cNvPr id="453" name="直線コネクタ 452"/>
        <xdr:cNvCxnSpPr/>
      </xdr:nvCxnSpPr>
      <xdr:spPr>
        <a:xfrm flipV="1">
          <a:off x="9639300" y="16616462"/>
          <a:ext cx="838200" cy="18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170104</xdr:rowOff>
    </xdr:from>
    <xdr:to>
      <xdr:col>50</xdr:col>
      <xdr:colOff>114300</xdr:colOff>
      <xdr:row>98</xdr:row>
      <xdr:rowOff>47529</xdr:rowOff>
    </xdr:to>
    <xdr:cxnSp macro="">
      <xdr:nvCxnSpPr>
        <xdr:cNvPr id="456" name="直線コネクタ 455"/>
        <xdr:cNvCxnSpPr/>
      </xdr:nvCxnSpPr>
      <xdr:spPr>
        <a:xfrm flipV="1">
          <a:off x="8750300" y="16800754"/>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25898</xdr:rowOff>
    </xdr:from>
    <xdr:to>
      <xdr:col>45</xdr:col>
      <xdr:colOff>177800</xdr:colOff>
      <xdr:row>98</xdr:row>
      <xdr:rowOff>47529</xdr:rowOff>
    </xdr:to>
    <xdr:cxnSp macro="">
      <xdr:nvCxnSpPr>
        <xdr:cNvPr id="459" name="直線コネクタ 458"/>
        <xdr:cNvCxnSpPr/>
      </xdr:nvCxnSpPr>
      <xdr:spPr>
        <a:xfrm>
          <a:off x="7861300" y="16827998"/>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22999</xdr:rowOff>
    </xdr:from>
    <xdr:ext cx="534377" cy="259045"/>
    <xdr:sp macro="" textlink="">
      <xdr:nvSpPr>
        <xdr:cNvPr id="461" name="テキスト ボックス 460"/>
        <xdr:cNvSpPr txBox="1"/>
      </xdr:nvSpPr>
      <xdr:spPr>
        <a:xfrm>
          <a:off x="8483111" y="16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25898</xdr:rowOff>
    </xdr:from>
    <xdr:to>
      <xdr:col>41</xdr:col>
      <xdr:colOff>50800</xdr:colOff>
      <xdr:row>98</xdr:row>
      <xdr:rowOff>36957</xdr:rowOff>
    </xdr:to>
    <xdr:cxnSp macro="">
      <xdr:nvCxnSpPr>
        <xdr:cNvPr id="462" name="直線コネクタ 461"/>
        <xdr:cNvCxnSpPr/>
      </xdr:nvCxnSpPr>
      <xdr:spPr>
        <a:xfrm flipV="1">
          <a:off x="6972300" y="1682799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29066</xdr:rowOff>
    </xdr:from>
    <xdr:ext cx="534377" cy="259045"/>
    <xdr:sp macro="" textlink="">
      <xdr:nvSpPr>
        <xdr:cNvPr id="466" name="テキスト ボックス 465"/>
        <xdr:cNvSpPr txBox="1"/>
      </xdr:nvSpPr>
      <xdr:spPr>
        <a:xfrm>
          <a:off x="6705111" y="164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106462</xdr:rowOff>
    </xdr:from>
    <xdr:to>
      <xdr:col>55</xdr:col>
      <xdr:colOff>50800</xdr:colOff>
      <xdr:row>97</xdr:row>
      <xdr:rowOff>36612</xdr:rowOff>
    </xdr:to>
    <xdr:sp macro="" textlink="">
      <xdr:nvSpPr>
        <xdr:cNvPr id="472" name="楕円 471"/>
        <xdr:cNvSpPr/>
      </xdr:nvSpPr>
      <xdr:spPr>
        <a:xfrm>
          <a:off x="10426700" y="165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129339</xdr:rowOff>
    </xdr:from>
    <xdr:ext cx="534377" cy="259045"/>
    <xdr:sp macro="" textlink="">
      <xdr:nvSpPr>
        <xdr:cNvPr id="473" name="普通建設事業費 （ うち更新整備　）該当値テキスト"/>
        <xdr:cNvSpPr txBox="1"/>
      </xdr:nvSpPr>
      <xdr:spPr>
        <a:xfrm>
          <a:off x="10528300" y="164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119304</xdr:rowOff>
    </xdr:from>
    <xdr:to>
      <xdr:col>50</xdr:col>
      <xdr:colOff>165100</xdr:colOff>
      <xdr:row>98</xdr:row>
      <xdr:rowOff>49454</xdr:rowOff>
    </xdr:to>
    <xdr:sp macro="" textlink="">
      <xdr:nvSpPr>
        <xdr:cNvPr id="474" name="楕円 473"/>
        <xdr:cNvSpPr/>
      </xdr:nvSpPr>
      <xdr:spPr>
        <a:xfrm>
          <a:off x="9588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40581</xdr:rowOff>
    </xdr:from>
    <xdr:ext cx="534377" cy="259045"/>
    <xdr:sp macro="" textlink="">
      <xdr:nvSpPr>
        <xdr:cNvPr id="475" name="テキスト ボックス 474"/>
        <xdr:cNvSpPr txBox="1"/>
      </xdr:nvSpPr>
      <xdr:spPr>
        <a:xfrm>
          <a:off x="9372111" y="168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168179</xdr:rowOff>
    </xdr:from>
    <xdr:to>
      <xdr:col>46</xdr:col>
      <xdr:colOff>38100</xdr:colOff>
      <xdr:row>98</xdr:row>
      <xdr:rowOff>98329</xdr:rowOff>
    </xdr:to>
    <xdr:sp macro="" textlink="">
      <xdr:nvSpPr>
        <xdr:cNvPr id="476" name="楕円 475"/>
        <xdr:cNvSpPr/>
      </xdr:nvSpPr>
      <xdr:spPr>
        <a:xfrm>
          <a:off x="8699500" y="167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89456</xdr:rowOff>
    </xdr:from>
    <xdr:ext cx="534377" cy="259045"/>
    <xdr:sp macro="" textlink="">
      <xdr:nvSpPr>
        <xdr:cNvPr id="477" name="テキスト ボックス 476"/>
        <xdr:cNvSpPr txBox="1"/>
      </xdr:nvSpPr>
      <xdr:spPr>
        <a:xfrm>
          <a:off x="8483111" y="168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146548</xdr:rowOff>
    </xdr:from>
    <xdr:to>
      <xdr:col>41</xdr:col>
      <xdr:colOff>101600</xdr:colOff>
      <xdr:row>98</xdr:row>
      <xdr:rowOff>76698</xdr:rowOff>
    </xdr:to>
    <xdr:sp macro="" textlink="">
      <xdr:nvSpPr>
        <xdr:cNvPr id="478" name="楕円 477"/>
        <xdr:cNvSpPr/>
      </xdr:nvSpPr>
      <xdr:spPr>
        <a:xfrm>
          <a:off x="7810500" y="167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67825</xdr:rowOff>
    </xdr:from>
    <xdr:ext cx="534377" cy="259045"/>
    <xdr:sp macro="" textlink="">
      <xdr:nvSpPr>
        <xdr:cNvPr id="479" name="テキスト ボックス 478"/>
        <xdr:cNvSpPr txBox="1"/>
      </xdr:nvSpPr>
      <xdr:spPr>
        <a:xfrm>
          <a:off x="7594111" y="168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157607</xdr:rowOff>
    </xdr:from>
    <xdr:to>
      <xdr:col>36</xdr:col>
      <xdr:colOff>165100</xdr:colOff>
      <xdr:row>98</xdr:row>
      <xdr:rowOff>87757</xdr:rowOff>
    </xdr:to>
    <xdr:sp macro="" textlink="">
      <xdr:nvSpPr>
        <xdr:cNvPr id="480" name="楕円 479"/>
        <xdr:cNvSpPr/>
      </xdr:nvSpPr>
      <xdr:spPr>
        <a:xfrm>
          <a:off x="6921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78884</xdr:rowOff>
    </xdr:from>
    <xdr:ext cx="534377" cy="259045"/>
    <xdr:sp macro="" textlink="">
      <xdr:nvSpPr>
        <xdr:cNvPr id="481" name="テキスト ボックス 480"/>
        <xdr:cNvSpPr txBox="1"/>
      </xdr:nvSpPr>
      <xdr:spPr>
        <a:xfrm>
          <a:off x="6705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22406</xdr:rowOff>
    </xdr:from>
    <xdr:to>
      <xdr:col>85</xdr:col>
      <xdr:colOff>127000</xdr:colOff>
      <xdr:row>38</xdr:row>
      <xdr:rowOff>25400</xdr:rowOff>
    </xdr:to>
    <xdr:cxnSp macro="">
      <xdr:nvCxnSpPr>
        <xdr:cNvPr id="506" name="直線コネクタ 505"/>
        <xdr:cNvCxnSpPr/>
      </xdr:nvCxnSpPr>
      <xdr:spPr>
        <a:xfrm>
          <a:off x="15481300" y="6537506"/>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22406</xdr:rowOff>
    </xdr:from>
    <xdr:to>
      <xdr:col>81</xdr:col>
      <xdr:colOff>50800</xdr:colOff>
      <xdr:row>38</xdr:row>
      <xdr:rowOff>23480</xdr:rowOff>
    </xdr:to>
    <xdr:cxnSp macro="">
      <xdr:nvCxnSpPr>
        <xdr:cNvPr id="509" name="直線コネクタ 508"/>
        <xdr:cNvCxnSpPr/>
      </xdr:nvCxnSpPr>
      <xdr:spPr>
        <a:xfrm flipV="1">
          <a:off x="14592300" y="653750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23480</xdr:rowOff>
    </xdr:from>
    <xdr:to>
      <xdr:col>76</xdr:col>
      <xdr:colOff>114300</xdr:colOff>
      <xdr:row>38</xdr:row>
      <xdr:rowOff>25400</xdr:rowOff>
    </xdr:to>
    <xdr:cxnSp macro="">
      <xdr:nvCxnSpPr>
        <xdr:cNvPr id="512" name="直線コネクタ 511"/>
        <xdr:cNvCxnSpPr/>
      </xdr:nvCxnSpPr>
      <xdr:spPr>
        <a:xfrm flipV="1">
          <a:off x="13703300" y="65385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48384</xdr:rowOff>
    </xdr:from>
    <xdr:ext cx="469744" cy="259045"/>
    <xdr:sp macro="" textlink="">
      <xdr:nvSpPr>
        <xdr:cNvPr id="514" name="テキスト ボックス 513"/>
        <xdr:cNvSpPr txBox="1"/>
      </xdr:nvSpPr>
      <xdr:spPr>
        <a:xfrm>
          <a:off x="14357428" y="622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143055</xdr:rowOff>
    </xdr:from>
    <xdr:to>
      <xdr:col>81</xdr:col>
      <xdr:colOff>101600</xdr:colOff>
      <xdr:row>38</xdr:row>
      <xdr:rowOff>73205</xdr:rowOff>
    </xdr:to>
    <xdr:sp macro="" textlink="">
      <xdr:nvSpPr>
        <xdr:cNvPr id="527" name="楕円 526"/>
        <xdr:cNvSpPr/>
      </xdr:nvSpPr>
      <xdr:spPr>
        <a:xfrm>
          <a:off x="15430500" y="64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64333</xdr:rowOff>
    </xdr:from>
    <xdr:ext cx="378565" cy="259045"/>
    <xdr:sp macro="" textlink="">
      <xdr:nvSpPr>
        <xdr:cNvPr id="528" name="テキスト ボックス 527"/>
        <xdr:cNvSpPr txBox="1"/>
      </xdr:nvSpPr>
      <xdr:spPr>
        <a:xfrm>
          <a:off x="15292017" y="657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144130</xdr:rowOff>
    </xdr:from>
    <xdr:to>
      <xdr:col>76</xdr:col>
      <xdr:colOff>165100</xdr:colOff>
      <xdr:row>38</xdr:row>
      <xdr:rowOff>74279</xdr:rowOff>
    </xdr:to>
    <xdr:sp macro="" textlink="">
      <xdr:nvSpPr>
        <xdr:cNvPr id="529" name="楕円 528"/>
        <xdr:cNvSpPr/>
      </xdr:nvSpPr>
      <xdr:spPr>
        <a:xfrm>
          <a:off x="14541500" y="648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65407</xdr:rowOff>
    </xdr:from>
    <xdr:ext cx="378565" cy="259045"/>
    <xdr:sp macro="" textlink="">
      <xdr:nvSpPr>
        <xdr:cNvPr id="530" name="テキスト ボックス 529"/>
        <xdr:cNvSpPr txBox="1"/>
      </xdr:nvSpPr>
      <xdr:spPr>
        <a:xfrm>
          <a:off x="14403017" y="6580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109156</xdr:rowOff>
    </xdr:from>
    <xdr:to>
      <xdr:col>85</xdr:col>
      <xdr:colOff>127000</xdr:colOff>
      <xdr:row>78</xdr:row>
      <xdr:rowOff>109443</xdr:rowOff>
    </xdr:to>
    <xdr:cxnSp macro="">
      <xdr:nvCxnSpPr>
        <xdr:cNvPr id="614" name="直線コネクタ 613"/>
        <xdr:cNvCxnSpPr/>
      </xdr:nvCxnSpPr>
      <xdr:spPr>
        <a:xfrm flipV="1">
          <a:off x="15481300" y="13482256"/>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109443</xdr:rowOff>
    </xdr:from>
    <xdr:to>
      <xdr:col>81</xdr:col>
      <xdr:colOff>50800</xdr:colOff>
      <xdr:row>78</xdr:row>
      <xdr:rowOff>118528</xdr:rowOff>
    </xdr:to>
    <xdr:cxnSp macro="">
      <xdr:nvCxnSpPr>
        <xdr:cNvPr id="617" name="直線コネクタ 616"/>
        <xdr:cNvCxnSpPr/>
      </xdr:nvCxnSpPr>
      <xdr:spPr>
        <a:xfrm flipV="1">
          <a:off x="14592300" y="13482543"/>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19" name="テキスト ボックス 618"/>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118528</xdr:rowOff>
    </xdr:from>
    <xdr:to>
      <xdr:col>76</xdr:col>
      <xdr:colOff>114300</xdr:colOff>
      <xdr:row>78</xdr:row>
      <xdr:rowOff>128426</xdr:rowOff>
    </xdr:to>
    <xdr:cxnSp macro="">
      <xdr:nvCxnSpPr>
        <xdr:cNvPr id="620" name="直線コネクタ 619"/>
        <xdr:cNvCxnSpPr/>
      </xdr:nvCxnSpPr>
      <xdr:spPr>
        <a:xfrm flipV="1">
          <a:off x="13703300" y="1349162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159504</xdr:rowOff>
    </xdr:from>
    <xdr:ext cx="534377" cy="259045"/>
    <xdr:sp macro="" textlink="">
      <xdr:nvSpPr>
        <xdr:cNvPr id="622" name="テキスト ボックス 621"/>
        <xdr:cNvSpPr txBox="1"/>
      </xdr:nvSpPr>
      <xdr:spPr>
        <a:xfrm>
          <a:off x="14325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128426</xdr:rowOff>
    </xdr:from>
    <xdr:to>
      <xdr:col>71</xdr:col>
      <xdr:colOff>177800</xdr:colOff>
      <xdr:row>78</xdr:row>
      <xdr:rowOff>136463</xdr:rowOff>
    </xdr:to>
    <xdr:cxnSp macro="">
      <xdr:nvCxnSpPr>
        <xdr:cNvPr id="623" name="直線コネクタ 622"/>
        <xdr:cNvCxnSpPr/>
      </xdr:nvCxnSpPr>
      <xdr:spPr>
        <a:xfrm flipV="1">
          <a:off x="12814300" y="13501526"/>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160599</xdr:rowOff>
    </xdr:from>
    <xdr:ext cx="534377" cy="259045"/>
    <xdr:sp macro="" textlink="">
      <xdr:nvSpPr>
        <xdr:cNvPr id="625" name="テキスト ボックス 624"/>
        <xdr:cNvSpPr txBox="1"/>
      </xdr:nvSpPr>
      <xdr:spPr>
        <a:xfrm>
          <a:off x="13436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157388</xdr:rowOff>
    </xdr:from>
    <xdr:ext cx="534377" cy="259045"/>
    <xdr:sp macro="" textlink="">
      <xdr:nvSpPr>
        <xdr:cNvPr id="627" name="テキスト ボックス 626"/>
        <xdr:cNvSpPr txBox="1"/>
      </xdr:nvSpPr>
      <xdr:spPr>
        <a:xfrm>
          <a:off x="12547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58356</xdr:rowOff>
    </xdr:from>
    <xdr:to>
      <xdr:col>85</xdr:col>
      <xdr:colOff>177800</xdr:colOff>
      <xdr:row>78</xdr:row>
      <xdr:rowOff>159956</xdr:rowOff>
    </xdr:to>
    <xdr:sp macro="" textlink="">
      <xdr:nvSpPr>
        <xdr:cNvPr id="633" name="楕円 632"/>
        <xdr:cNvSpPr/>
      </xdr:nvSpPr>
      <xdr:spPr>
        <a:xfrm>
          <a:off x="16268700" y="134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144733</xdr:rowOff>
    </xdr:from>
    <xdr:ext cx="534377" cy="259045"/>
    <xdr:sp macro="" textlink="">
      <xdr:nvSpPr>
        <xdr:cNvPr id="634" name="公債費該当値テキスト"/>
        <xdr:cNvSpPr txBox="1"/>
      </xdr:nvSpPr>
      <xdr:spPr>
        <a:xfrm>
          <a:off x="16370300" y="133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58643</xdr:rowOff>
    </xdr:from>
    <xdr:to>
      <xdr:col>81</xdr:col>
      <xdr:colOff>101600</xdr:colOff>
      <xdr:row>78</xdr:row>
      <xdr:rowOff>160243</xdr:rowOff>
    </xdr:to>
    <xdr:sp macro="" textlink="">
      <xdr:nvSpPr>
        <xdr:cNvPr id="635" name="楕円 634"/>
        <xdr:cNvSpPr/>
      </xdr:nvSpPr>
      <xdr:spPr>
        <a:xfrm>
          <a:off x="15430500" y="13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151370</xdr:rowOff>
    </xdr:from>
    <xdr:ext cx="534377" cy="259045"/>
    <xdr:sp macro="" textlink="">
      <xdr:nvSpPr>
        <xdr:cNvPr id="636" name="テキスト ボックス 635"/>
        <xdr:cNvSpPr txBox="1"/>
      </xdr:nvSpPr>
      <xdr:spPr>
        <a:xfrm>
          <a:off x="15214111" y="13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67728</xdr:rowOff>
    </xdr:from>
    <xdr:to>
      <xdr:col>76</xdr:col>
      <xdr:colOff>165100</xdr:colOff>
      <xdr:row>78</xdr:row>
      <xdr:rowOff>169328</xdr:rowOff>
    </xdr:to>
    <xdr:sp macro="" textlink="">
      <xdr:nvSpPr>
        <xdr:cNvPr id="637" name="楕円 636"/>
        <xdr:cNvSpPr/>
      </xdr:nvSpPr>
      <xdr:spPr>
        <a:xfrm>
          <a:off x="14541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160455</xdr:rowOff>
    </xdr:from>
    <xdr:ext cx="534377" cy="259045"/>
    <xdr:sp macro="" textlink="">
      <xdr:nvSpPr>
        <xdr:cNvPr id="638" name="テキスト ボックス 637"/>
        <xdr:cNvSpPr txBox="1"/>
      </xdr:nvSpPr>
      <xdr:spPr>
        <a:xfrm>
          <a:off x="14325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77626</xdr:rowOff>
    </xdr:from>
    <xdr:to>
      <xdr:col>72</xdr:col>
      <xdr:colOff>38100</xdr:colOff>
      <xdr:row>79</xdr:row>
      <xdr:rowOff>7776</xdr:rowOff>
    </xdr:to>
    <xdr:sp macro="" textlink="">
      <xdr:nvSpPr>
        <xdr:cNvPr id="639" name="楕円 638"/>
        <xdr:cNvSpPr/>
      </xdr:nvSpPr>
      <xdr:spPr>
        <a:xfrm>
          <a:off x="13652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170353</xdr:rowOff>
    </xdr:from>
    <xdr:ext cx="534377" cy="259045"/>
    <xdr:sp macro="" textlink="">
      <xdr:nvSpPr>
        <xdr:cNvPr id="640" name="テキスト ボックス 639"/>
        <xdr:cNvSpPr txBox="1"/>
      </xdr:nvSpPr>
      <xdr:spPr>
        <a:xfrm>
          <a:off x="13436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85663</xdr:rowOff>
    </xdr:from>
    <xdr:to>
      <xdr:col>67</xdr:col>
      <xdr:colOff>101600</xdr:colOff>
      <xdr:row>79</xdr:row>
      <xdr:rowOff>15813</xdr:rowOff>
    </xdr:to>
    <xdr:sp macro="" textlink="">
      <xdr:nvSpPr>
        <xdr:cNvPr id="641" name="楕円 640"/>
        <xdr:cNvSpPr/>
      </xdr:nvSpPr>
      <xdr:spPr>
        <a:xfrm>
          <a:off x="12763500" y="13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6940</xdr:rowOff>
    </xdr:from>
    <xdr:ext cx="534377" cy="259045"/>
    <xdr:sp macro="" textlink="">
      <xdr:nvSpPr>
        <xdr:cNvPr id="642" name="テキスト ボックス 641"/>
        <xdr:cNvSpPr txBox="1"/>
      </xdr:nvSpPr>
      <xdr:spPr>
        <a:xfrm>
          <a:off x="12547111" y="135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51095</xdr:rowOff>
    </xdr:from>
    <xdr:to>
      <xdr:col>85</xdr:col>
      <xdr:colOff>127000</xdr:colOff>
      <xdr:row>98</xdr:row>
      <xdr:rowOff>106907</xdr:rowOff>
    </xdr:to>
    <xdr:cxnSp macro="">
      <xdr:nvCxnSpPr>
        <xdr:cNvPr id="669" name="直線コネクタ 668"/>
        <xdr:cNvCxnSpPr/>
      </xdr:nvCxnSpPr>
      <xdr:spPr>
        <a:xfrm flipV="1">
          <a:off x="15481300" y="16853195"/>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106907</xdr:rowOff>
    </xdr:from>
    <xdr:to>
      <xdr:col>81</xdr:col>
      <xdr:colOff>50800</xdr:colOff>
      <xdr:row>98</xdr:row>
      <xdr:rowOff>114117</xdr:rowOff>
    </xdr:to>
    <xdr:cxnSp macro="">
      <xdr:nvCxnSpPr>
        <xdr:cNvPr id="672" name="直線コネクタ 671"/>
        <xdr:cNvCxnSpPr/>
      </xdr:nvCxnSpPr>
      <xdr:spPr>
        <a:xfrm flipV="1">
          <a:off x="14592300" y="16909007"/>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114117</xdr:rowOff>
    </xdr:from>
    <xdr:to>
      <xdr:col>76</xdr:col>
      <xdr:colOff>114300</xdr:colOff>
      <xdr:row>98</xdr:row>
      <xdr:rowOff>118453</xdr:rowOff>
    </xdr:to>
    <xdr:cxnSp macro="">
      <xdr:nvCxnSpPr>
        <xdr:cNvPr id="675" name="直線コネクタ 674"/>
        <xdr:cNvCxnSpPr/>
      </xdr:nvCxnSpPr>
      <xdr:spPr>
        <a:xfrm flipV="1">
          <a:off x="13703300" y="16916217"/>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118453</xdr:rowOff>
    </xdr:from>
    <xdr:to>
      <xdr:col>71</xdr:col>
      <xdr:colOff>177800</xdr:colOff>
      <xdr:row>98</xdr:row>
      <xdr:rowOff>124419</xdr:rowOff>
    </xdr:to>
    <xdr:cxnSp macro="">
      <xdr:nvCxnSpPr>
        <xdr:cNvPr id="678" name="直線コネクタ 677"/>
        <xdr:cNvCxnSpPr/>
      </xdr:nvCxnSpPr>
      <xdr:spPr>
        <a:xfrm flipV="1">
          <a:off x="12814300" y="1692055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xdr:rowOff>
    </xdr:from>
    <xdr:to>
      <xdr:col>85</xdr:col>
      <xdr:colOff>177800</xdr:colOff>
      <xdr:row>98</xdr:row>
      <xdr:rowOff>101895</xdr:rowOff>
    </xdr:to>
    <xdr:sp macro="" textlink="">
      <xdr:nvSpPr>
        <xdr:cNvPr id="688" name="楕円 687"/>
        <xdr:cNvSpPr/>
      </xdr:nvSpPr>
      <xdr:spPr>
        <a:xfrm>
          <a:off x="16268700" y="16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56107</xdr:rowOff>
    </xdr:from>
    <xdr:to>
      <xdr:col>81</xdr:col>
      <xdr:colOff>101600</xdr:colOff>
      <xdr:row>98</xdr:row>
      <xdr:rowOff>157707</xdr:rowOff>
    </xdr:to>
    <xdr:sp macro="" textlink="">
      <xdr:nvSpPr>
        <xdr:cNvPr id="690" name="楕円 689"/>
        <xdr:cNvSpPr/>
      </xdr:nvSpPr>
      <xdr:spPr>
        <a:xfrm>
          <a:off x="15430500" y="168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148834</xdr:rowOff>
    </xdr:from>
    <xdr:ext cx="534377" cy="259045"/>
    <xdr:sp macro="" textlink="">
      <xdr:nvSpPr>
        <xdr:cNvPr id="691" name="テキスト ボックス 690"/>
        <xdr:cNvSpPr txBox="1"/>
      </xdr:nvSpPr>
      <xdr:spPr>
        <a:xfrm>
          <a:off x="15214111" y="169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63317</xdr:rowOff>
    </xdr:from>
    <xdr:to>
      <xdr:col>76</xdr:col>
      <xdr:colOff>165100</xdr:colOff>
      <xdr:row>98</xdr:row>
      <xdr:rowOff>164917</xdr:rowOff>
    </xdr:to>
    <xdr:sp macro="" textlink="">
      <xdr:nvSpPr>
        <xdr:cNvPr id="692" name="楕円 691"/>
        <xdr:cNvSpPr/>
      </xdr:nvSpPr>
      <xdr:spPr>
        <a:xfrm>
          <a:off x="14541500" y="16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156044</xdr:rowOff>
    </xdr:from>
    <xdr:ext cx="534377" cy="259045"/>
    <xdr:sp macro="" textlink="">
      <xdr:nvSpPr>
        <xdr:cNvPr id="693" name="テキスト ボックス 692"/>
        <xdr:cNvSpPr txBox="1"/>
      </xdr:nvSpPr>
      <xdr:spPr>
        <a:xfrm>
          <a:off x="14325111" y="169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67653</xdr:rowOff>
    </xdr:from>
    <xdr:to>
      <xdr:col>72</xdr:col>
      <xdr:colOff>38100</xdr:colOff>
      <xdr:row>98</xdr:row>
      <xdr:rowOff>169253</xdr:rowOff>
    </xdr:to>
    <xdr:sp macro="" textlink="">
      <xdr:nvSpPr>
        <xdr:cNvPr id="694" name="楕円 693"/>
        <xdr:cNvSpPr/>
      </xdr:nvSpPr>
      <xdr:spPr>
        <a:xfrm>
          <a:off x="13652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160380</xdr:rowOff>
    </xdr:from>
    <xdr:ext cx="469744" cy="259045"/>
    <xdr:sp macro="" textlink="">
      <xdr:nvSpPr>
        <xdr:cNvPr id="695" name="テキスト ボックス 694"/>
        <xdr:cNvSpPr txBox="1"/>
      </xdr:nvSpPr>
      <xdr:spPr>
        <a:xfrm>
          <a:off x="13468428" y="169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73619</xdr:rowOff>
    </xdr:from>
    <xdr:to>
      <xdr:col>67</xdr:col>
      <xdr:colOff>101600</xdr:colOff>
      <xdr:row>99</xdr:row>
      <xdr:rowOff>3769</xdr:rowOff>
    </xdr:to>
    <xdr:sp macro="" textlink="">
      <xdr:nvSpPr>
        <xdr:cNvPr id="696" name="楕円 695"/>
        <xdr:cNvSpPr/>
      </xdr:nvSpPr>
      <xdr:spPr>
        <a:xfrm>
          <a:off x="12763500" y="168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166346</xdr:rowOff>
    </xdr:from>
    <xdr:ext cx="469744" cy="259045"/>
    <xdr:sp macro="" textlink="">
      <xdr:nvSpPr>
        <xdr:cNvPr id="697" name="テキスト ボックス 696"/>
        <xdr:cNvSpPr txBox="1"/>
      </xdr:nvSpPr>
      <xdr:spPr>
        <a:xfrm>
          <a:off x="12579428" y="1696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115583</xdr:rowOff>
    </xdr:from>
    <xdr:to>
      <xdr:col>116</xdr:col>
      <xdr:colOff>63500</xdr:colOff>
      <xdr:row>38</xdr:row>
      <xdr:rowOff>122784</xdr:rowOff>
    </xdr:to>
    <xdr:cxnSp macro="">
      <xdr:nvCxnSpPr>
        <xdr:cNvPr id="726" name="直線コネクタ 725"/>
        <xdr:cNvCxnSpPr/>
      </xdr:nvCxnSpPr>
      <xdr:spPr>
        <a:xfrm>
          <a:off x="21323300" y="663068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115583</xdr:rowOff>
    </xdr:from>
    <xdr:to>
      <xdr:col>111</xdr:col>
      <xdr:colOff>177800</xdr:colOff>
      <xdr:row>39</xdr:row>
      <xdr:rowOff>44374</xdr:rowOff>
    </xdr:to>
    <xdr:cxnSp macro="">
      <xdr:nvCxnSpPr>
        <xdr:cNvPr id="729" name="直線コネクタ 728"/>
        <xdr:cNvCxnSpPr/>
      </xdr:nvCxnSpPr>
      <xdr:spPr>
        <a:xfrm flipV="1">
          <a:off x="20434300" y="6630683"/>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44297</xdr:rowOff>
    </xdr:from>
    <xdr:to>
      <xdr:col>107</xdr:col>
      <xdr:colOff>50800</xdr:colOff>
      <xdr:row>39</xdr:row>
      <xdr:rowOff>44374</xdr:rowOff>
    </xdr:to>
    <xdr:cxnSp macro="">
      <xdr:nvCxnSpPr>
        <xdr:cNvPr id="732" name="直線コネクタ 731"/>
        <xdr:cNvCxnSpPr/>
      </xdr:nvCxnSpPr>
      <xdr:spPr>
        <a:xfrm>
          <a:off x="19545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43802</xdr:rowOff>
    </xdr:from>
    <xdr:to>
      <xdr:col>102</xdr:col>
      <xdr:colOff>114300</xdr:colOff>
      <xdr:row>39</xdr:row>
      <xdr:rowOff>44297</xdr:rowOff>
    </xdr:to>
    <xdr:cxnSp macro="">
      <xdr:nvCxnSpPr>
        <xdr:cNvPr id="735" name="直線コネクタ 734"/>
        <xdr:cNvCxnSpPr/>
      </xdr:nvCxnSpPr>
      <xdr:spPr>
        <a:xfrm>
          <a:off x="18656300" y="673035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45" name="楕円 744"/>
        <xdr:cNvSpPr/>
      </xdr:nvSpPr>
      <xdr:spPr>
        <a:xfrm>
          <a:off x="22110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5263</xdr:rowOff>
    </xdr:from>
    <xdr:ext cx="469744" cy="259045"/>
    <xdr:sp macro="" textlink="">
      <xdr:nvSpPr>
        <xdr:cNvPr id="746" name="投資及び出資金該当値テキスト"/>
        <xdr:cNvSpPr txBox="1"/>
      </xdr:nvSpPr>
      <xdr:spPr>
        <a:xfrm>
          <a:off x="22212300" y="65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64783</xdr:rowOff>
    </xdr:from>
    <xdr:to>
      <xdr:col>112</xdr:col>
      <xdr:colOff>38100</xdr:colOff>
      <xdr:row>38</xdr:row>
      <xdr:rowOff>166383</xdr:rowOff>
    </xdr:to>
    <xdr:sp macro="" textlink="">
      <xdr:nvSpPr>
        <xdr:cNvPr id="747" name="楕円 746"/>
        <xdr:cNvSpPr/>
      </xdr:nvSpPr>
      <xdr:spPr>
        <a:xfrm>
          <a:off x="21272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157510</xdr:rowOff>
    </xdr:from>
    <xdr:ext cx="469744" cy="259045"/>
    <xdr:sp macro="" textlink="">
      <xdr:nvSpPr>
        <xdr:cNvPr id="748" name="テキスト ボックス 747"/>
        <xdr:cNvSpPr txBox="1"/>
      </xdr:nvSpPr>
      <xdr:spPr>
        <a:xfrm>
          <a:off x="21088428" y="66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49" name="楕円 748"/>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0" name="テキスト ボックス 749"/>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51" name="楕円 750"/>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52" name="テキスト ボックス 751"/>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164452</xdr:rowOff>
    </xdr:from>
    <xdr:to>
      <xdr:col>98</xdr:col>
      <xdr:colOff>38100</xdr:colOff>
      <xdr:row>39</xdr:row>
      <xdr:rowOff>94602</xdr:rowOff>
    </xdr:to>
    <xdr:sp macro="" textlink="">
      <xdr:nvSpPr>
        <xdr:cNvPr id="753" name="楕円 752"/>
        <xdr:cNvSpPr/>
      </xdr:nvSpPr>
      <xdr:spPr>
        <a:xfrm>
          <a:off x="18605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85729</xdr:rowOff>
    </xdr:from>
    <xdr:ext cx="313932" cy="259045"/>
    <xdr:sp macro="" textlink="">
      <xdr:nvSpPr>
        <xdr:cNvPr id="754" name="テキスト ボックス 753"/>
        <xdr:cNvSpPr txBox="1"/>
      </xdr:nvSpPr>
      <xdr:spPr>
        <a:xfrm>
          <a:off x="18499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37897</xdr:rowOff>
    </xdr:from>
    <xdr:to>
      <xdr:col>116</xdr:col>
      <xdr:colOff>63500</xdr:colOff>
      <xdr:row>59</xdr:row>
      <xdr:rowOff>38011</xdr:rowOff>
    </xdr:to>
    <xdr:cxnSp macro="">
      <xdr:nvCxnSpPr>
        <xdr:cNvPr id="783" name="直線コネクタ 782"/>
        <xdr:cNvCxnSpPr/>
      </xdr:nvCxnSpPr>
      <xdr:spPr>
        <a:xfrm flipV="1">
          <a:off x="21323300" y="1015344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38011</xdr:rowOff>
    </xdr:from>
    <xdr:to>
      <xdr:col>111</xdr:col>
      <xdr:colOff>177800</xdr:colOff>
      <xdr:row>59</xdr:row>
      <xdr:rowOff>38068</xdr:rowOff>
    </xdr:to>
    <xdr:cxnSp macro="">
      <xdr:nvCxnSpPr>
        <xdr:cNvPr id="786" name="直線コネクタ 785"/>
        <xdr:cNvCxnSpPr/>
      </xdr:nvCxnSpPr>
      <xdr:spPr>
        <a:xfrm flipV="1">
          <a:off x="20434300" y="1015356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38068</xdr:rowOff>
    </xdr:from>
    <xdr:to>
      <xdr:col>107</xdr:col>
      <xdr:colOff>50800</xdr:colOff>
      <xdr:row>59</xdr:row>
      <xdr:rowOff>38506</xdr:rowOff>
    </xdr:to>
    <xdr:cxnSp macro="">
      <xdr:nvCxnSpPr>
        <xdr:cNvPr id="789" name="直線コネクタ 788"/>
        <xdr:cNvCxnSpPr/>
      </xdr:nvCxnSpPr>
      <xdr:spPr>
        <a:xfrm flipV="1">
          <a:off x="19545300" y="1015361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38506</xdr:rowOff>
    </xdr:from>
    <xdr:to>
      <xdr:col>102</xdr:col>
      <xdr:colOff>114300</xdr:colOff>
      <xdr:row>59</xdr:row>
      <xdr:rowOff>38564</xdr:rowOff>
    </xdr:to>
    <xdr:cxnSp macro="">
      <xdr:nvCxnSpPr>
        <xdr:cNvPr id="792" name="直線コネクタ 791"/>
        <xdr:cNvCxnSpPr/>
      </xdr:nvCxnSpPr>
      <xdr:spPr>
        <a:xfrm flipV="1">
          <a:off x="18656300" y="1015405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158547</xdr:rowOff>
    </xdr:from>
    <xdr:to>
      <xdr:col>116</xdr:col>
      <xdr:colOff>114300</xdr:colOff>
      <xdr:row>59</xdr:row>
      <xdr:rowOff>88697</xdr:rowOff>
    </xdr:to>
    <xdr:sp macro="" textlink="">
      <xdr:nvSpPr>
        <xdr:cNvPr id="802" name="楕円 801"/>
        <xdr:cNvSpPr/>
      </xdr:nvSpPr>
      <xdr:spPr>
        <a:xfrm>
          <a:off x="221107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73474</xdr:rowOff>
    </xdr:from>
    <xdr:ext cx="378565" cy="259045"/>
    <xdr:sp macro="" textlink="">
      <xdr:nvSpPr>
        <xdr:cNvPr id="803" name="貸付金該当値テキスト"/>
        <xdr:cNvSpPr txBox="1"/>
      </xdr:nvSpPr>
      <xdr:spPr>
        <a:xfrm>
          <a:off x="22212300" y="1001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158661</xdr:rowOff>
    </xdr:from>
    <xdr:to>
      <xdr:col>112</xdr:col>
      <xdr:colOff>38100</xdr:colOff>
      <xdr:row>59</xdr:row>
      <xdr:rowOff>88811</xdr:rowOff>
    </xdr:to>
    <xdr:sp macro="" textlink="">
      <xdr:nvSpPr>
        <xdr:cNvPr id="804" name="楕円 803"/>
        <xdr:cNvSpPr/>
      </xdr:nvSpPr>
      <xdr:spPr>
        <a:xfrm>
          <a:off x="21272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79938</xdr:rowOff>
    </xdr:from>
    <xdr:ext cx="378565" cy="259045"/>
    <xdr:sp macro="" textlink="">
      <xdr:nvSpPr>
        <xdr:cNvPr id="805" name="テキスト ボックス 804"/>
        <xdr:cNvSpPr txBox="1"/>
      </xdr:nvSpPr>
      <xdr:spPr>
        <a:xfrm>
          <a:off x="21134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158718</xdr:rowOff>
    </xdr:from>
    <xdr:to>
      <xdr:col>107</xdr:col>
      <xdr:colOff>101600</xdr:colOff>
      <xdr:row>59</xdr:row>
      <xdr:rowOff>88868</xdr:rowOff>
    </xdr:to>
    <xdr:sp macro="" textlink="">
      <xdr:nvSpPr>
        <xdr:cNvPr id="806" name="楕円 805"/>
        <xdr:cNvSpPr/>
      </xdr:nvSpPr>
      <xdr:spPr>
        <a:xfrm>
          <a:off x="20383500" y="101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79995</xdr:rowOff>
    </xdr:from>
    <xdr:ext cx="378565" cy="259045"/>
    <xdr:sp macro="" textlink="">
      <xdr:nvSpPr>
        <xdr:cNvPr id="807" name="テキスト ボックス 806"/>
        <xdr:cNvSpPr txBox="1"/>
      </xdr:nvSpPr>
      <xdr:spPr>
        <a:xfrm>
          <a:off x="20245017" y="10195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159156</xdr:rowOff>
    </xdr:from>
    <xdr:to>
      <xdr:col>102</xdr:col>
      <xdr:colOff>165100</xdr:colOff>
      <xdr:row>59</xdr:row>
      <xdr:rowOff>89306</xdr:rowOff>
    </xdr:to>
    <xdr:sp macro="" textlink="">
      <xdr:nvSpPr>
        <xdr:cNvPr id="808" name="楕円 807"/>
        <xdr:cNvSpPr/>
      </xdr:nvSpPr>
      <xdr:spPr>
        <a:xfrm>
          <a:off x="19494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80433</xdr:rowOff>
    </xdr:from>
    <xdr:ext cx="378565" cy="259045"/>
    <xdr:sp macro="" textlink="">
      <xdr:nvSpPr>
        <xdr:cNvPr id="809" name="テキスト ボックス 808"/>
        <xdr:cNvSpPr txBox="1"/>
      </xdr:nvSpPr>
      <xdr:spPr>
        <a:xfrm>
          <a:off x="19356017" y="1019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159214</xdr:rowOff>
    </xdr:from>
    <xdr:to>
      <xdr:col>98</xdr:col>
      <xdr:colOff>38100</xdr:colOff>
      <xdr:row>59</xdr:row>
      <xdr:rowOff>89364</xdr:rowOff>
    </xdr:to>
    <xdr:sp macro="" textlink="">
      <xdr:nvSpPr>
        <xdr:cNvPr id="810" name="楕円 809"/>
        <xdr:cNvSpPr/>
      </xdr:nvSpPr>
      <xdr:spPr>
        <a:xfrm>
          <a:off x="186055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80491</xdr:rowOff>
    </xdr:from>
    <xdr:ext cx="378565" cy="259045"/>
    <xdr:sp macro="" textlink="">
      <xdr:nvSpPr>
        <xdr:cNvPr id="811" name="テキスト ボックス 810"/>
        <xdr:cNvSpPr txBox="1"/>
      </xdr:nvSpPr>
      <xdr:spPr>
        <a:xfrm>
          <a:off x="18467017" y="1019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162576</xdr:rowOff>
    </xdr:from>
    <xdr:to>
      <xdr:col>116</xdr:col>
      <xdr:colOff>63500</xdr:colOff>
      <xdr:row>77</xdr:row>
      <xdr:rowOff>168308</xdr:rowOff>
    </xdr:to>
    <xdr:cxnSp macro="">
      <xdr:nvCxnSpPr>
        <xdr:cNvPr id="843" name="直線コネクタ 842"/>
        <xdr:cNvCxnSpPr/>
      </xdr:nvCxnSpPr>
      <xdr:spPr>
        <a:xfrm>
          <a:off x="21323300" y="13364226"/>
          <a:ext cx="8382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70972</xdr:rowOff>
    </xdr:from>
    <xdr:to>
      <xdr:col>111</xdr:col>
      <xdr:colOff>177800</xdr:colOff>
      <xdr:row>77</xdr:row>
      <xdr:rowOff>162576</xdr:rowOff>
    </xdr:to>
    <xdr:cxnSp macro="">
      <xdr:nvCxnSpPr>
        <xdr:cNvPr id="846" name="直線コネクタ 845"/>
        <xdr:cNvCxnSpPr/>
      </xdr:nvCxnSpPr>
      <xdr:spPr>
        <a:xfrm>
          <a:off x="20434300" y="13101172"/>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48" name="テキスト ボックス 847"/>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70972</xdr:rowOff>
    </xdr:from>
    <xdr:to>
      <xdr:col>107</xdr:col>
      <xdr:colOff>50800</xdr:colOff>
      <xdr:row>76</xdr:row>
      <xdr:rowOff>85962</xdr:rowOff>
    </xdr:to>
    <xdr:cxnSp macro="">
      <xdr:nvCxnSpPr>
        <xdr:cNvPr id="849" name="直線コネクタ 848"/>
        <xdr:cNvCxnSpPr/>
      </xdr:nvCxnSpPr>
      <xdr:spPr>
        <a:xfrm flipV="1">
          <a:off x="19545300" y="1310117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17361</xdr:rowOff>
    </xdr:from>
    <xdr:ext cx="534377" cy="259045"/>
    <xdr:sp macro="" textlink="">
      <xdr:nvSpPr>
        <xdr:cNvPr id="851" name="テキスト ボックス 850"/>
        <xdr:cNvSpPr txBox="1"/>
      </xdr:nvSpPr>
      <xdr:spPr>
        <a:xfrm>
          <a:off x="20167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85962</xdr:rowOff>
    </xdr:from>
    <xdr:to>
      <xdr:col>102</xdr:col>
      <xdr:colOff>114300</xdr:colOff>
      <xdr:row>77</xdr:row>
      <xdr:rowOff>10492</xdr:rowOff>
    </xdr:to>
    <xdr:cxnSp macro="">
      <xdr:nvCxnSpPr>
        <xdr:cNvPr id="852" name="直線コネクタ 851"/>
        <xdr:cNvCxnSpPr/>
      </xdr:nvCxnSpPr>
      <xdr:spPr>
        <a:xfrm flipV="1">
          <a:off x="18656300" y="13116162"/>
          <a:ext cx="8890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16864</xdr:rowOff>
    </xdr:from>
    <xdr:ext cx="534377" cy="259045"/>
    <xdr:sp macro="" textlink="">
      <xdr:nvSpPr>
        <xdr:cNvPr id="856" name="テキスト ボックス 855"/>
        <xdr:cNvSpPr txBox="1"/>
      </xdr:nvSpPr>
      <xdr:spPr>
        <a:xfrm>
          <a:off x="18389111" y="12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117508</xdr:rowOff>
    </xdr:from>
    <xdr:to>
      <xdr:col>116</xdr:col>
      <xdr:colOff>114300</xdr:colOff>
      <xdr:row>78</xdr:row>
      <xdr:rowOff>47658</xdr:rowOff>
    </xdr:to>
    <xdr:sp macro="" textlink="">
      <xdr:nvSpPr>
        <xdr:cNvPr id="862" name="楕円 861"/>
        <xdr:cNvSpPr/>
      </xdr:nvSpPr>
      <xdr:spPr>
        <a:xfrm>
          <a:off x="22110700" y="133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95935</xdr:rowOff>
    </xdr:from>
    <xdr:ext cx="534377" cy="259045"/>
    <xdr:sp macro="" textlink="">
      <xdr:nvSpPr>
        <xdr:cNvPr id="863" name="繰出金該当値テキスト"/>
        <xdr:cNvSpPr txBox="1"/>
      </xdr:nvSpPr>
      <xdr:spPr>
        <a:xfrm>
          <a:off x="22212300" y="132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111776</xdr:rowOff>
    </xdr:from>
    <xdr:to>
      <xdr:col>112</xdr:col>
      <xdr:colOff>38100</xdr:colOff>
      <xdr:row>78</xdr:row>
      <xdr:rowOff>41926</xdr:rowOff>
    </xdr:to>
    <xdr:sp macro="" textlink="">
      <xdr:nvSpPr>
        <xdr:cNvPr id="864" name="楕円 863"/>
        <xdr:cNvSpPr/>
      </xdr:nvSpPr>
      <xdr:spPr>
        <a:xfrm>
          <a:off x="21272500" y="13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33053</xdr:rowOff>
    </xdr:from>
    <xdr:ext cx="534377" cy="259045"/>
    <xdr:sp macro="" textlink="">
      <xdr:nvSpPr>
        <xdr:cNvPr id="865" name="テキスト ボックス 864"/>
        <xdr:cNvSpPr txBox="1"/>
      </xdr:nvSpPr>
      <xdr:spPr>
        <a:xfrm>
          <a:off x="21056111" y="13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20172</xdr:rowOff>
    </xdr:from>
    <xdr:to>
      <xdr:col>107</xdr:col>
      <xdr:colOff>101600</xdr:colOff>
      <xdr:row>76</xdr:row>
      <xdr:rowOff>121772</xdr:rowOff>
    </xdr:to>
    <xdr:sp macro="" textlink="">
      <xdr:nvSpPr>
        <xdr:cNvPr id="866" name="楕円 865"/>
        <xdr:cNvSpPr/>
      </xdr:nvSpPr>
      <xdr:spPr>
        <a:xfrm>
          <a:off x="20383500" y="130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138300</xdr:rowOff>
    </xdr:from>
    <xdr:ext cx="534377" cy="259045"/>
    <xdr:sp macro="" textlink="">
      <xdr:nvSpPr>
        <xdr:cNvPr id="867" name="テキスト ボックス 866"/>
        <xdr:cNvSpPr txBox="1"/>
      </xdr:nvSpPr>
      <xdr:spPr>
        <a:xfrm>
          <a:off x="20167111" y="128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35162</xdr:rowOff>
    </xdr:from>
    <xdr:to>
      <xdr:col>102</xdr:col>
      <xdr:colOff>165100</xdr:colOff>
      <xdr:row>76</xdr:row>
      <xdr:rowOff>136762</xdr:rowOff>
    </xdr:to>
    <xdr:sp macro="" textlink="">
      <xdr:nvSpPr>
        <xdr:cNvPr id="868" name="楕円 867"/>
        <xdr:cNvSpPr/>
      </xdr:nvSpPr>
      <xdr:spPr>
        <a:xfrm>
          <a:off x="19494500" y="130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153290</xdr:rowOff>
    </xdr:from>
    <xdr:ext cx="534377" cy="259045"/>
    <xdr:sp macro="" textlink="">
      <xdr:nvSpPr>
        <xdr:cNvPr id="869" name="テキスト ボックス 868"/>
        <xdr:cNvSpPr txBox="1"/>
      </xdr:nvSpPr>
      <xdr:spPr>
        <a:xfrm>
          <a:off x="19278111" y="1284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131142</xdr:rowOff>
    </xdr:from>
    <xdr:to>
      <xdr:col>98</xdr:col>
      <xdr:colOff>38100</xdr:colOff>
      <xdr:row>77</xdr:row>
      <xdr:rowOff>61292</xdr:rowOff>
    </xdr:to>
    <xdr:sp macro="" textlink="">
      <xdr:nvSpPr>
        <xdr:cNvPr id="870" name="楕円 869"/>
        <xdr:cNvSpPr/>
      </xdr:nvSpPr>
      <xdr:spPr>
        <a:xfrm>
          <a:off x="18605500" y="131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52419</xdr:rowOff>
    </xdr:from>
    <xdr:ext cx="534377" cy="259045"/>
    <xdr:sp macro="" textlink="">
      <xdr:nvSpPr>
        <xdr:cNvPr id="871" name="テキスト ボックス 870"/>
        <xdr:cNvSpPr txBox="1"/>
      </xdr:nvSpPr>
      <xdr:spPr>
        <a:xfrm>
          <a:off x="18389111" y="1325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住民一人当たりのコストが高いものとして、普通建設事業費（うち更新整備）が挙げられる。一方で普通建設事業費（うち新規整備）の住民一人当たりのコストは大きく減少となった。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年度から行われている小川北義務教育学校建設事業において令和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年度は小学校新築分として新規整備を行ったが、令和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年度は既存の小川北中学校の大規模改修の更新整備を行ったことが要因である。そのほか、令和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通学路の安全確保のために常磐線石岡・羽鳥間高場踏切歩道設置工事や継続事業として広域幹線道路整備事業が行われた。令和４年度以降は大規模事業である広域幹線道路整備事業が事業完了を迎えることで普通建設事業費は一時的に減少すると考えられるが、老朽化した公共施設の大規模改修等が予定されるため普通建設事業費は現状維持で推移していく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前年度と比べて補助費等の金額が大きく減少している。これは令和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年度に新型コロナウイルス感染症拡大に伴う対策として特別定額給付金事業が単年度のみ行われたことが要因である。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また、前年度と比較して扶助費の金額が大きく上昇している。自立支援給付費の増に加え、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新型コロナウイルス感染症拡大に伴う対策として行われた子育て世帯臨時特別給付金や住民税非課税世帯等に対する臨時特別給付金などが要因である。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による給付費の増加による扶助費や繰出金も増加することが見込まれることから、保険料の見直しや給付費の適正化を着実に実施する必要がある。公債費についても、大規模事業の進捗により、元利償還金が増加していくことが確実であることから、国庫補助の活用や事業規模を精査し、市債発行の抑制を図っ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42545</xdr:rowOff>
    </xdr:from>
    <xdr:to>
      <xdr:col>24</xdr:col>
      <xdr:colOff>63500</xdr:colOff>
      <xdr:row>37</xdr:row>
      <xdr:rowOff>47308</xdr:rowOff>
    </xdr:to>
    <xdr:cxnSp macro="">
      <xdr:nvCxnSpPr>
        <xdr:cNvPr id="61" name="直線コネクタ 60"/>
        <xdr:cNvCxnSpPr/>
      </xdr:nvCxnSpPr>
      <xdr:spPr>
        <a:xfrm flipV="1">
          <a:off x="3797300" y="6386195"/>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47308</xdr:rowOff>
    </xdr:from>
    <xdr:to>
      <xdr:col>19</xdr:col>
      <xdr:colOff>177800</xdr:colOff>
      <xdr:row>37</xdr:row>
      <xdr:rowOff>53213</xdr:rowOff>
    </xdr:to>
    <xdr:cxnSp macro="">
      <xdr:nvCxnSpPr>
        <xdr:cNvPr id="64" name="直線コネクタ 63"/>
        <xdr:cNvCxnSpPr/>
      </xdr:nvCxnSpPr>
      <xdr:spPr>
        <a:xfrm flipV="1">
          <a:off x="2908300" y="639095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27686</xdr:rowOff>
    </xdr:from>
    <xdr:to>
      <xdr:col>15</xdr:col>
      <xdr:colOff>50800</xdr:colOff>
      <xdr:row>37</xdr:row>
      <xdr:rowOff>53213</xdr:rowOff>
    </xdr:to>
    <xdr:cxnSp macro="">
      <xdr:nvCxnSpPr>
        <xdr:cNvPr id="67" name="直線コネクタ 66"/>
        <xdr:cNvCxnSpPr/>
      </xdr:nvCxnSpPr>
      <xdr:spPr>
        <a:xfrm>
          <a:off x="2019300" y="637133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27686</xdr:rowOff>
    </xdr:from>
    <xdr:to>
      <xdr:col>10</xdr:col>
      <xdr:colOff>114300</xdr:colOff>
      <xdr:row>37</xdr:row>
      <xdr:rowOff>29591</xdr:rowOff>
    </xdr:to>
    <xdr:cxnSp macro="">
      <xdr:nvCxnSpPr>
        <xdr:cNvPr id="70" name="直線コネクタ 69"/>
        <xdr:cNvCxnSpPr/>
      </xdr:nvCxnSpPr>
      <xdr:spPr>
        <a:xfrm flipV="1">
          <a:off x="1130300" y="637133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163195</xdr:rowOff>
    </xdr:from>
    <xdr:to>
      <xdr:col>24</xdr:col>
      <xdr:colOff>114300</xdr:colOff>
      <xdr:row>37</xdr:row>
      <xdr:rowOff>93345</xdr:rowOff>
    </xdr:to>
    <xdr:sp macro="" textlink="">
      <xdr:nvSpPr>
        <xdr:cNvPr id="80" name="楕円 79"/>
        <xdr:cNvSpPr/>
      </xdr:nvSpPr>
      <xdr:spPr>
        <a:xfrm>
          <a:off x="4584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78122</xdr:rowOff>
    </xdr:from>
    <xdr:ext cx="469744" cy="259045"/>
    <xdr:sp macro="" textlink="">
      <xdr:nvSpPr>
        <xdr:cNvPr id="81" name="議会費該当値テキスト"/>
        <xdr:cNvSpPr txBox="1"/>
      </xdr:nvSpPr>
      <xdr:spPr>
        <a:xfrm>
          <a:off x="4686300" y="62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167958</xdr:rowOff>
    </xdr:from>
    <xdr:to>
      <xdr:col>20</xdr:col>
      <xdr:colOff>38100</xdr:colOff>
      <xdr:row>37</xdr:row>
      <xdr:rowOff>98108</xdr:rowOff>
    </xdr:to>
    <xdr:sp macro="" textlink="">
      <xdr:nvSpPr>
        <xdr:cNvPr id="82" name="楕円 81"/>
        <xdr:cNvSpPr/>
      </xdr:nvSpPr>
      <xdr:spPr>
        <a:xfrm>
          <a:off x="3746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89235</xdr:rowOff>
    </xdr:from>
    <xdr:ext cx="469744" cy="259045"/>
    <xdr:sp macro="" textlink="">
      <xdr:nvSpPr>
        <xdr:cNvPr id="83" name="テキスト ボックス 82"/>
        <xdr:cNvSpPr txBox="1"/>
      </xdr:nvSpPr>
      <xdr:spPr>
        <a:xfrm>
          <a:off x="3562428" y="64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2413</xdr:rowOff>
    </xdr:from>
    <xdr:to>
      <xdr:col>15</xdr:col>
      <xdr:colOff>101600</xdr:colOff>
      <xdr:row>37</xdr:row>
      <xdr:rowOff>104013</xdr:rowOff>
    </xdr:to>
    <xdr:sp macro="" textlink="">
      <xdr:nvSpPr>
        <xdr:cNvPr id="84" name="楕円 83"/>
        <xdr:cNvSpPr/>
      </xdr:nvSpPr>
      <xdr:spPr>
        <a:xfrm>
          <a:off x="2857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120540</xdr:rowOff>
    </xdr:from>
    <xdr:ext cx="469744" cy="259045"/>
    <xdr:sp macro="" textlink="">
      <xdr:nvSpPr>
        <xdr:cNvPr id="85" name="テキスト ボックス 84"/>
        <xdr:cNvSpPr txBox="1"/>
      </xdr:nvSpPr>
      <xdr:spPr>
        <a:xfrm>
          <a:off x="2673428"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148336</xdr:rowOff>
    </xdr:from>
    <xdr:to>
      <xdr:col>10</xdr:col>
      <xdr:colOff>165100</xdr:colOff>
      <xdr:row>37</xdr:row>
      <xdr:rowOff>78486</xdr:rowOff>
    </xdr:to>
    <xdr:sp macro="" textlink="">
      <xdr:nvSpPr>
        <xdr:cNvPr id="86" name="楕円 85"/>
        <xdr:cNvSpPr/>
      </xdr:nvSpPr>
      <xdr:spPr>
        <a:xfrm>
          <a:off x="196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95013</xdr:rowOff>
    </xdr:from>
    <xdr:ext cx="469744" cy="259045"/>
    <xdr:sp macro="" textlink="">
      <xdr:nvSpPr>
        <xdr:cNvPr id="87" name="テキスト ボックス 86"/>
        <xdr:cNvSpPr txBox="1"/>
      </xdr:nvSpPr>
      <xdr:spPr>
        <a:xfrm>
          <a:off x="1784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150241</xdr:rowOff>
    </xdr:from>
    <xdr:to>
      <xdr:col>6</xdr:col>
      <xdr:colOff>38100</xdr:colOff>
      <xdr:row>37</xdr:row>
      <xdr:rowOff>80391</xdr:rowOff>
    </xdr:to>
    <xdr:sp macro="" textlink="">
      <xdr:nvSpPr>
        <xdr:cNvPr id="88" name="楕円 87"/>
        <xdr:cNvSpPr/>
      </xdr:nvSpPr>
      <xdr:spPr>
        <a:xfrm>
          <a:off x="1079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96918</xdr:rowOff>
    </xdr:from>
    <xdr:ext cx="469744" cy="259045"/>
    <xdr:sp macro="" textlink="">
      <xdr:nvSpPr>
        <xdr:cNvPr id="89" name="テキスト ボックス 88"/>
        <xdr:cNvSpPr txBox="1"/>
      </xdr:nvSpPr>
      <xdr:spPr>
        <a:xfrm>
          <a:off x="895428"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6124</xdr:rowOff>
    </xdr:from>
    <xdr:to>
      <xdr:col>24</xdr:col>
      <xdr:colOff>63500</xdr:colOff>
      <xdr:row>58</xdr:row>
      <xdr:rowOff>109817</xdr:rowOff>
    </xdr:to>
    <xdr:cxnSp macro="">
      <xdr:nvCxnSpPr>
        <xdr:cNvPr id="118" name="直線コネクタ 117"/>
        <xdr:cNvCxnSpPr/>
      </xdr:nvCxnSpPr>
      <xdr:spPr>
        <a:xfrm>
          <a:off x="3797300" y="9950224"/>
          <a:ext cx="838200" cy="1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6124</xdr:rowOff>
    </xdr:from>
    <xdr:to>
      <xdr:col>19</xdr:col>
      <xdr:colOff>177800</xdr:colOff>
      <xdr:row>58</xdr:row>
      <xdr:rowOff>148841</xdr:rowOff>
    </xdr:to>
    <xdr:cxnSp macro="">
      <xdr:nvCxnSpPr>
        <xdr:cNvPr id="121" name="直線コネクタ 120"/>
        <xdr:cNvCxnSpPr/>
      </xdr:nvCxnSpPr>
      <xdr:spPr>
        <a:xfrm flipV="1">
          <a:off x="2908300" y="9950224"/>
          <a:ext cx="889000" cy="1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148841</xdr:rowOff>
    </xdr:from>
    <xdr:to>
      <xdr:col>15</xdr:col>
      <xdr:colOff>50800</xdr:colOff>
      <xdr:row>58</xdr:row>
      <xdr:rowOff>149047</xdr:rowOff>
    </xdr:to>
    <xdr:cxnSp macro="">
      <xdr:nvCxnSpPr>
        <xdr:cNvPr id="124" name="直線コネクタ 123"/>
        <xdr:cNvCxnSpPr/>
      </xdr:nvCxnSpPr>
      <xdr:spPr>
        <a:xfrm flipV="1">
          <a:off x="2019300" y="1009294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149047</xdr:rowOff>
    </xdr:from>
    <xdr:to>
      <xdr:col>10</xdr:col>
      <xdr:colOff>114300</xdr:colOff>
      <xdr:row>58</xdr:row>
      <xdr:rowOff>153633</xdr:rowOff>
    </xdr:to>
    <xdr:cxnSp macro="">
      <xdr:nvCxnSpPr>
        <xdr:cNvPr id="127" name="直線コネクタ 126"/>
        <xdr:cNvCxnSpPr/>
      </xdr:nvCxnSpPr>
      <xdr:spPr>
        <a:xfrm flipV="1">
          <a:off x="1130300" y="1009314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59017</xdr:rowOff>
    </xdr:from>
    <xdr:to>
      <xdr:col>24</xdr:col>
      <xdr:colOff>114300</xdr:colOff>
      <xdr:row>58</xdr:row>
      <xdr:rowOff>160617</xdr:rowOff>
    </xdr:to>
    <xdr:sp macro="" textlink="">
      <xdr:nvSpPr>
        <xdr:cNvPr id="137" name="楕円 136"/>
        <xdr:cNvSpPr/>
      </xdr:nvSpPr>
      <xdr:spPr>
        <a:xfrm>
          <a:off x="4584700" y="100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145394</xdr:rowOff>
    </xdr:from>
    <xdr:ext cx="534377" cy="259045"/>
    <xdr:sp macro="" textlink="">
      <xdr:nvSpPr>
        <xdr:cNvPr id="138" name="総務費該当値テキスト"/>
        <xdr:cNvSpPr txBox="1"/>
      </xdr:nvSpPr>
      <xdr:spPr>
        <a:xfrm>
          <a:off x="4686300" y="99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126774</xdr:rowOff>
    </xdr:from>
    <xdr:to>
      <xdr:col>20</xdr:col>
      <xdr:colOff>38100</xdr:colOff>
      <xdr:row>58</xdr:row>
      <xdr:rowOff>56924</xdr:rowOff>
    </xdr:to>
    <xdr:sp macro="" textlink="">
      <xdr:nvSpPr>
        <xdr:cNvPr id="139" name="楕円 138"/>
        <xdr:cNvSpPr/>
      </xdr:nvSpPr>
      <xdr:spPr>
        <a:xfrm>
          <a:off x="3746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48051</xdr:rowOff>
    </xdr:from>
    <xdr:ext cx="599010" cy="259045"/>
    <xdr:sp macro="" textlink="">
      <xdr:nvSpPr>
        <xdr:cNvPr id="140" name="テキスト ボックス 139"/>
        <xdr:cNvSpPr txBox="1"/>
      </xdr:nvSpPr>
      <xdr:spPr>
        <a:xfrm>
          <a:off x="3497795" y="999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98041</xdr:rowOff>
    </xdr:from>
    <xdr:to>
      <xdr:col>15</xdr:col>
      <xdr:colOff>101600</xdr:colOff>
      <xdr:row>59</xdr:row>
      <xdr:rowOff>28191</xdr:rowOff>
    </xdr:to>
    <xdr:sp macro="" textlink="">
      <xdr:nvSpPr>
        <xdr:cNvPr id="141" name="楕円 140"/>
        <xdr:cNvSpPr/>
      </xdr:nvSpPr>
      <xdr:spPr>
        <a:xfrm>
          <a:off x="2857500" y="100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19318</xdr:rowOff>
    </xdr:from>
    <xdr:ext cx="534377" cy="259045"/>
    <xdr:sp macro="" textlink="">
      <xdr:nvSpPr>
        <xdr:cNvPr id="142" name="テキスト ボックス 141"/>
        <xdr:cNvSpPr txBox="1"/>
      </xdr:nvSpPr>
      <xdr:spPr>
        <a:xfrm>
          <a:off x="2641111" y="101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98247</xdr:rowOff>
    </xdr:from>
    <xdr:to>
      <xdr:col>10</xdr:col>
      <xdr:colOff>165100</xdr:colOff>
      <xdr:row>59</xdr:row>
      <xdr:rowOff>28397</xdr:rowOff>
    </xdr:to>
    <xdr:sp macro="" textlink="">
      <xdr:nvSpPr>
        <xdr:cNvPr id="143" name="楕円 142"/>
        <xdr:cNvSpPr/>
      </xdr:nvSpPr>
      <xdr:spPr>
        <a:xfrm>
          <a:off x="1968500" y="100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19524</xdr:rowOff>
    </xdr:from>
    <xdr:ext cx="534377" cy="259045"/>
    <xdr:sp macro="" textlink="">
      <xdr:nvSpPr>
        <xdr:cNvPr id="144" name="テキスト ボックス 143"/>
        <xdr:cNvSpPr txBox="1"/>
      </xdr:nvSpPr>
      <xdr:spPr>
        <a:xfrm>
          <a:off x="1752111" y="101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102833</xdr:rowOff>
    </xdr:from>
    <xdr:to>
      <xdr:col>6</xdr:col>
      <xdr:colOff>38100</xdr:colOff>
      <xdr:row>59</xdr:row>
      <xdr:rowOff>32983</xdr:rowOff>
    </xdr:to>
    <xdr:sp macro="" textlink="">
      <xdr:nvSpPr>
        <xdr:cNvPr id="145" name="楕円 144"/>
        <xdr:cNvSpPr/>
      </xdr:nvSpPr>
      <xdr:spPr>
        <a:xfrm>
          <a:off x="1079500" y="100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24110</xdr:rowOff>
    </xdr:from>
    <xdr:ext cx="534377" cy="259045"/>
    <xdr:sp macro="" textlink="">
      <xdr:nvSpPr>
        <xdr:cNvPr id="146" name="テキスト ボックス 145"/>
        <xdr:cNvSpPr txBox="1"/>
      </xdr:nvSpPr>
      <xdr:spPr>
        <a:xfrm>
          <a:off x="863111" y="101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147751</xdr:rowOff>
    </xdr:from>
    <xdr:to>
      <xdr:col>24</xdr:col>
      <xdr:colOff>63500</xdr:colOff>
      <xdr:row>77</xdr:row>
      <xdr:rowOff>94698</xdr:rowOff>
    </xdr:to>
    <xdr:cxnSp macro="">
      <xdr:nvCxnSpPr>
        <xdr:cNvPr id="174" name="直線コネクタ 173"/>
        <xdr:cNvCxnSpPr/>
      </xdr:nvCxnSpPr>
      <xdr:spPr>
        <a:xfrm flipV="1">
          <a:off x="3797300" y="13177951"/>
          <a:ext cx="838200" cy="1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94698</xdr:rowOff>
    </xdr:from>
    <xdr:to>
      <xdr:col>19</xdr:col>
      <xdr:colOff>177800</xdr:colOff>
      <xdr:row>77</xdr:row>
      <xdr:rowOff>133990</xdr:rowOff>
    </xdr:to>
    <xdr:cxnSp macro="">
      <xdr:nvCxnSpPr>
        <xdr:cNvPr id="177" name="直線コネクタ 176"/>
        <xdr:cNvCxnSpPr/>
      </xdr:nvCxnSpPr>
      <xdr:spPr>
        <a:xfrm flipV="1">
          <a:off x="2908300" y="13296348"/>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133990</xdr:rowOff>
    </xdr:from>
    <xdr:to>
      <xdr:col>15</xdr:col>
      <xdr:colOff>50800</xdr:colOff>
      <xdr:row>77</xdr:row>
      <xdr:rowOff>146160</xdr:rowOff>
    </xdr:to>
    <xdr:cxnSp macro="">
      <xdr:nvCxnSpPr>
        <xdr:cNvPr id="180" name="直線コネクタ 179"/>
        <xdr:cNvCxnSpPr/>
      </xdr:nvCxnSpPr>
      <xdr:spPr>
        <a:xfrm flipV="1">
          <a:off x="2019300" y="13335640"/>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146160</xdr:rowOff>
    </xdr:from>
    <xdr:to>
      <xdr:col>10</xdr:col>
      <xdr:colOff>114300</xdr:colOff>
      <xdr:row>77</xdr:row>
      <xdr:rowOff>165336</xdr:rowOff>
    </xdr:to>
    <xdr:cxnSp macro="">
      <xdr:nvCxnSpPr>
        <xdr:cNvPr id="183" name="直線コネクタ 182"/>
        <xdr:cNvCxnSpPr/>
      </xdr:nvCxnSpPr>
      <xdr:spPr>
        <a:xfrm flipV="1">
          <a:off x="1130300" y="1334781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96951</xdr:rowOff>
    </xdr:from>
    <xdr:to>
      <xdr:col>24</xdr:col>
      <xdr:colOff>114300</xdr:colOff>
      <xdr:row>77</xdr:row>
      <xdr:rowOff>27101</xdr:rowOff>
    </xdr:to>
    <xdr:sp macro="" textlink="">
      <xdr:nvSpPr>
        <xdr:cNvPr id="193" name="楕円 192"/>
        <xdr:cNvSpPr/>
      </xdr:nvSpPr>
      <xdr:spPr>
        <a:xfrm>
          <a:off x="4584700" y="13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11878</xdr:rowOff>
    </xdr:from>
    <xdr:ext cx="599010" cy="259045"/>
    <xdr:sp macro="" textlink="">
      <xdr:nvSpPr>
        <xdr:cNvPr id="194" name="民生費該当値テキスト"/>
        <xdr:cNvSpPr txBox="1"/>
      </xdr:nvSpPr>
      <xdr:spPr>
        <a:xfrm>
          <a:off x="4686300" y="1304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43898</xdr:rowOff>
    </xdr:from>
    <xdr:to>
      <xdr:col>20</xdr:col>
      <xdr:colOff>38100</xdr:colOff>
      <xdr:row>77</xdr:row>
      <xdr:rowOff>145498</xdr:rowOff>
    </xdr:to>
    <xdr:sp macro="" textlink="">
      <xdr:nvSpPr>
        <xdr:cNvPr id="195" name="楕円 194"/>
        <xdr:cNvSpPr/>
      </xdr:nvSpPr>
      <xdr:spPr>
        <a:xfrm>
          <a:off x="3746500" y="132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136625</xdr:rowOff>
    </xdr:from>
    <xdr:ext cx="599010" cy="259045"/>
    <xdr:sp macro="" textlink="">
      <xdr:nvSpPr>
        <xdr:cNvPr id="196" name="テキスト ボックス 195"/>
        <xdr:cNvSpPr txBox="1"/>
      </xdr:nvSpPr>
      <xdr:spPr>
        <a:xfrm>
          <a:off x="3497795" y="133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83190</xdr:rowOff>
    </xdr:from>
    <xdr:to>
      <xdr:col>15</xdr:col>
      <xdr:colOff>101600</xdr:colOff>
      <xdr:row>78</xdr:row>
      <xdr:rowOff>13340</xdr:rowOff>
    </xdr:to>
    <xdr:sp macro="" textlink="">
      <xdr:nvSpPr>
        <xdr:cNvPr id="197" name="楕円 196"/>
        <xdr:cNvSpPr/>
      </xdr:nvSpPr>
      <xdr:spPr>
        <a:xfrm>
          <a:off x="2857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4467</xdr:rowOff>
    </xdr:from>
    <xdr:ext cx="599010" cy="259045"/>
    <xdr:sp macro="" textlink="">
      <xdr:nvSpPr>
        <xdr:cNvPr id="198" name="テキスト ボックス 197"/>
        <xdr:cNvSpPr txBox="1"/>
      </xdr:nvSpPr>
      <xdr:spPr>
        <a:xfrm>
          <a:off x="2608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95360</xdr:rowOff>
    </xdr:from>
    <xdr:to>
      <xdr:col>10</xdr:col>
      <xdr:colOff>165100</xdr:colOff>
      <xdr:row>78</xdr:row>
      <xdr:rowOff>25510</xdr:rowOff>
    </xdr:to>
    <xdr:sp macro="" textlink="">
      <xdr:nvSpPr>
        <xdr:cNvPr id="199" name="楕円 198"/>
        <xdr:cNvSpPr/>
      </xdr:nvSpPr>
      <xdr:spPr>
        <a:xfrm>
          <a:off x="1968500" y="132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16637</xdr:rowOff>
    </xdr:from>
    <xdr:ext cx="599010" cy="259045"/>
    <xdr:sp macro="" textlink="">
      <xdr:nvSpPr>
        <xdr:cNvPr id="200" name="テキスト ボックス 199"/>
        <xdr:cNvSpPr txBox="1"/>
      </xdr:nvSpPr>
      <xdr:spPr>
        <a:xfrm>
          <a:off x="1719795" y="133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114536</xdr:rowOff>
    </xdr:from>
    <xdr:to>
      <xdr:col>6</xdr:col>
      <xdr:colOff>38100</xdr:colOff>
      <xdr:row>78</xdr:row>
      <xdr:rowOff>44686</xdr:rowOff>
    </xdr:to>
    <xdr:sp macro="" textlink="">
      <xdr:nvSpPr>
        <xdr:cNvPr id="201" name="楕円 200"/>
        <xdr:cNvSpPr/>
      </xdr:nvSpPr>
      <xdr:spPr>
        <a:xfrm>
          <a:off x="1079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35813</xdr:rowOff>
    </xdr:from>
    <xdr:ext cx="599010" cy="259045"/>
    <xdr:sp macro="" textlink="">
      <xdr:nvSpPr>
        <xdr:cNvPr id="202" name="テキスト ボックス 201"/>
        <xdr:cNvSpPr txBox="1"/>
      </xdr:nvSpPr>
      <xdr:spPr>
        <a:xfrm>
          <a:off x="830795" y="134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50485</xdr:rowOff>
    </xdr:from>
    <xdr:to>
      <xdr:col>24</xdr:col>
      <xdr:colOff>63500</xdr:colOff>
      <xdr:row>97</xdr:row>
      <xdr:rowOff>13582</xdr:rowOff>
    </xdr:to>
    <xdr:cxnSp macro="">
      <xdr:nvCxnSpPr>
        <xdr:cNvPr id="231" name="直線コネクタ 230"/>
        <xdr:cNvCxnSpPr/>
      </xdr:nvCxnSpPr>
      <xdr:spPr>
        <a:xfrm>
          <a:off x="3797300" y="16509685"/>
          <a:ext cx="8382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50485</xdr:rowOff>
    </xdr:from>
    <xdr:to>
      <xdr:col>19</xdr:col>
      <xdr:colOff>177800</xdr:colOff>
      <xdr:row>96</xdr:row>
      <xdr:rowOff>142740</xdr:rowOff>
    </xdr:to>
    <xdr:cxnSp macro="">
      <xdr:nvCxnSpPr>
        <xdr:cNvPr id="234" name="直線コネクタ 233"/>
        <xdr:cNvCxnSpPr/>
      </xdr:nvCxnSpPr>
      <xdr:spPr>
        <a:xfrm flipV="1">
          <a:off x="2908300" y="16509685"/>
          <a:ext cx="889000" cy="9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142740</xdr:rowOff>
    </xdr:from>
    <xdr:to>
      <xdr:col>15</xdr:col>
      <xdr:colOff>50800</xdr:colOff>
      <xdr:row>97</xdr:row>
      <xdr:rowOff>123774</xdr:rowOff>
    </xdr:to>
    <xdr:cxnSp macro="">
      <xdr:nvCxnSpPr>
        <xdr:cNvPr id="237" name="直線コネクタ 236"/>
        <xdr:cNvCxnSpPr/>
      </xdr:nvCxnSpPr>
      <xdr:spPr>
        <a:xfrm flipV="1">
          <a:off x="2019300" y="16601940"/>
          <a:ext cx="889000" cy="15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102798</xdr:rowOff>
    </xdr:from>
    <xdr:ext cx="534377" cy="259045"/>
    <xdr:sp macro="" textlink="">
      <xdr:nvSpPr>
        <xdr:cNvPr id="239" name="テキスト ボックス 238"/>
        <xdr:cNvSpPr txBox="1"/>
      </xdr:nvSpPr>
      <xdr:spPr>
        <a:xfrm>
          <a:off x="2641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123774</xdr:rowOff>
    </xdr:from>
    <xdr:to>
      <xdr:col>10</xdr:col>
      <xdr:colOff>114300</xdr:colOff>
      <xdr:row>97</xdr:row>
      <xdr:rowOff>150346</xdr:rowOff>
    </xdr:to>
    <xdr:cxnSp macro="">
      <xdr:nvCxnSpPr>
        <xdr:cNvPr id="240" name="直線コネクタ 239"/>
        <xdr:cNvCxnSpPr/>
      </xdr:nvCxnSpPr>
      <xdr:spPr>
        <a:xfrm flipV="1">
          <a:off x="1130300" y="16754424"/>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2" name="テキスト ボックス 241"/>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4" name="テキスト ボックス 243"/>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134232</xdr:rowOff>
    </xdr:from>
    <xdr:to>
      <xdr:col>24</xdr:col>
      <xdr:colOff>114300</xdr:colOff>
      <xdr:row>97</xdr:row>
      <xdr:rowOff>64382</xdr:rowOff>
    </xdr:to>
    <xdr:sp macro="" textlink="">
      <xdr:nvSpPr>
        <xdr:cNvPr id="250" name="楕円 249"/>
        <xdr:cNvSpPr/>
      </xdr:nvSpPr>
      <xdr:spPr>
        <a:xfrm>
          <a:off x="45847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112659</xdr:rowOff>
    </xdr:from>
    <xdr:ext cx="534377" cy="259045"/>
    <xdr:sp macro="" textlink="">
      <xdr:nvSpPr>
        <xdr:cNvPr id="251" name="衛生費該当値テキスト"/>
        <xdr:cNvSpPr txBox="1"/>
      </xdr:nvSpPr>
      <xdr:spPr>
        <a:xfrm>
          <a:off x="4686300" y="1657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171135</xdr:rowOff>
    </xdr:from>
    <xdr:to>
      <xdr:col>20</xdr:col>
      <xdr:colOff>38100</xdr:colOff>
      <xdr:row>96</xdr:row>
      <xdr:rowOff>101285</xdr:rowOff>
    </xdr:to>
    <xdr:sp macro="" textlink="">
      <xdr:nvSpPr>
        <xdr:cNvPr id="252" name="楕円 251"/>
        <xdr:cNvSpPr/>
      </xdr:nvSpPr>
      <xdr:spPr>
        <a:xfrm>
          <a:off x="3746500" y="1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117812</xdr:rowOff>
    </xdr:from>
    <xdr:ext cx="534377" cy="259045"/>
    <xdr:sp macro="" textlink="">
      <xdr:nvSpPr>
        <xdr:cNvPr id="253" name="テキスト ボックス 252"/>
        <xdr:cNvSpPr txBox="1"/>
      </xdr:nvSpPr>
      <xdr:spPr>
        <a:xfrm>
          <a:off x="3530111" y="162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91940</xdr:rowOff>
    </xdr:from>
    <xdr:to>
      <xdr:col>15</xdr:col>
      <xdr:colOff>101600</xdr:colOff>
      <xdr:row>97</xdr:row>
      <xdr:rowOff>22090</xdr:rowOff>
    </xdr:to>
    <xdr:sp macro="" textlink="">
      <xdr:nvSpPr>
        <xdr:cNvPr id="254" name="楕円 253"/>
        <xdr:cNvSpPr/>
      </xdr:nvSpPr>
      <xdr:spPr>
        <a:xfrm>
          <a:off x="2857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38617</xdr:rowOff>
    </xdr:from>
    <xdr:ext cx="534377" cy="259045"/>
    <xdr:sp macro="" textlink="">
      <xdr:nvSpPr>
        <xdr:cNvPr id="255" name="テキスト ボックス 254"/>
        <xdr:cNvSpPr txBox="1"/>
      </xdr:nvSpPr>
      <xdr:spPr>
        <a:xfrm>
          <a:off x="2641111" y="163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72974</xdr:rowOff>
    </xdr:from>
    <xdr:to>
      <xdr:col>10</xdr:col>
      <xdr:colOff>165100</xdr:colOff>
      <xdr:row>98</xdr:row>
      <xdr:rowOff>3124</xdr:rowOff>
    </xdr:to>
    <xdr:sp macro="" textlink="">
      <xdr:nvSpPr>
        <xdr:cNvPr id="256" name="楕円 255"/>
        <xdr:cNvSpPr/>
      </xdr:nvSpPr>
      <xdr:spPr>
        <a:xfrm>
          <a:off x="19685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165701</xdr:rowOff>
    </xdr:from>
    <xdr:ext cx="534377" cy="259045"/>
    <xdr:sp macro="" textlink="">
      <xdr:nvSpPr>
        <xdr:cNvPr id="257" name="テキスト ボックス 256"/>
        <xdr:cNvSpPr txBox="1"/>
      </xdr:nvSpPr>
      <xdr:spPr>
        <a:xfrm>
          <a:off x="1752111" y="167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99546</xdr:rowOff>
    </xdr:from>
    <xdr:to>
      <xdr:col>6</xdr:col>
      <xdr:colOff>38100</xdr:colOff>
      <xdr:row>98</xdr:row>
      <xdr:rowOff>29696</xdr:rowOff>
    </xdr:to>
    <xdr:sp macro="" textlink="">
      <xdr:nvSpPr>
        <xdr:cNvPr id="258" name="楕円 257"/>
        <xdr:cNvSpPr/>
      </xdr:nvSpPr>
      <xdr:spPr>
        <a:xfrm>
          <a:off x="1079500" y="167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20823</xdr:rowOff>
    </xdr:from>
    <xdr:ext cx="534377" cy="259045"/>
    <xdr:sp macro="" textlink="">
      <xdr:nvSpPr>
        <xdr:cNvPr id="259" name="テキスト ボックス 258"/>
        <xdr:cNvSpPr txBox="1"/>
      </xdr:nvSpPr>
      <xdr:spPr>
        <a:xfrm>
          <a:off x="863111"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138785</xdr:rowOff>
    </xdr:to>
    <xdr:cxnSp macro="">
      <xdr:nvCxnSpPr>
        <xdr:cNvPr id="286" name="直線コネクタ 285"/>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89" name="直線コネクタ 288"/>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138785</xdr:rowOff>
    </xdr:from>
    <xdr:to>
      <xdr:col>45</xdr:col>
      <xdr:colOff>177800</xdr:colOff>
      <xdr:row>38</xdr:row>
      <xdr:rowOff>138785</xdr:rowOff>
    </xdr:to>
    <xdr:cxnSp macro="">
      <xdr:nvCxnSpPr>
        <xdr:cNvPr id="292" name="直線コネクタ 291"/>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138785</xdr:rowOff>
    </xdr:from>
    <xdr:to>
      <xdr:col>41</xdr:col>
      <xdr:colOff>50800</xdr:colOff>
      <xdr:row>38</xdr:row>
      <xdr:rowOff>139014</xdr:rowOff>
    </xdr:to>
    <xdr:cxnSp macro="">
      <xdr:nvCxnSpPr>
        <xdr:cNvPr id="295" name="直線コネクタ 294"/>
        <xdr:cNvCxnSpPr/>
      </xdr:nvCxnSpPr>
      <xdr:spPr>
        <a:xfrm flipV="1">
          <a:off x="6972300" y="6653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5" name="楕円 304"/>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06"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07" name="楕円 306"/>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08" name="テキスト ボックス 307"/>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09" name="楕円 308"/>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0" name="テキスト ボックス 309"/>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11" name="楕円 310"/>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12" name="テキスト ボックス 311"/>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3" name="楕円 312"/>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4" name="テキスト ボックス 313"/>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132741</xdr:rowOff>
    </xdr:from>
    <xdr:to>
      <xdr:col>55</xdr:col>
      <xdr:colOff>0</xdr:colOff>
      <xdr:row>57</xdr:row>
      <xdr:rowOff>146088</xdr:rowOff>
    </xdr:to>
    <xdr:cxnSp macro="">
      <xdr:nvCxnSpPr>
        <xdr:cNvPr id="343" name="直線コネクタ 342"/>
        <xdr:cNvCxnSpPr/>
      </xdr:nvCxnSpPr>
      <xdr:spPr>
        <a:xfrm>
          <a:off x="9639300" y="9905391"/>
          <a:ext cx="8382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132741</xdr:rowOff>
    </xdr:from>
    <xdr:to>
      <xdr:col>50</xdr:col>
      <xdr:colOff>114300</xdr:colOff>
      <xdr:row>57</xdr:row>
      <xdr:rowOff>169405</xdr:rowOff>
    </xdr:to>
    <xdr:cxnSp macro="">
      <xdr:nvCxnSpPr>
        <xdr:cNvPr id="346" name="直線コネクタ 345"/>
        <xdr:cNvCxnSpPr/>
      </xdr:nvCxnSpPr>
      <xdr:spPr>
        <a:xfrm flipV="1">
          <a:off x="8750300" y="9905391"/>
          <a:ext cx="889000" cy="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169405</xdr:rowOff>
    </xdr:from>
    <xdr:to>
      <xdr:col>45</xdr:col>
      <xdr:colOff>177800</xdr:colOff>
      <xdr:row>58</xdr:row>
      <xdr:rowOff>584</xdr:rowOff>
    </xdr:to>
    <xdr:cxnSp macro="">
      <xdr:nvCxnSpPr>
        <xdr:cNvPr id="349" name="直線コネクタ 348"/>
        <xdr:cNvCxnSpPr/>
      </xdr:nvCxnSpPr>
      <xdr:spPr>
        <a:xfrm flipV="1">
          <a:off x="7861300" y="994205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1" name="テキスト ボックス 350"/>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169380</xdr:rowOff>
    </xdr:from>
    <xdr:to>
      <xdr:col>41</xdr:col>
      <xdr:colOff>50800</xdr:colOff>
      <xdr:row>58</xdr:row>
      <xdr:rowOff>584</xdr:rowOff>
    </xdr:to>
    <xdr:cxnSp macro="">
      <xdr:nvCxnSpPr>
        <xdr:cNvPr id="352" name="直線コネクタ 351"/>
        <xdr:cNvCxnSpPr/>
      </xdr:nvCxnSpPr>
      <xdr:spPr>
        <a:xfrm>
          <a:off x="6972300" y="994203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95288</xdr:rowOff>
    </xdr:from>
    <xdr:to>
      <xdr:col>55</xdr:col>
      <xdr:colOff>50800</xdr:colOff>
      <xdr:row>58</xdr:row>
      <xdr:rowOff>25438</xdr:rowOff>
    </xdr:to>
    <xdr:sp macro="" textlink="">
      <xdr:nvSpPr>
        <xdr:cNvPr id="362" name="楕円 361"/>
        <xdr:cNvSpPr/>
      </xdr:nvSpPr>
      <xdr:spPr>
        <a:xfrm>
          <a:off x="104267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73715</xdr:rowOff>
    </xdr:from>
    <xdr:ext cx="534377" cy="259045"/>
    <xdr:sp macro="" textlink="">
      <xdr:nvSpPr>
        <xdr:cNvPr id="363" name="農林水産業費該当値テキスト"/>
        <xdr:cNvSpPr txBox="1"/>
      </xdr:nvSpPr>
      <xdr:spPr>
        <a:xfrm>
          <a:off x="10528300" y="98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81941</xdr:rowOff>
    </xdr:from>
    <xdr:to>
      <xdr:col>50</xdr:col>
      <xdr:colOff>165100</xdr:colOff>
      <xdr:row>58</xdr:row>
      <xdr:rowOff>12091</xdr:rowOff>
    </xdr:to>
    <xdr:sp macro="" textlink="">
      <xdr:nvSpPr>
        <xdr:cNvPr id="364" name="楕円 363"/>
        <xdr:cNvSpPr/>
      </xdr:nvSpPr>
      <xdr:spPr>
        <a:xfrm>
          <a:off x="9588500" y="98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3218</xdr:rowOff>
    </xdr:from>
    <xdr:ext cx="534377" cy="259045"/>
    <xdr:sp macro="" textlink="">
      <xdr:nvSpPr>
        <xdr:cNvPr id="365" name="テキスト ボックス 364"/>
        <xdr:cNvSpPr txBox="1"/>
      </xdr:nvSpPr>
      <xdr:spPr>
        <a:xfrm>
          <a:off x="9372111" y="99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118605</xdr:rowOff>
    </xdr:from>
    <xdr:to>
      <xdr:col>46</xdr:col>
      <xdr:colOff>38100</xdr:colOff>
      <xdr:row>58</xdr:row>
      <xdr:rowOff>48755</xdr:rowOff>
    </xdr:to>
    <xdr:sp macro="" textlink="">
      <xdr:nvSpPr>
        <xdr:cNvPr id="366" name="楕円 365"/>
        <xdr:cNvSpPr/>
      </xdr:nvSpPr>
      <xdr:spPr>
        <a:xfrm>
          <a:off x="8699500" y="98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39882</xdr:rowOff>
    </xdr:from>
    <xdr:ext cx="534377" cy="259045"/>
    <xdr:sp macro="" textlink="">
      <xdr:nvSpPr>
        <xdr:cNvPr id="367" name="テキスト ボックス 366"/>
        <xdr:cNvSpPr txBox="1"/>
      </xdr:nvSpPr>
      <xdr:spPr>
        <a:xfrm>
          <a:off x="8483111" y="99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121234</xdr:rowOff>
    </xdr:from>
    <xdr:to>
      <xdr:col>41</xdr:col>
      <xdr:colOff>101600</xdr:colOff>
      <xdr:row>58</xdr:row>
      <xdr:rowOff>51384</xdr:rowOff>
    </xdr:to>
    <xdr:sp macro="" textlink="">
      <xdr:nvSpPr>
        <xdr:cNvPr id="368" name="楕円 367"/>
        <xdr:cNvSpPr/>
      </xdr:nvSpPr>
      <xdr:spPr>
        <a:xfrm>
          <a:off x="7810500" y="98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42511</xdr:rowOff>
    </xdr:from>
    <xdr:ext cx="534377" cy="259045"/>
    <xdr:sp macro="" textlink="">
      <xdr:nvSpPr>
        <xdr:cNvPr id="369" name="テキスト ボックス 368"/>
        <xdr:cNvSpPr txBox="1"/>
      </xdr:nvSpPr>
      <xdr:spPr>
        <a:xfrm>
          <a:off x="7594111" y="99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118580</xdr:rowOff>
    </xdr:from>
    <xdr:to>
      <xdr:col>36</xdr:col>
      <xdr:colOff>165100</xdr:colOff>
      <xdr:row>58</xdr:row>
      <xdr:rowOff>48730</xdr:rowOff>
    </xdr:to>
    <xdr:sp macro="" textlink="">
      <xdr:nvSpPr>
        <xdr:cNvPr id="370" name="楕円 369"/>
        <xdr:cNvSpPr/>
      </xdr:nvSpPr>
      <xdr:spPr>
        <a:xfrm>
          <a:off x="6921500" y="98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39857</xdr:rowOff>
    </xdr:from>
    <xdr:ext cx="534377" cy="259045"/>
    <xdr:sp macro="" textlink="">
      <xdr:nvSpPr>
        <xdr:cNvPr id="371" name="テキスト ボックス 370"/>
        <xdr:cNvSpPr txBox="1"/>
      </xdr:nvSpPr>
      <xdr:spPr>
        <a:xfrm>
          <a:off x="6705111" y="99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108423</xdr:rowOff>
    </xdr:from>
    <xdr:to>
      <xdr:col>55</xdr:col>
      <xdr:colOff>0</xdr:colOff>
      <xdr:row>78</xdr:row>
      <xdr:rowOff>111536</xdr:rowOff>
    </xdr:to>
    <xdr:cxnSp macro="">
      <xdr:nvCxnSpPr>
        <xdr:cNvPr id="398" name="直線コネクタ 397"/>
        <xdr:cNvCxnSpPr/>
      </xdr:nvCxnSpPr>
      <xdr:spPr>
        <a:xfrm>
          <a:off x="9639300" y="13481523"/>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108423</xdr:rowOff>
    </xdr:from>
    <xdr:to>
      <xdr:col>50</xdr:col>
      <xdr:colOff>114300</xdr:colOff>
      <xdr:row>78</xdr:row>
      <xdr:rowOff>112063</xdr:rowOff>
    </xdr:to>
    <xdr:cxnSp macro="">
      <xdr:nvCxnSpPr>
        <xdr:cNvPr id="401" name="直線コネクタ 400"/>
        <xdr:cNvCxnSpPr/>
      </xdr:nvCxnSpPr>
      <xdr:spPr>
        <a:xfrm flipV="1">
          <a:off x="8750300" y="1348152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112063</xdr:rowOff>
    </xdr:from>
    <xdr:to>
      <xdr:col>45</xdr:col>
      <xdr:colOff>177800</xdr:colOff>
      <xdr:row>78</xdr:row>
      <xdr:rowOff>116314</xdr:rowOff>
    </xdr:to>
    <xdr:cxnSp macro="">
      <xdr:nvCxnSpPr>
        <xdr:cNvPr id="404" name="直線コネクタ 403"/>
        <xdr:cNvCxnSpPr/>
      </xdr:nvCxnSpPr>
      <xdr:spPr>
        <a:xfrm flipV="1">
          <a:off x="7861300" y="1348516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115669</xdr:rowOff>
    </xdr:from>
    <xdr:to>
      <xdr:col>41</xdr:col>
      <xdr:colOff>50800</xdr:colOff>
      <xdr:row>78</xdr:row>
      <xdr:rowOff>116314</xdr:rowOff>
    </xdr:to>
    <xdr:cxnSp macro="">
      <xdr:nvCxnSpPr>
        <xdr:cNvPr id="407" name="直線コネクタ 406"/>
        <xdr:cNvCxnSpPr/>
      </xdr:nvCxnSpPr>
      <xdr:spPr>
        <a:xfrm>
          <a:off x="6972300" y="13488769"/>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148345</xdr:rowOff>
    </xdr:from>
    <xdr:ext cx="534377" cy="259045"/>
    <xdr:sp macro="" textlink="">
      <xdr:nvSpPr>
        <xdr:cNvPr id="409" name="テキスト ボックス 408"/>
        <xdr:cNvSpPr txBox="1"/>
      </xdr:nvSpPr>
      <xdr:spPr>
        <a:xfrm>
          <a:off x="7594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60736</xdr:rowOff>
    </xdr:from>
    <xdr:to>
      <xdr:col>55</xdr:col>
      <xdr:colOff>50800</xdr:colOff>
      <xdr:row>78</xdr:row>
      <xdr:rowOff>162336</xdr:rowOff>
    </xdr:to>
    <xdr:sp macro="" textlink="">
      <xdr:nvSpPr>
        <xdr:cNvPr id="417" name="楕円 416"/>
        <xdr:cNvSpPr/>
      </xdr:nvSpPr>
      <xdr:spPr>
        <a:xfrm>
          <a:off x="10426700" y="134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147113</xdr:rowOff>
    </xdr:from>
    <xdr:ext cx="469744" cy="259045"/>
    <xdr:sp macro="" textlink="">
      <xdr:nvSpPr>
        <xdr:cNvPr id="418" name="商工費該当値テキスト"/>
        <xdr:cNvSpPr txBox="1"/>
      </xdr:nvSpPr>
      <xdr:spPr>
        <a:xfrm>
          <a:off x="10528300" y="1334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57623</xdr:rowOff>
    </xdr:from>
    <xdr:to>
      <xdr:col>50</xdr:col>
      <xdr:colOff>165100</xdr:colOff>
      <xdr:row>78</xdr:row>
      <xdr:rowOff>159223</xdr:rowOff>
    </xdr:to>
    <xdr:sp macro="" textlink="">
      <xdr:nvSpPr>
        <xdr:cNvPr id="419" name="楕円 418"/>
        <xdr:cNvSpPr/>
      </xdr:nvSpPr>
      <xdr:spPr>
        <a:xfrm>
          <a:off x="9588500" y="134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150350</xdr:rowOff>
    </xdr:from>
    <xdr:ext cx="469744" cy="259045"/>
    <xdr:sp macro="" textlink="">
      <xdr:nvSpPr>
        <xdr:cNvPr id="420" name="テキスト ボックス 419"/>
        <xdr:cNvSpPr txBox="1"/>
      </xdr:nvSpPr>
      <xdr:spPr>
        <a:xfrm>
          <a:off x="9404428" y="135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61263</xdr:rowOff>
    </xdr:from>
    <xdr:to>
      <xdr:col>46</xdr:col>
      <xdr:colOff>38100</xdr:colOff>
      <xdr:row>78</xdr:row>
      <xdr:rowOff>162863</xdr:rowOff>
    </xdr:to>
    <xdr:sp macro="" textlink="">
      <xdr:nvSpPr>
        <xdr:cNvPr id="421" name="楕円 420"/>
        <xdr:cNvSpPr/>
      </xdr:nvSpPr>
      <xdr:spPr>
        <a:xfrm>
          <a:off x="8699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153990</xdr:rowOff>
    </xdr:from>
    <xdr:ext cx="469744" cy="259045"/>
    <xdr:sp macro="" textlink="">
      <xdr:nvSpPr>
        <xdr:cNvPr id="422" name="テキスト ボックス 421"/>
        <xdr:cNvSpPr txBox="1"/>
      </xdr:nvSpPr>
      <xdr:spPr>
        <a:xfrm>
          <a:off x="8515428" y="135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65514</xdr:rowOff>
    </xdr:from>
    <xdr:to>
      <xdr:col>41</xdr:col>
      <xdr:colOff>101600</xdr:colOff>
      <xdr:row>78</xdr:row>
      <xdr:rowOff>167114</xdr:rowOff>
    </xdr:to>
    <xdr:sp macro="" textlink="">
      <xdr:nvSpPr>
        <xdr:cNvPr id="423" name="楕円 422"/>
        <xdr:cNvSpPr/>
      </xdr:nvSpPr>
      <xdr:spPr>
        <a:xfrm>
          <a:off x="7810500" y="134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158241</xdr:rowOff>
    </xdr:from>
    <xdr:ext cx="469744" cy="259045"/>
    <xdr:sp macro="" textlink="">
      <xdr:nvSpPr>
        <xdr:cNvPr id="424" name="テキスト ボックス 423"/>
        <xdr:cNvSpPr txBox="1"/>
      </xdr:nvSpPr>
      <xdr:spPr>
        <a:xfrm>
          <a:off x="7626428" y="135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64869</xdr:rowOff>
    </xdr:from>
    <xdr:to>
      <xdr:col>36</xdr:col>
      <xdr:colOff>165100</xdr:colOff>
      <xdr:row>78</xdr:row>
      <xdr:rowOff>166469</xdr:rowOff>
    </xdr:to>
    <xdr:sp macro="" textlink="">
      <xdr:nvSpPr>
        <xdr:cNvPr id="425" name="楕円 424"/>
        <xdr:cNvSpPr/>
      </xdr:nvSpPr>
      <xdr:spPr>
        <a:xfrm>
          <a:off x="6921500" y="134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157596</xdr:rowOff>
    </xdr:from>
    <xdr:ext cx="469744" cy="259045"/>
    <xdr:sp macro="" textlink="">
      <xdr:nvSpPr>
        <xdr:cNvPr id="426" name="テキスト ボックス 425"/>
        <xdr:cNvSpPr txBox="1"/>
      </xdr:nvSpPr>
      <xdr:spPr>
        <a:xfrm>
          <a:off x="6737428" y="1353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165357</xdr:rowOff>
    </xdr:from>
    <xdr:to>
      <xdr:col>55</xdr:col>
      <xdr:colOff>0</xdr:colOff>
      <xdr:row>97</xdr:row>
      <xdr:rowOff>69044</xdr:rowOff>
    </xdr:to>
    <xdr:cxnSp macro="">
      <xdr:nvCxnSpPr>
        <xdr:cNvPr id="453" name="直線コネクタ 452"/>
        <xdr:cNvCxnSpPr/>
      </xdr:nvCxnSpPr>
      <xdr:spPr>
        <a:xfrm>
          <a:off x="9639300" y="16624557"/>
          <a:ext cx="838200" cy="7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58373</xdr:rowOff>
    </xdr:from>
    <xdr:to>
      <xdr:col>50</xdr:col>
      <xdr:colOff>114300</xdr:colOff>
      <xdr:row>96</xdr:row>
      <xdr:rowOff>165357</xdr:rowOff>
    </xdr:to>
    <xdr:cxnSp macro="">
      <xdr:nvCxnSpPr>
        <xdr:cNvPr id="456" name="直線コネクタ 455"/>
        <xdr:cNvCxnSpPr/>
      </xdr:nvCxnSpPr>
      <xdr:spPr>
        <a:xfrm>
          <a:off x="8750300" y="16517573"/>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58373</xdr:rowOff>
    </xdr:from>
    <xdr:to>
      <xdr:col>45</xdr:col>
      <xdr:colOff>177800</xdr:colOff>
      <xdr:row>96</xdr:row>
      <xdr:rowOff>78504</xdr:rowOff>
    </xdr:to>
    <xdr:cxnSp macro="">
      <xdr:nvCxnSpPr>
        <xdr:cNvPr id="459" name="直線コネクタ 458"/>
        <xdr:cNvCxnSpPr/>
      </xdr:nvCxnSpPr>
      <xdr:spPr>
        <a:xfrm flipV="1">
          <a:off x="7861300" y="16517573"/>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132227</xdr:rowOff>
    </xdr:from>
    <xdr:ext cx="534377" cy="259045"/>
    <xdr:sp macro="" textlink="">
      <xdr:nvSpPr>
        <xdr:cNvPr id="461" name="テキスト ボックス 460"/>
        <xdr:cNvSpPr txBox="1"/>
      </xdr:nvSpPr>
      <xdr:spPr>
        <a:xfrm>
          <a:off x="8483111" y="167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78504</xdr:rowOff>
    </xdr:from>
    <xdr:to>
      <xdr:col>41</xdr:col>
      <xdr:colOff>50800</xdr:colOff>
      <xdr:row>96</xdr:row>
      <xdr:rowOff>103192</xdr:rowOff>
    </xdr:to>
    <xdr:cxnSp macro="">
      <xdr:nvCxnSpPr>
        <xdr:cNvPr id="462" name="直線コネクタ 461"/>
        <xdr:cNvCxnSpPr/>
      </xdr:nvCxnSpPr>
      <xdr:spPr>
        <a:xfrm flipV="1">
          <a:off x="6972300" y="1653770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130512</xdr:rowOff>
    </xdr:from>
    <xdr:ext cx="534377" cy="259045"/>
    <xdr:sp macro="" textlink="">
      <xdr:nvSpPr>
        <xdr:cNvPr id="464" name="テキスト ボックス 463"/>
        <xdr:cNvSpPr txBox="1"/>
      </xdr:nvSpPr>
      <xdr:spPr>
        <a:xfrm>
          <a:off x="7594111" y="1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124207</xdr:rowOff>
    </xdr:from>
    <xdr:ext cx="534377" cy="259045"/>
    <xdr:sp macro="" textlink="">
      <xdr:nvSpPr>
        <xdr:cNvPr id="466" name="テキスト ボックス 465"/>
        <xdr:cNvSpPr txBox="1"/>
      </xdr:nvSpPr>
      <xdr:spPr>
        <a:xfrm>
          <a:off x="6705111" y="1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18244</xdr:rowOff>
    </xdr:from>
    <xdr:to>
      <xdr:col>55</xdr:col>
      <xdr:colOff>50800</xdr:colOff>
      <xdr:row>97</xdr:row>
      <xdr:rowOff>119844</xdr:rowOff>
    </xdr:to>
    <xdr:sp macro="" textlink="">
      <xdr:nvSpPr>
        <xdr:cNvPr id="472" name="楕円 471"/>
        <xdr:cNvSpPr/>
      </xdr:nvSpPr>
      <xdr:spPr>
        <a:xfrm>
          <a:off x="10426700" y="166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168121</xdr:rowOff>
    </xdr:from>
    <xdr:ext cx="534377" cy="259045"/>
    <xdr:sp macro="" textlink="">
      <xdr:nvSpPr>
        <xdr:cNvPr id="473" name="土木費該当値テキスト"/>
        <xdr:cNvSpPr txBox="1"/>
      </xdr:nvSpPr>
      <xdr:spPr>
        <a:xfrm>
          <a:off x="10528300" y="166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114557</xdr:rowOff>
    </xdr:from>
    <xdr:to>
      <xdr:col>50</xdr:col>
      <xdr:colOff>165100</xdr:colOff>
      <xdr:row>97</xdr:row>
      <xdr:rowOff>44707</xdr:rowOff>
    </xdr:to>
    <xdr:sp macro="" textlink="">
      <xdr:nvSpPr>
        <xdr:cNvPr id="474" name="楕円 473"/>
        <xdr:cNvSpPr/>
      </xdr:nvSpPr>
      <xdr:spPr>
        <a:xfrm>
          <a:off x="9588500" y="165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61234</xdr:rowOff>
    </xdr:from>
    <xdr:ext cx="534377" cy="259045"/>
    <xdr:sp macro="" textlink="">
      <xdr:nvSpPr>
        <xdr:cNvPr id="475" name="テキスト ボックス 474"/>
        <xdr:cNvSpPr txBox="1"/>
      </xdr:nvSpPr>
      <xdr:spPr>
        <a:xfrm>
          <a:off x="9372111" y="163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7573</xdr:rowOff>
    </xdr:from>
    <xdr:to>
      <xdr:col>46</xdr:col>
      <xdr:colOff>38100</xdr:colOff>
      <xdr:row>96</xdr:row>
      <xdr:rowOff>109173</xdr:rowOff>
    </xdr:to>
    <xdr:sp macro="" textlink="">
      <xdr:nvSpPr>
        <xdr:cNvPr id="476" name="楕円 475"/>
        <xdr:cNvSpPr/>
      </xdr:nvSpPr>
      <xdr:spPr>
        <a:xfrm>
          <a:off x="8699500" y="164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125700</xdr:rowOff>
    </xdr:from>
    <xdr:ext cx="534377" cy="259045"/>
    <xdr:sp macro="" textlink="">
      <xdr:nvSpPr>
        <xdr:cNvPr id="477" name="テキスト ボックス 476"/>
        <xdr:cNvSpPr txBox="1"/>
      </xdr:nvSpPr>
      <xdr:spPr>
        <a:xfrm>
          <a:off x="8483111" y="162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27704</xdr:rowOff>
    </xdr:from>
    <xdr:to>
      <xdr:col>41</xdr:col>
      <xdr:colOff>101600</xdr:colOff>
      <xdr:row>96</xdr:row>
      <xdr:rowOff>129304</xdr:rowOff>
    </xdr:to>
    <xdr:sp macro="" textlink="">
      <xdr:nvSpPr>
        <xdr:cNvPr id="478" name="楕円 477"/>
        <xdr:cNvSpPr/>
      </xdr:nvSpPr>
      <xdr:spPr>
        <a:xfrm>
          <a:off x="7810500" y="164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145831</xdr:rowOff>
    </xdr:from>
    <xdr:ext cx="534377" cy="259045"/>
    <xdr:sp macro="" textlink="">
      <xdr:nvSpPr>
        <xdr:cNvPr id="479" name="テキスト ボックス 478"/>
        <xdr:cNvSpPr txBox="1"/>
      </xdr:nvSpPr>
      <xdr:spPr>
        <a:xfrm>
          <a:off x="7594111" y="162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52392</xdr:rowOff>
    </xdr:from>
    <xdr:to>
      <xdr:col>36</xdr:col>
      <xdr:colOff>165100</xdr:colOff>
      <xdr:row>96</xdr:row>
      <xdr:rowOff>153992</xdr:rowOff>
    </xdr:to>
    <xdr:sp macro="" textlink="">
      <xdr:nvSpPr>
        <xdr:cNvPr id="480" name="楕円 479"/>
        <xdr:cNvSpPr/>
      </xdr:nvSpPr>
      <xdr:spPr>
        <a:xfrm>
          <a:off x="6921500" y="165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170519</xdr:rowOff>
    </xdr:from>
    <xdr:ext cx="534377" cy="259045"/>
    <xdr:sp macro="" textlink="">
      <xdr:nvSpPr>
        <xdr:cNvPr id="481" name="テキスト ボックス 480"/>
        <xdr:cNvSpPr txBox="1"/>
      </xdr:nvSpPr>
      <xdr:spPr>
        <a:xfrm>
          <a:off x="6705111" y="162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147491</xdr:rowOff>
    </xdr:from>
    <xdr:to>
      <xdr:col>85</xdr:col>
      <xdr:colOff>127000</xdr:colOff>
      <xdr:row>36</xdr:row>
      <xdr:rowOff>147796</xdr:rowOff>
    </xdr:to>
    <xdr:cxnSp macro="">
      <xdr:nvCxnSpPr>
        <xdr:cNvPr id="510" name="直線コネクタ 509"/>
        <xdr:cNvCxnSpPr/>
      </xdr:nvCxnSpPr>
      <xdr:spPr>
        <a:xfrm flipV="1">
          <a:off x="15481300" y="631969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88493</xdr:rowOff>
    </xdr:from>
    <xdr:to>
      <xdr:col>81</xdr:col>
      <xdr:colOff>50800</xdr:colOff>
      <xdr:row>36</xdr:row>
      <xdr:rowOff>147796</xdr:rowOff>
    </xdr:to>
    <xdr:cxnSp macro="">
      <xdr:nvCxnSpPr>
        <xdr:cNvPr id="513" name="直線コネクタ 512"/>
        <xdr:cNvCxnSpPr/>
      </xdr:nvCxnSpPr>
      <xdr:spPr>
        <a:xfrm>
          <a:off x="14592300" y="6260693"/>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77616</xdr:rowOff>
    </xdr:from>
    <xdr:to>
      <xdr:col>76</xdr:col>
      <xdr:colOff>114300</xdr:colOff>
      <xdr:row>36</xdr:row>
      <xdr:rowOff>88493</xdr:rowOff>
    </xdr:to>
    <xdr:cxnSp macro="">
      <xdr:nvCxnSpPr>
        <xdr:cNvPr id="516" name="直線コネクタ 515"/>
        <xdr:cNvCxnSpPr/>
      </xdr:nvCxnSpPr>
      <xdr:spPr>
        <a:xfrm>
          <a:off x="13703300" y="6249816"/>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77616</xdr:rowOff>
    </xdr:from>
    <xdr:to>
      <xdr:col>71</xdr:col>
      <xdr:colOff>177800</xdr:colOff>
      <xdr:row>36</xdr:row>
      <xdr:rowOff>79578</xdr:rowOff>
    </xdr:to>
    <xdr:cxnSp macro="">
      <xdr:nvCxnSpPr>
        <xdr:cNvPr id="519" name="直線コネクタ 518"/>
        <xdr:cNvCxnSpPr/>
      </xdr:nvCxnSpPr>
      <xdr:spPr>
        <a:xfrm flipV="1">
          <a:off x="12814300" y="6249816"/>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67098</xdr:rowOff>
    </xdr:from>
    <xdr:ext cx="534377" cy="259045"/>
    <xdr:sp macro="" textlink="">
      <xdr:nvSpPr>
        <xdr:cNvPr id="521" name="テキスト ボックス 520"/>
        <xdr:cNvSpPr txBox="1"/>
      </xdr:nvSpPr>
      <xdr:spPr>
        <a:xfrm>
          <a:off x="13436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71956</xdr:rowOff>
    </xdr:from>
    <xdr:ext cx="534377" cy="259045"/>
    <xdr:sp macro="" textlink="">
      <xdr:nvSpPr>
        <xdr:cNvPr id="523" name="テキスト ボックス 522"/>
        <xdr:cNvSpPr txBox="1"/>
      </xdr:nvSpPr>
      <xdr:spPr>
        <a:xfrm>
          <a:off x="12547111" y="64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96691</xdr:rowOff>
    </xdr:from>
    <xdr:to>
      <xdr:col>85</xdr:col>
      <xdr:colOff>177800</xdr:colOff>
      <xdr:row>37</xdr:row>
      <xdr:rowOff>26841</xdr:rowOff>
    </xdr:to>
    <xdr:sp macro="" textlink="">
      <xdr:nvSpPr>
        <xdr:cNvPr id="529" name="楕円 528"/>
        <xdr:cNvSpPr/>
      </xdr:nvSpPr>
      <xdr:spPr>
        <a:xfrm>
          <a:off x="162687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75118</xdr:rowOff>
    </xdr:from>
    <xdr:ext cx="534377" cy="259045"/>
    <xdr:sp macro="" textlink="">
      <xdr:nvSpPr>
        <xdr:cNvPr id="530" name="消防費該当値テキスト"/>
        <xdr:cNvSpPr txBox="1"/>
      </xdr:nvSpPr>
      <xdr:spPr>
        <a:xfrm>
          <a:off x="16370300" y="62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96996</xdr:rowOff>
    </xdr:from>
    <xdr:to>
      <xdr:col>81</xdr:col>
      <xdr:colOff>101600</xdr:colOff>
      <xdr:row>37</xdr:row>
      <xdr:rowOff>27146</xdr:rowOff>
    </xdr:to>
    <xdr:sp macro="" textlink="">
      <xdr:nvSpPr>
        <xdr:cNvPr id="531" name="楕円 530"/>
        <xdr:cNvSpPr/>
      </xdr:nvSpPr>
      <xdr:spPr>
        <a:xfrm>
          <a:off x="15430500" y="62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18273</xdr:rowOff>
    </xdr:from>
    <xdr:ext cx="534377" cy="259045"/>
    <xdr:sp macro="" textlink="">
      <xdr:nvSpPr>
        <xdr:cNvPr id="532" name="テキスト ボックス 531"/>
        <xdr:cNvSpPr txBox="1"/>
      </xdr:nvSpPr>
      <xdr:spPr>
        <a:xfrm>
          <a:off x="15214111" y="63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37693</xdr:rowOff>
    </xdr:from>
    <xdr:to>
      <xdr:col>76</xdr:col>
      <xdr:colOff>165100</xdr:colOff>
      <xdr:row>36</xdr:row>
      <xdr:rowOff>139293</xdr:rowOff>
    </xdr:to>
    <xdr:sp macro="" textlink="">
      <xdr:nvSpPr>
        <xdr:cNvPr id="533" name="楕円 532"/>
        <xdr:cNvSpPr/>
      </xdr:nvSpPr>
      <xdr:spPr>
        <a:xfrm>
          <a:off x="14541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155820</xdr:rowOff>
    </xdr:from>
    <xdr:ext cx="534377" cy="259045"/>
    <xdr:sp macro="" textlink="">
      <xdr:nvSpPr>
        <xdr:cNvPr id="534" name="テキスト ボックス 533"/>
        <xdr:cNvSpPr txBox="1"/>
      </xdr:nvSpPr>
      <xdr:spPr>
        <a:xfrm>
          <a:off x="14325111" y="59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26816</xdr:rowOff>
    </xdr:from>
    <xdr:to>
      <xdr:col>72</xdr:col>
      <xdr:colOff>38100</xdr:colOff>
      <xdr:row>36</xdr:row>
      <xdr:rowOff>128416</xdr:rowOff>
    </xdr:to>
    <xdr:sp macro="" textlink="">
      <xdr:nvSpPr>
        <xdr:cNvPr id="535" name="楕円 534"/>
        <xdr:cNvSpPr/>
      </xdr:nvSpPr>
      <xdr:spPr>
        <a:xfrm>
          <a:off x="13652500" y="61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144943</xdr:rowOff>
    </xdr:from>
    <xdr:ext cx="534377" cy="259045"/>
    <xdr:sp macro="" textlink="">
      <xdr:nvSpPr>
        <xdr:cNvPr id="536" name="テキスト ボックス 535"/>
        <xdr:cNvSpPr txBox="1"/>
      </xdr:nvSpPr>
      <xdr:spPr>
        <a:xfrm>
          <a:off x="13436111" y="59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28778</xdr:rowOff>
    </xdr:from>
    <xdr:to>
      <xdr:col>67</xdr:col>
      <xdr:colOff>101600</xdr:colOff>
      <xdr:row>36</xdr:row>
      <xdr:rowOff>130378</xdr:rowOff>
    </xdr:to>
    <xdr:sp macro="" textlink="">
      <xdr:nvSpPr>
        <xdr:cNvPr id="537" name="楕円 536"/>
        <xdr:cNvSpPr/>
      </xdr:nvSpPr>
      <xdr:spPr>
        <a:xfrm>
          <a:off x="12763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146905</xdr:rowOff>
    </xdr:from>
    <xdr:ext cx="534377" cy="259045"/>
    <xdr:sp macro="" textlink="">
      <xdr:nvSpPr>
        <xdr:cNvPr id="538" name="テキスト ボックス 537"/>
        <xdr:cNvSpPr txBox="1"/>
      </xdr:nvSpPr>
      <xdr:spPr>
        <a:xfrm>
          <a:off x="12547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13498</xdr:rowOff>
    </xdr:from>
    <xdr:to>
      <xdr:col>85</xdr:col>
      <xdr:colOff>127000</xdr:colOff>
      <xdr:row>53</xdr:row>
      <xdr:rowOff>83450</xdr:rowOff>
    </xdr:to>
    <xdr:cxnSp macro="">
      <xdr:nvCxnSpPr>
        <xdr:cNvPr id="572" name="直線コネクタ 571"/>
        <xdr:cNvCxnSpPr/>
      </xdr:nvCxnSpPr>
      <xdr:spPr>
        <a:xfrm>
          <a:off x="15481300" y="910034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13498</xdr:rowOff>
    </xdr:from>
    <xdr:to>
      <xdr:col>81</xdr:col>
      <xdr:colOff>50800</xdr:colOff>
      <xdr:row>56</xdr:row>
      <xdr:rowOff>135113</xdr:rowOff>
    </xdr:to>
    <xdr:cxnSp macro="">
      <xdr:nvCxnSpPr>
        <xdr:cNvPr id="575" name="直線コネクタ 574"/>
        <xdr:cNvCxnSpPr/>
      </xdr:nvCxnSpPr>
      <xdr:spPr>
        <a:xfrm flipV="1">
          <a:off x="14592300" y="9100348"/>
          <a:ext cx="889000" cy="6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64076</xdr:rowOff>
    </xdr:from>
    <xdr:to>
      <xdr:col>76</xdr:col>
      <xdr:colOff>114300</xdr:colOff>
      <xdr:row>56</xdr:row>
      <xdr:rowOff>135113</xdr:rowOff>
    </xdr:to>
    <xdr:cxnSp macro="">
      <xdr:nvCxnSpPr>
        <xdr:cNvPr id="578" name="直線コネクタ 577"/>
        <xdr:cNvCxnSpPr/>
      </xdr:nvCxnSpPr>
      <xdr:spPr>
        <a:xfrm>
          <a:off x="13703300" y="9493826"/>
          <a:ext cx="889000" cy="2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64076</xdr:rowOff>
    </xdr:from>
    <xdr:to>
      <xdr:col>71</xdr:col>
      <xdr:colOff>177800</xdr:colOff>
      <xdr:row>57</xdr:row>
      <xdr:rowOff>61033</xdr:rowOff>
    </xdr:to>
    <xdr:cxnSp macro="">
      <xdr:nvCxnSpPr>
        <xdr:cNvPr id="581" name="直線コネクタ 580"/>
        <xdr:cNvCxnSpPr/>
      </xdr:nvCxnSpPr>
      <xdr:spPr>
        <a:xfrm flipV="1">
          <a:off x="12814300" y="9493826"/>
          <a:ext cx="889000" cy="3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79268</xdr:rowOff>
    </xdr:from>
    <xdr:ext cx="534377" cy="259045"/>
    <xdr:sp macro="" textlink="">
      <xdr:nvSpPr>
        <xdr:cNvPr id="585" name="テキスト ボックス 584"/>
        <xdr:cNvSpPr txBox="1"/>
      </xdr:nvSpPr>
      <xdr:spPr>
        <a:xfrm>
          <a:off x="12547111" y="95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32650</xdr:rowOff>
    </xdr:from>
    <xdr:to>
      <xdr:col>85</xdr:col>
      <xdr:colOff>177800</xdr:colOff>
      <xdr:row>53</xdr:row>
      <xdr:rowOff>134250</xdr:rowOff>
    </xdr:to>
    <xdr:sp macro="" textlink="">
      <xdr:nvSpPr>
        <xdr:cNvPr id="591" name="楕円 590"/>
        <xdr:cNvSpPr/>
      </xdr:nvSpPr>
      <xdr:spPr>
        <a:xfrm>
          <a:off x="16268700" y="91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55527</xdr:rowOff>
    </xdr:from>
    <xdr:ext cx="534377" cy="259045"/>
    <xdr:sp macro="" textlink="">
      <xdr:nvSpPr>
        <xdr:cNvPr id="592" name="教育費該当値テキスト"/>
        <xdr:cNvSpPr txBox="1"/>
      </xdr:nvSpPr>
      <xdr:spPr>
        <a:xfrm>
          <a:off x="16370300" y="89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134148</xdr:rowOff>
    </xdr:from>
    <xdr:to>
      <xdr:col>81</xdr:col>
      <xdr:colOff>101600</xdr:colOff>
      <xdr:row>53</xdr:row>
      <xdr:rowOff>64298</xdr:rowOff>
    </xdr:to>
    <xdr:sp macro="" textlink="">
      <xdr:nvSpPr>
        <xdr:cNvPr id="593" name="楕円 592"/>
        <xdr:cNvSpPr/>
      </xdr:nvSpPr>
      <xdr:spPr>
        <a:xfrm>
          <a:off x="15430500" y="90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80825</xdr:rowOff>
    </xdr:from>
    <xdr:ext cx="599010" cy="259045"/>
    <xdr:sp macro="" textlink="">
      <xdr:nvSpPr>
        <xdr:cNvPr id="594" name="テキスト ボックス 593"/>
        <xdr:cNvSpPr txBox="1"/>
      </xdr:nvSpPr>
      <xdr:spPr>
        <a:xfrm>
          <a:off x="15181795" y="882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84313</xdr:rowOff>
    </xdr:from>
    <xdr:to>
      <xdr:col>76</xdr:col>
      <xdr:colOff>165100</xdr:colOff>
      <xdr:row>57</xdr:row>
      <xdr:rowOff>14463</xdr:rowOff>
    </xdr:to>
    <xdr:sp macro="" textlink="">
      <xdr:nvSpPr>
        <xdr:cNvPr id="595" name="楕円 594"/>
        <xdr:cNvSpPr/>
      </xdr:nvSpPr>
      <xdr:spPr>
        <a:xfrm>
          <a:off x="14541500" y="96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30990</xdr:rowOff>
    </xdr:from>
    <xdr:ext cx="534377" cy="259045"/>
    <xdr:sp macro="" textlink="">
      <xdr:nvSpPr>
        <xdr:cNvPr id="596" name="テキスト ボックス 595"/>
        <xdr:cNvSpPr txBox="1"/>
      </xdr:nvSpPr>
      <xdr:spPr>
        <a:xfrm>
          <a:off x="14325111" y="946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13276</xdr:rowOff>
    </xdr:from>
    <xdr:to>
      <xdr:col>72</xdr:col>
      <xdr:colOff>38100</xdr:colOff>
      <xdr:row>55</xdr:row>
      <xdr:rowOff>114876</xdr:rowOff>
    </xdr:to>
    <xdr:sp macro="" textlink="">
      <xdr:nvSpPr>
        <xdr:cNvPr id="597" name="楕円 596"/>
        <xdr:cNvSpPr/>
      </xdr:nvSpPr>
      <xdr:spPr>
        <a:xfrm>
          <a:off x="13652500" y="9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131403</xdr:rowOff>
    </xdr:from>
    <xdr:ext cx="534377" cy="259045"/>
    <xdr:sp macro="" textlink="">
      <xdr:nvSpPr>
        <xdr:cNvPr id="598" name="テキスト ボックス 597"/>
        <xdr:cNvSpPr txBox="1"/>
      </xdr:nvSpPr>
      <xdr:spPr>
        <a:xfrm>
          <a:off x="13436111" y="9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10233</xdr:rowOff>
    </xdr:from>
    <xdr:to>
      <xdr:col>67</xdr:col>
      <xdr:colOff>101600</xdr:colOff>
      <xdr:row>57</xdr:row>
      <xdr:rowOff>111833</xdr:rowOff>
    </xdr:to>
    <xdr:sp macro="" textlink="">
      <xdr:nvSpPr>
        <xdr:cNvPr id="599" name="楕円 598"/>
        <xdr:cNvSpPr/>
      </xdr:nvSpPr>
      <xdr:spPr>
        <a:xfrm>
          <a:off x="12763500" y="97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102960</xdr:rowOff>
    </xdr:from>
    <xdr:ext cx="534377" cy="259045"/>
    <xdr:sp macro="" textlink="">
      <xdr:nvSpPr>
        <xdr:cNvPr id="600" name="テキスト ボックス 599"/>
        <xdr:cNvSpPr txBox="1"/>
      </xdr:nvSpPr>
      <xdr:spPr>
        <a:xfrm>
          <a:off x="12547111" y="98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22405</xdr:rowOff>
    </xdr:from>
    <xdr:to>
      <xdr:col>85</xdr:col>
      <xdr:colOff>127000</xdr:colOff>
      <xdr:row>78</xdr:row>
      <xdr:rowOff>25400</xdr:rowOff>
    </xdr:to>
    <xdr:cxnSp macro="">
      <xdr:nvCxnSpPr>
        <xdr:cNvPr id="625" name="直線コネクタ 624"/>
        <xdr:cNvCxnSpPr/>
      </xdr:nvCxnSpPr>
      <xdr:spPr>
        <a:xfrm>
          <a:off x="15481300" y="13395505"/>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22405</xdr:rowOff>
    </xdr:from>
    <xdr:to>
      <xdr:col>81</xdr:col>
      <xdr:colOff>50800</xdr:colOff>
      <xdr:row>78</xdr:row>
      <xdr:rowOff>23479</xdr:rowOff>
    </xdr:to>
    <xdr:cxnSp macro="">
      <xdr:nvCxnSpPr>
        <xdr:cNvPr id="628" name="直線コネクタ 627"/>
        <xdr:cNvCxnSpPr/>
      </xdr:nvCxnSpPr>
      <xdr:spPr>
        <a:xfrm flipV="1">
          <a:off x="14592300" y="13395505"/>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23479</xdr:rowOff>
    </xdr:from>
    <xdr:to>
      <xdr:col>76</xdr:col>
      <xdr:colOff>114300</xdr:colOff>
      <xdr:row>78</xdr:row>
      <xdr:rowOff>25400</xdr:rowOff>
    </xdr:to>
    <xdr:cxnSp macro="">
      <xdr:nvCxnSpPr>
        <xdr:cNvPr id="631" name="直線コネクタ 630"/>
        <xdr:cNvCxnSpPr/>
      </xdr:nvCxnSpPr>
      <xdr:spPr>
        <a:xfrm flipV="1">
          <a:off x="13703300" y="1339657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48384</xdr:rowOff>
    </xdr:from>
    <xdr:ext cx="469744" cy="259045"/>
    <xdr:sp macro="" textlink="">
      <xdr:nvSpPr>
        <xdr:cNvPr id="633" name="テキスト ボックス 632"/>
        <xdr:cNvSpPr txBox="1"/>
      </xdr:nvSpPr>
      <xdr:spPr>
        <a:xfrm>
          <a:off x="14357428" y="130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143055</xdr:rowOff>
    </xdr:from>
    <xdr:to>
      <xdr:col>81</xdr:col>
      <xdr:colOff>101600</xdr:colOff>
      <xdr:row>78</xdr:row>
      <xdr:rowOff>73205</xdr:rowOff>
    </xdr:to>
    <xdr:sp macro="" textlink="">
      <xdr:nvSpPr>
        <xdr:cNvPr id="646" name="楕円 645"/>
        <xdr:cNvSpPr/>
      </xdr:nvSpPr>
      <xdr:spPr>
        <a:xfrm>
          <a:off x="15430500" y="13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64332</xdr:rowOff>
    </xdr:from>
    <xdr:ext cx="378565" cy="259045"/>
    <xdr:sp macro="" textlink="">
      <xdr:nvSpPr>
        <xdr:cNvPr id="647" name="テキスト ボックス 646"/>
        <xdr:cNvSpPr txBox="1"/>
      </xdr:nvSpPr>
      <xdr:spPr>
        <a:xfrm>
          <a:off x="15292017" y="1343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144129</xdr:rowOff>
    </xdr:from>
    <xdr:to>
      <xdr:col>76</xdr:col>
      <xdr:colOff>165100</xdr:colOff>
      <xdr:row>78</xdr:row>
      <xdr:rowOff>74279</xdr:rowOff>
    </xdr:to>
    <xdr:sp macro="" textlink="">
      <xdr:nvSpPr>
        <xdr:cNvPr id="648" name="楕円 647"/>
        <xdr:cNvSpPr/>
      </xdr:nvSpPr>
      <xdr:spPr>
        <a:xfrm>
          <a:off x="14541500" y="133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65406</xdr:rowOff>
    </xdr:from>
    <xdr:ext cx="378565" cy="259045"/>
    <xdr:sp macro="" textlink="">
      <xdr:nvSpPr>
        <xdr:cNvPr id="649" name="テキスト ボックス 648"/>
        <xdr:cNvSpPr txBox="1"/>
      </xdr:nvSpPr>
      <xdr:spPr>
        <a:xfrm>
          <a:off x="14403017" y="1343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108643</xdr:rowOff>
    </xdr:from>
    <xdr:to>
      <xdr:col>85</xdr:col>
      <xdr:colOff>127000</xdr:colOff>
      <xdr:row>98</xdr:row>
      <xdr:rowOff>109156</xdr:rowOff>
    </xdr:to>
    <xdr:cxnSp macro="">
      <xdr:nvCxnSpPr>
        <xdr:cNvPr id="684" name="直線コネクタ 683"/>
        <xdr:cNvCxnSpPr/>
      </xdr:nvCxnSpPr>
      <xdr:spPr>
        <a:xfrm>
          <a:off x="15481300" y="16910743"/>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108643</xdr:rowOff>
    </xdr:from>
    <xdr:to>
      <xdr:col>81</xdr:col>
      <xdr:colOff>50800</xdr:colOff>
      <xdr:row>98</xdr:row>
      <xdr:rowOff>117918</xdr:rowOff>
    </xdr:to>
    <xdr:cxnSp macro="">
      <xdr:nvCxnSpPr>
        <xdr:cNvPr id="687" name="直線コネクタ 686"/>
        <xdr:cNvCxnSpPr/>
      </xdr:nvCxnSpPr>
      <xdr:spPr>
        <a:xfrm flipV="1">
          <a:off x="14592300" y="1691074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117918</xdr:rowOff>
    </xdr:from>
    <xdr:to>
      <xdr:col>76</xdr:col>
      <xdr:colOff>114300</xdr:colOff>
      <xdr:row>98</xdr:row>
      <xdr:rowOff>127290</xdr:rowOff>
    </xdr:to>
    <xdr:cxnSp macro="">
      <xdr:nvCxnSpPr>
        <xdr:cNvPr id="690" name="直線コネクタ 689"/>
        <xdr:cNvCxnSpPr/>
      </xdr:nvCxnSpPr>
      <xdr:spPr>
        <a:xfrm flipV="1">
          <a:off x="13703300" y="1692001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159487</xdr:rowOff>
    </xdr:from>
    <xdr:ext cx="534377" cy="259045"/>
    <xdr:sp macro="" textlink="">
      <xdr:nvSpPr>
        <xdr:cNvPr id="692" name="テキスト ボックス 691"/>
        <xdr:cNvSpPr txBox="1"/>
      </xdr:nvSpPr>
      <xdr:spPr>
        <a:xfrm>
          <a:off x="14325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127290</xdr:rowOff>
    </xdr:from>
    <xdr:to>
      <xdr:col>71</xdr:col>
      <xdr:colOff>177800</xdr:colOff>
      <xdr:row>98</xdr:row>
      <xdr:rowOff>136463</xdr:rowOff>
    </xdr:to>
    <xdr:cxnSp macro="">
      <xdr:nvCxnSpPr>
        <xdr:cNvPr id="693" name="直線コネクタ 692"/>
        <xdr:cNvCxnSpPr/>
      </xdr:nvCxnSpPr>
      <xdr:spPr>
        <a:xfrm flipV="1">
          <a:off x="12814300" y="16929390"/>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160582</xdr:rowOff>
    </xdr:from>
    <xdr:ext cx="534377" cy="259045"/>
    <xdr:sp macro="" textlink="">
      <xdr:nvSpPr>
        <xdr:cNvPr id="695" name="テキスト ボックス 694"/>
        <xdr:cNvSpPr txBox="1"/>
      </xdr:nvSpPr>
      <xdr:spPr>
        <a:xfrm>
          <a:off x="13436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157368</xdr:rowOff>
    </xdr:from>
    <xdr:ext cx="534377" cy="259045"/>
    <xdr:sp macro="" textlink="">
      <xdr:nvSpPr>
        <xdr:cNvPr id="697" name="テキスト ボックス 696"/>
        <xdr:cNvSpPr txBox="1"/>
      </xdr:nvSpPr>
      <xdr:spPr>
        <a:xfrm>
          <a:off x="12547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58356</xdr:rowOff>
    </xdr:from>
    <xdr:to>
      <xdr:col>85</xdr:col>
      <xdr:colOff>177800</xdr:colOff>
      <xdr:row>98</xdr:row>
      <xdr:rowOff>159956</xdr:rowOff>
    </xdr:to>
    <xdr:sp macro="" textlink="">
      <xdr:nvSpPr>
        <xdr:cNvPr id="703" name="楕円 702"/>
        <xdr:cNvSpPr/>
      </xdr:nvSpPr>
      <xdr:spPr>
        <a:xfrm>
          <a:off x="16268700" y="168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144733</xdr:rowOff>
    </xdr:from>
    <xdr:ext cx="534377" cy="259045"/>
    <xdr:sp macro="" textlink="">
      <xdr:nvSpPr>
        <xdr:cNvPr id="704" name="公債費該当値テキスト"/>
        <xdr:cNvSpPr txBox="1"/>
      </xdr:nvSpPr>
      <xdr:spPr>
        <a:xfrm>
          <a:off x="16370300" y="167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57843</xdr:rowOff>
    </xdr:from>
    <xdr:to>
      <xdr:col>81</xdr:col>
      <xdr:colOff>101600</xdr:colOff>
      <xdr:row>98</xdr:row>
      <xdr:rowOff>159443</xdr:rowOff>
    </xdr:to>
    <xdr:sp macro="" textlink="">
      <xdr:nvSpPr>
        <xdr:cNvPr id="705" name="楕円 704"/>
        <xdr:cNvSpPr/>
      </xdr:nvSpPr>
      <xdr:spPr>
        <a:xfrm>
          <a:off x="154305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150570</xdr:rowOff>
    </xdr:from>
    <xdr:ext cx="534377" cy="259045"/>
    <xdr:sp macro="" textlink="">
      <xdr:nvSpPr>
        <xdr:cNvPr id="706" name="テキスト ボックス 705"/>
        <xdr:cNvSpPr txBox="1"/>
      </xdr:nvSpPr>
      <xdr:spPr>
        <a:xfrm>
          <a:off x="15214111" y="169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67118</xdr:rowOff>
    </xdr:from>
    <xdr:to>
      <xdr:col>76</xdr:col>
      <xdr:colOff>165100</xdr:colOff>
      <xdr:row>98</xdr:row>
      <xdr:rowOff>168718</xdr:rowOff>
    </xdr:to>
    <xdr:sp macro="" textlink="">
      <xdr:nvSpPr>
        <xdr:cNvPr id="707" name="楕円 706"/>
        <xdr:cNvSpPr/>
      </xdr:nvSpPr>
      <xdr:spPr>
        <a:xfrm>
          <a:off x="14541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159845</xdr:rowOff>
    </xdr:from>
    <xdr:ext cx="534377" cy="259045"/>
    <xdr:sp macro="" textlink="">
      <xdr:nvSpPr>
        <xdr:cNvPr id="708" name="テキスト ボックス 707"/>
        <xdr:cNvSpPr txBox="1"/>
      </xdr:nvSpPr>
      <xdr:spPr>
        <a:xfrm>
          <a:off x="14325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76490</xdr:rowOff>
    </xdr:from>
    <xdr:to>
      <xdr:col>72</xdr:col>
      <xdr:colOff>38100</xdr:colOff>
      <xdr:row>99</xdr:row>
      <xdr:rowOff>6640</xdr:rowOff>
    </xdr:to>
    <xdr:sp macro="" textlink="">
      <xdr:nvSpPr>
        <xdr:cNvPr id="709" name="楕円 708"/>
        <xdr:cNvSpPr/>
      </xdr:nvSpPr>
      <xdr:spPr>
        <a:xfrm>
          <a:off x="136525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169217</xdr:rowOff>
    </xdr:from>
    <xdr:ext cx="534377" cy="259045"/>
    <xdr:sp macro="" textlink="">
      <xdr:nvSpPr>
        <xdr:cNvPr id="710" name="テキスト ボックス 709"/>
        <xdr:cNvSpPr txBox="1"/>
      </xdr:nvSpPr>
      <xdr:spPr>
        <a:xfrm>
          <a:off x="13436111" y="169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85663</xdr:rowOff>
    </xdr:from>
    <xdr:to>
      <xdr:col>67</xdr:col>
      <xdr:colOff>101600</xdr:colOff>
      <xdr:row>99</xdr:row>
      <xdr:rowOff>15813</xdr:rowOff>
    </xdr:to>
    <xdr:sp macro="" textlink="">
      <xdr:nvSpPr>
        <xdr:cNvPr id="711" name="楕円 710"/>
        <xdr:cNvSpPr/>
      </xdr:nvSpPr>
      <xdr:spPr>
        <a:xfrm>
          <a:off x="12763500" y="16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6940</xdr:rowOff>
    </xdr:from>
    <xdr:ext cx="534377" cy="259045"/>
    <xdr:sp macro="" textlink="">
      <xdr:nvSpPr>
        <xdr:cNvPr id="712" name="テキスト ボックス 711"/>
        <xdr:cNvSpPr txBox="1"/>
      </xdr:nvSpPr>
      <xdr:spPr>
        <a:xfrm>
          <a:off x="12547111" y="169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前年度と比べて、住民一人当たりのコストの増減額が大きいものとして総務費と民生費が挙げられる。総務費は住民一人当たり</a:t>
          </a:r>
          <a:r>
            <a:rPr kumimoji="1" lang="en-US" altLang="ja-JP" sz="1300">
              <a:latin typeface="ＭＳ Ｐゴシック" panose="020B0600070205080204" pitchFamily="50" charset="-128"/>
              <a:ea typeface="ＭＳ Ｐゴシック" panose="020B0600070205080204" pitchFamily="50" charset="-128"/>
            </a:rPr>
            <a:t>83,530</a:t>
          </a:r>
          <a:r>
            <a:rPr kumimoji="1" lang="ja-JP" altLang="en-US" sz="1300">
              <a:latin typeface="ＭＳ Ｐゴシック" panose="020B0600070205080204" pitchFamily="50" charset="-128"/>
              <a:ea typeface="ＭＳ Ｐゴシック" panose="020B0600070205080204" pitchFamily="50" charset="-128"/>
            </a:rPr>
            <a:t>円であり、前年度と比べて</a:t>
          </a:r>
          <a:r>
            <a:rPr kumimoji="1" lang="en-US" altLang="ja-JP" sz="1300">
              <a:latin typeface="ＭＳ Ｐゴシック" panose="020B0600070205080204" pitchFamily="50" charset="-128"/>
              <a:ea typeface="ＭＳ Ｐゴシック" panose="020B0600070205080204" pitchFamily="50" charset="-128"/>
            </a:rPr>
            <a:t>81,648</a:t>
          </a:r>
          <a:r>
            <a:rPr kumimoji="1" lang="ja-JP" altLang="en-US" sz="1300">
              <a:latin typeface="ＭＳ Ｐゴシック" panose="020B0600070205080204" pitchFamily="50" charset="-128"/>
              <a:ea typeface="ＭＳ Ｐゴシック" panose="020B0600070205080204" pitchFamily="50" charset="-128"/>
            </a:rPr>
            <a:t>円の減となった。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年度に新型コロナウイルス感染症拡大に伴う対策として特別定額給付金事業が単年度のみ行われたことが要因である。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173,239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自立支援給付費の増に加え、新型コロナウイルス感染症拡大に伴う対策として行われた子育て世帯臨時特別給付金や住民税非課税世帯等に対する臨時特別給付金などが要因である。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年度まで増加傾向にあり、類似団体平均を上回っていたが、広域ごみ処理施設建設負担金の減により令和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95,937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依然として類似団体平均を上回っている。玉里学園義務教育学校の建設が完了したことにより減となったが、今後も教育施設の大規模改修や解体等が見込まれるため高い水準での推移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財政調整基金残高は、適切な財源確保と歳出の精査により取崩しを回避している。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、新型コロナウイルス感染症拡大の影響により例年実施していた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事業が中止と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、新型コロナウイルス感染症対応地方創生臨時交付金など国庫補助を活用した事業をおこなったため、実質単年度収支の黒字を確保している。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見込んでいた市税等が予算よりも多く入った事や、セーフティネット事業（住民税非課税世帯等給付金事業や子育て世帯への臨時特別給付金事業等）等の歳出が見込みより少なかったため、黒字額が増加した。</a:t>
          </a:r>
          <a:endParaRPr kumimoji="1" lang="en-US" altLang="ja-JP" sz="1400">
            <a:latin typeface="ＭＳ ゴシック" pitchFamily="49" charset="-128"/>
            <a:ea typeface="ＭＳ ゴシック" pitchFamily="49"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介護保険特別会計（保険事業勘定）は、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前年度からの繰越金が増額となったことにより、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黒字額は増加している。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国民健康保険特別会計（事業勘定）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、新型コロナウイルス感染症拡大の影響により、医療の受診控えが見受けられ、歳出が減額となったことから黒字額は増加している。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28643779</v>
      </c>
      <c r="BO4" s="488"/>
      <c r="BP4" s="488"/>
      <c r="BQ4" s="488"/>
      <c r="BR4" s="488"/>
      <c r="BS4" s="488"/>
      <c r="BT4" s="488"/>
      <c r="BU4" s="489"/>
      <c r="BV4" s="487">
        <v>33581762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7.7</v>
      </c>
      <c r="CU4" s="628"/>
      <c r="CV4" s="628"/>
      <c r="CW4" s="628"/>
      <c r="CX4" s="628"/>
      <c r="CY4" s="628"/>
      <c r="CZ4" s="628"/>
      <c r="DA4" s="629"/>
      <c r="DB4" s="627">
        <v>3.7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27423414</v>
      </c>
      <c r="BO5" s="459"/>
      <c r="BP5" s="459"/>
      <c r="BQ5" s="459"/>
      <c r="BR5" s="459"/>
      <c r="BS5" s="459"/>
      <c r="BT5" s="459"/>
      <c r="BU5" s="460"/>
      <c r="BV5" s="458">
        <v>32749749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85.5</v>
      </c>
      <c r="CU5" s="456"/>
      <c r="CV5" s="456"/>
      <c r="CW5" s="456"/>
      <c r="CX5" s="456"/>
      <c r="CY5" s="456"/>
      <c r="CZ5" s="456"/>
      <c r="DA5" s="457"/>
      <c r="DB5" s="455">
        <v>86.2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1220365</v>
      </c>
      <c r="BO6" s="459"/>
      <c r="BP6" s="459"/>
      <c r="BQ6" s="459"/>
      <c r="BR6" s="459"/>
      <c r="BS6" s="459"/>
      <c r="BT6" s="459"/>
      <c r="BU6" s="460"/>
      <c r="BV6" s="458">
        <v>832013</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91.3</v>
      </c>
      <c r="CU6" s="602"/>
      <c r="CV6" s="602"/>
      <c r="CW6" s="602"/>
      <c r="CX6" s="602"/>
      <c r="CY6" s="602"/>
      <c r="CZ6" s="602"/>
      <c r="DA6" s="603"/>
      <c r="DB6" s="601">
        <v>90.3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156245</v>
      </c>
      <c r="BO7" s="459"/>
      <c r="BP7" s="459"/>
      <c r="BQ7" s="459"/>
      <c r="BR7" s="459"/>
      <c r="BS7" s="459"/>
      <c r="BT7" s="459"/>
      <c r="BU7" s="460"/>
      <c r="BV7" s="458">
        <v>335454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13907403</v>
      </c>
      <c r="CU7" s="459"/>
      <c r="CV7" s="459"/>
      <c r="CW7" s="459"/>
      <c r="CX7" s="459"/>
      <c r="CY7" s="459"/>
      <c r="CZ7" s="459"/>
      <c r="DA7" s="460"/>
      <c r="DB7" s="458">
        <v>13418692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102</v>
      </c>
      <c r="AV8" s="517"/>
      <c r="AW8" s="517"/>
      <c r="AX8" s="517"/>
      <c r="AY8" s="472" t="s">
        <v>109</v>
      </c>
      <c r="AZ8" s="473"/>
      <c r="BA8" s="473"/>
      <c r="BB8" s="473"/>
      <c r="BC8" s="473"/>
      <c r="BD8" s="473"/>
      <c r="BE8" s="473"/>
      <c r="BF8" s="473"/>
      <c r="BG8" s="473"/>
      <c r="BH8" s="473"/>
      <c r="BI8" s="473"/>
      <c r="BJ8" s="473"/>
      <c r="BK8" s="473"/>
      <c r="BL8" s="473"/>
      <c r="BM8" s="474"/>
      <c r="BN8" s="458">
        <v>1064120</v>
      </c>
      <c r="BO8" s="459"/>
      <c r="BP8" s="459"/>
      <c r="BQ8" s="459"/>
      <c r="BR8" s="459"/>
      <c r="BS8" s="459"/>
      <c r="BT8" s="459"/>
      <c r="BU8" s="460"/>
      <c r="BV8" s="458">
        <v>496559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v>
      </c>
      <c r="CU8" s="562"/>
      <c r="CV8" s="562"/>
      <c r="CW8" s="562"/>
      <c r="CX8" s="562"/>
      <c r="CY8" s="562"/>
      <c r="CZ8" s="562"/>
      <c r="DA8" s="563"/>
      <c r="DB8" s="561">
        <v>0.62</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48870</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567561</v>
      </c>
      <c r="BO9" s="459"/>
      <c r="BP9" s="459"/>
      <c r="BQ9" s="459"/>
      <c r="BR9" s="459"/>
      <c r="BS9" s="459"/>
      <c r="BT9" s="459"/>
      <c r="BU9" s="460"/>
      <c r="BV9" s="458">
        <v>-209776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12.9</v>
      </c>
      <c r="CU9" s="456"/>
      <c r="CV9" s="456"/>
      <c r="CW9" s="456"/>
      <c r="CX9" s="456"/>
      <c r="CY9" s="456"/>
      <c r="CZ9" s="456"/>
      <c r="DA9" s="457"/>
      <c r="DB9" s="455">
        <v>13.6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50911</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126889</v>
      </c>
      <c r="BO10" s="459"/>
      <c r="BP10" s="459"/>
      <c r="BQ10" s="459"/>
      <c r="BR10" s="459"/>
      <c r="BS10" s="459"/>
      <c r="BT10" s="459"/>
      <c r="BU10" s="460"/>
      <c r="BV10" s="458">
        <v>219610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159159</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49445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47918</v>
      </c>
      <c r="S13" s="546"/>
      <c r="T13" s="546"/>
      <c r="U13" s="546"/>
      <c r="V13" s="547"/>
      <c r="W13" s="548" t="s">
        <v>139</v>
      </c>
      <c r="X13" s="444"/>
      <c r="Y13" s="444"/>
      <c r="Z13" s="444"/>
      <c r="AA13" s="444"/>
      <c r="AB13" s="445"/>
      <c r="AC13" s="411">
        <v>2626</v>
      </c>
      <c r="AD13" s="412"/>
      <c r="AE13" s="412"/>
      <c r="AF13" s="412"/>
      <c r="AG13" s="413"/>
      <c r="AH13" s="411">
        <v>2989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694450</v>
      </c>
      <c r="BO13" s="459"/>
      <c r="BP13" s="459"/>
      <c r="BQ13" s="459"/>
      <c r="BR13" s="459"/>
      <c r="BS13" s="459"/>
      <c r="BT13" s="459"/>
      <c r="BU13" s="460"/>
      <c r="BV13" s="458">
        <v>168993</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6.7</v>
      </c>
      <c r="CU13" s="456"/>
      <c r="CV13" s="456"/>
      <c r="CW13" s="456"/>
      <c r="CX13" s="456"/>
      <c r="CY13" s="456"/>
      <c r="CZ13" s="456"/>
      <c r="DA13" s="457"/>
      <c r="DB13" s="455">
        <v>7.3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50250</v>
      </c>
      <c r="S14" s="546"/>
      <c r="T14" s="546"/>
      <c r="U14" s="546"/>
      <c r="V14" s="547"/>
      <c r="W14" s="549"/>
      <c r="X14" s="447"/>
      <c r="Y14" s="447"/>
      <c r="Z14" s="447"/>
      <c r="AA14" s="447"/>
      <c r="AB14" s="448"/>
      <c r="AC14" s="538">
        <v>10.9</v>
      </c>
      <c r="AD14" s="539"/>
      <c r="AE14" s="539"/>
      <c r="AF14" s="539"/>
      <c r="AG14" s="540"/>
      <c r="AH14" s="538">
        <v>11.8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42.3</v>
      </c>
      <c r="CU14" s="556"/>
      <c r="CV14" s="556"/>
      <c r="CW14" s="556"/>
      <c r="CX14" s="556"/>
      <c r="CY14" s="556"/>
      <c r="CZ14" s="556"/>
      <c r="DA14" s="557"/>
      <c r="DB14" s="555">
        <v>60.5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48575</v>
      </c>
      <c r="S15" s="546"/>
      <c r="T15" s="546"/>
      <c r="U15" s="546"/>
      <c r="V15" s="547"/>
      <c r="W15" s="548" t="s">
        <v>146</v>
      </c>
      <c r="X15" s="444"/>
      <c r="Y15" s="444"/>
      <c r="Z15" s="444"/>
      <c r="AA15" s="444"/>
      <c r="AB15" s="445"/>
      <c r="AC15" s="411">
        <v>7209</v>
      </c>
      <c r="AD15" s="412"/>
      <c r="AE15" s="412"/>
      <c r="AF15" s="412"/>
      <c r="AG15" s="413"/>
      <c r="AH15" s="411">
        <v>7580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6446714</v>
      </c>
      <c r="BO15" s="488"/>
      <c r="BP15" s="488"/>
      <c r="BQ15" s="488"/>
      <c r="BR15" s="488"/>
      <c r="BS15" s="488"/>
      <c r="BT15" s="488"/>
      <c r="BU15" s="489"/>
      <c r="BV15" s="487">
        <v>6765401</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29.8</v>
      </c>
      <c r="AD16" s="539"/>
      <c r="AE16" s="539"/>
      <c r="AF16" s="539"/>
      <c r="AG16" s="540"/>
      <c r="AH16" s="538">
        <v>29.9</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11323278</v>
      </c>
      <c r="BO16" s="459"/>
      <c r="BP16" s="459"/>
      <c r="BQ16" s="459"/>
      <c r="BR16" s="459"/>
      <c r="BS16" s="459"/>
      <c r="BT16" s="459"/>
      <c r="BU16" s="460"/>
      <c r="BV16" s="458">
        <v>10897457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14360</v>
      </c>
      <c r="AD17" s="412"/>
      <c r="AE17" s="412"/>
      <c r="AF17" s="412"/>
      <c r="AG17" s="413"/>
      <c r="AH17" s="411">
        <v>14781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8110255</v>
      </c>
      <c r="BO17" s="459"/>
      <c r="BP17" s="459"/>
      <c r="BQ17" s="459"/>
      <c r="BR17" s="459"/>
      <c r="BS17" s="459"/>
      <c r="BT17" s="459"/>
      <c r="BU17" s="460"/>
      <c r="BV17" s="458">
        <v>8535808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144.74</v>
      </c>
      <c r="M18" s="511"/>
      <c r="N18" s="511"/>
      <c r="O18" s="511"/>
      <c r="P18" s="511"/>
      <c r="Q18" s="511"/>
      <c r="R18" s="512"/>
      <c r="S18" s="512"/>
      <c r="T18" s="512"/>
      <c r="U18" s="512"/>
      <c r="V18" s="513"/>
      <c r="W18" s="529"/>
      <c r="X18" s="530"/>
      <c r="Y18" s="530"/>
      <c r="Z18" s="530"/>
      <c r="AA18" s="530"/>
      <c r="AB18" s="554"/>
      <c r="AC18" s="428">
        <v>59.4</v>
      </c>
      <c r="AD18" s="429"/>
      <c r="AE18" s="429"/>
      <c r="AF18" s="429"/>
      <c r="AG18" s="514"/>
      <c r="AH18" s="428">
        <v>58.3</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12499479</v>
      </c>
      <c r="BO18" s="459"/>
      <c r="BP18" s="459"/>
      <c r="BQ18" s="459"/>
      <c r="BR18" s="459"/>
      <c r="BS18" s="459"/>
      <c r="BT18" s="459"/>
      <c r="BU18" s="460"/>
      <c r="BV18" s="458">
        <v>11731131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338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18028273</v>
      </c>
      <c r="BO19" s="459"/>
      <c r="BP19" s="459"/>
      <c r="BQ19" s="459"/>
      <c r="BR19" s="459"/>
      <c r="BS19" s="459"/>
      <c r="BT19" s="459"/>
      <c r="BU19" s="460"/>
      <c r="BV19" s="458">
        <v>17427687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18407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28621878</v>
      </c>
      <c r="BO22" s="488"/>
      <c r="BP22" s="488"/>
      <c r="BQ22" s="488"/>
      <c r="BR22" s="488"/>
      <c r="BS22" s="488"/>
      <c r="BT22" s="488"/>
      <c r="BU22" s="489"/>
      <c r="BV22" s="487">
        <v>28352889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17680507</v>
      </c>
      <c r="BO23" s="459"/>
      <c r="BP23" s="459"/>
      <c r="BQ23" s="459"/>
      <c r="BR23" s="459"/>
      <c r="BS23" s="459"/>
      <c r="BT23" s="459"/>
      <c r="BU23" s="460"/>
      <c r="BV23" s="458">
        <v>16457858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8560</v>
      </c>
      <c r="R24" s="412"/>
      <c r="S24" s="412"/>
      <c r="T24" s="412"/>
      <c r="U24" s="412"/>
      <c r="V24" s="413"/>
      <c r="W24" s="501"/>
      <c r="X24" s="438"/>
      <c r="Y24" s="439"/>
      <c r="Z24" s="414" t="s">
        <v>171</v>
      </c>
      <c r="AA24" s="415"/>
      <c r="AB24" s="415"/>
      <c r="AC24" s="415"/>
      <c r="AD24" s="415"/>
      <c r="AE24" s="415"/>
      <c r="AF24" s="415"/>
      <c r="AG24" s="416"/>
      <c r="AH24" s="411">
        <v>447</v>
      </c>
      <c r="AI24" s="412"/>
      <c r="AJ24" s="412"/>
      <c r="AK24" s="412"/>
      <c r="AL24" s="413"/>
      <c r="AM24" s="411">
        <v>1375866</v>
      </c>
      <c r="AN24" s="412"/>
      <c r="AO24" s="412"/>
      <c r="AP24" s="412"/>
      <c r="AQ24" s="412"/>
      <c r="AR24" s="413"/>
      <c r="AS24" s="411">
        <v>3078</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18398730</v>
      </c>
      <c r="BO24" s="459"/>
      <c r="BP24" s="459"/>
      <c r="BQ24" s="459"/>
      <c r="BR24" s="459"/>
      <c r="BS24" s="459"/>
      <c r="BT24" s="459"/>
      <c r="BU24" s="460"/>
      <c r="BV24" s="458">
        <v>18198803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6840</v>
      </c>
      <c r="R25" s="412"/>
      <c r="S25" s="412"/>
      <c r="T25" s="412"/>
      <c r="U25" s="412"/>
      <c r="V25" s="413"/>
      <c r="W25" s="501"/>
      <c r="X25" s="438"/>
      <c r="Y25" s="439"/>
      <c r="Z25" s="414" t="s">
        <v>174</v>
      </c>
      <c r="AA25" s="415"/>
      <c r="AB25" s="415"/>
      <c r="AC25" s="415"/>
      <c r="AD25" s="415"/>
      <c r="AE25" s="415"/>
      <c r="AF25" s="415"/>
      <c r="AG25" s="416"/>
      <c r="AH25" s="411">
        <v>103</v>
      </c>
      <c r="AI25" s="412"/>
      <c r="AJ25" s="412"/>
      <c r="AK25" s="412"/>
      <c r="AL25" s="413"/>
      <c r="AM25" s="411">
        <v>324759</v>
      </c>
      <c r="AN25" s="412"/>
      <c r="AO25" s="412"/>
      <c r="AP25" s="412"/>
      <c r="AQ25" s="412"/>
      <c r="AR25" s="413"/>
      <c r="AS25" s="411">
        <v>3153</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5576003</v>
      </c>
      <c r="BO25" s="488"/>
      <c r="BP25" s="488"/>
      <c r="BQ25" s="488"/>
      <c r="BR25" s="488"/>
      <c r="BS25" s="488"/>
      <c r="BT25" s="488"/>
      <c r="BU25" s="489"/>
      <c r="BV25" s="487">
        <v>5569924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6400</v>
      </c>
      <c r="R26" s="412"/>
      <c r="S26" s="412"/>
      <c r="T26" s="412"/>
      <c r="U26" s="412"/>
      <c r="V26" s="413"/>
      <c r="W26" s="501"/>
      <c r="X26" s="438"/>
      <c r="Y26" s="439"/>
      <c r="Z26" s="414" t="s">
        <v>177</v>
      </c>
      <c r="AA26" s="469"/>
      <c r="AB26" s="469"/>
      <c r="AC26" s="469"/>
      <c r="AD26" s="469"/>
      <c r="AE26" s="469"/>
      <c r="AF26" s="469"/>
      <c r="AG26" s="470"/>
      <c r="AH26" s="411">
        <v>11</v>
      </c>
      <c r="AI26" s="412"/>
      <c r="AJ26" s="412"/>
      <c r="AK26" s="412"/>
      <c r="AL26" s="413"/>
      <c r="AM26" s="411">
        <v>31504</v>
      </c>
      <c r="AN26" s="412"/>
      <c r="AO26" s="412"/>
      <c r="AP26" s="412"/>
      <c r="AQ26" s="412"/>
      <c r="AR26" s="413"/>
      <c r="AS26" s="411">
        <v>2864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4110</v>
      </c>
      <c r="R27" s="412"/>
      <c r="S27" s="412"/>
      <c r="T27" s="412"/>
      <c r="U27" s="412"/>
      <c r="V27" s="413"/>
      <c r="W27" s="501"/>
      <c r="X27" s="438"/>
      <c r="Y27" s="439"/>
      <c r="Z27" s="414" t="s">
        <v>180</v>
      </c>
      <c r="AA27" s="415"/>
      <c r="AB27" s="415"/>
      <c r="AC27" s="415"/>
      <c r="AD27" s="415"/>
      <c r="AE27" s="415"/>
      <c r="AF27" s="415"/>
      <c r="AG27" s="416"/>
      <c r="AH27" s="411">
        <v>24</v>
      </c>
      <c r="AI27" s="412"/>
      <c r="AJ27" s="412"/>
      <c r="AK27" s="412"/>
      <c r="AL27" s="413"/>
      <c r="AM27" s="411">
        <v>67968</v>
      </c>
      <c r="AN27" s="412"/>
      <c r="AO27" s="412"/>
      <c r="AP27" s="412"/>
      <c r="AQ27" s="412"/>
      <c r="AR27" s="413"/>
      <c r="AS27" s="411">
        <v>2832</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549562</v>
      </c>
      <c r="BO27" s="493"/>
      <c r="BP27" s="493"/>
      <c r="BQ27" s="493"/>
      <c r="BR27" s="493"/>
      <c r="BS27" s="493"/>
      <c r="BT27" s="493"/>
      <c r="BU27" s="494"/>
      <c r="BV27" s="492">
        <v>549562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3700</v>
      </c>
      <c r="R28" s="412"/>
      <c r="S28" s="412"/>
      <c r="T28" s="412"/>
      <c r="U28" s="412"/>
      <c r="V28" s="413"/>
      <c r="W28" s="501"/>
      <c r="X28" s="438"/>
      <c r="Y28" s="439"/>
      <c r="Z28" s="414" t="s">
        <v>183</v>
      </c>
      <c r="AA28" s="415"/>
      <c r="AB28" s="415"/>
      <c r="AC28" s="415"/>
      <c r="AD28" s="415"/>
      <c r="AE28" s="415"/>
      <c r="AF28" s="415"/>
      <c r="AG28" s="416"/>
      <c r="AH28" s="411" t="s">
        <v>128</v>
      </c>
      <c r="AI28" s="412"/>
      <c r="AJ28" s="412"/>
      <c r="AK28" s="412"/>
      <c r="AL28" s="413"/>
      <c r="AM28" s="411" t="s">
        <v>128</v>
      </c>
      <c r="AN28" s="412"/>
      <c r="AO28" s="412"/>
      <c r="AP28" s="412"/>
      <c r="AQ28" s="412"/>
      <c r="AR28" s="413"/>
      <c r="AS28" s="411" t="s">
        <v>128</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2998747</v>
      </c>
      <c r="BO28" s="488"/>
      <c r="BP28" s="488"/>
      <c r="BQ28" s="488"/>
      <c r="BR28" s="488"/>
      <c r="BS28" s="488"/>
      <c r="BT28" s="488"/>
      <c r="BU28" s="489"/>
      <c r="BV28" s="487">
        <v>2871858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18</v>
      </c>
      <c r="M29" s="412"/>
      <c r="N29" s="412"/>
      <c r="O29" s="412"/>
      <c r="P29" s="413"/>
      <c r="Q29" s="411">
        <v>3490</v>
      </c>
      <c r="R29" s="412"/>
      <c r="S29" s="412"/>
      <c r="T29" s="412"/>
      <c r="U29" s="412"/>
      <c r="V29" s="413"/>
      <c r="W29" s="502"/>
      <c r="X29" s="503"/>
      <c r="Y29" s="504"/>
      <c r="Z29" s="414" t="s">
        <v>186</v>
      </c>
      <c r="AA29" s="415"/>
      <c r="AB29" s="415"/>
      <c r="AC29" s="415"/>
      <c r="AD29" s="415"/>
      <c r="AE29" s="415"/>
      <c r="AF29" s="415"/>
      <c r="AG29" s="416"/>
      <c r="AH29" s="411">
        <v>471</v>
      </c>
      <c r="AI29" s="412"/>
      <c r="AJ29" s="412"/>
      <c r="AK29" s="412"/>
      <c r="AL29" s="413"/>
      <c r="AM29" s="411">
        <v>1443834</v>
      </c>
      <c r="AN29" s="412"/>
      <c r="AO29" s="412"/>
      <c r="AP29" s="412"/>
      <c r="AQ29" s="412"/>
      <c r="AR29" s="413"/>
      <c r="AS29" s="411">
        <v>3065</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1829658</v>
      </c>
      <c r="BO29" s="459"/>
      <c r="BP29" s="459"/>
      <c r="BQ29" s="459"/>
      <c r="BR29" s="459"/>
      <c r="BS29" s="459"/>
      <c r="BT29" s="459"/>
      <c r="BU29" s="460"/>
      <c r="BV29" s="458">
        <v>1698336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4731068</v>
      </c>
      <c r="BO30" s="493"/>
      <c r="BP30" s="493"/>
      <c r="BQ30" s="493"/>
      <c r="BR30" s="493"/>
      <c r="BS30" s="493"/>
      <c r="BT30" s="493"/>
      <c r="BU30" s="494"/>
      <c r="BV30" s="492">
        <v>3524513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21</v>
      </c>
      <c r="CP34" s="406"/>
      <c r="CQ34" s="407" t="str">
        <f>IF('各会計、関係団体の財政状況及び健全化判断比率'!BS7="","",'各会計、関係団体の財政状況及び健全化判断比率'!BS7)</f>
        <v>小美玉市土地開発公社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霊園事業特別会計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後期高齢者医療保険特別会計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f t="shared" ref="BE35:BE43" si="1">IF(BG35="","",BE34+1)</f>
        <v>10</v>
      </c>
      <c r="BF35" s="406"/>
      <c r="BG35" s="407" t="str">
        <f>IF('各会計、関係団体の財政状況及び健全化判断比率'!B35="","",'各会計、関係団体の財政状況及び健全化判断比率'!B35)</f>
        <v>戸別浄化槽事業特別会計</v>
      </c>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f t="shared" ref="CO35:CO43" si="3">IF(CQ35="","",CO34+1)</f>
        <v>22</v>
      </c>
      <c r="CP35" s="406"/>
      <c r="CQ35" s="407" t="str">
        <f>IF('各会計、関係団体の財政状況及び健全化判断比率'!BS8="","",'各会計、関係団体の財政状況及び健全化判断比率'!BS8)</f>
        <v>小美玉ふるさと食品公社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介護保険特別会計（保険事業勘定）</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茨城県後期高齢者医療広域連合（一般会計）</v>
      </c>
      <c r="BZ36" s="407"/>
      <c r="CA36" s="407"/>
      <c r="CB36" s="407"/>
      <c r="CC36" s="407"/>
      <c r="CD36" s="407"/>
      <c r="CE36" s="407"/>
      <c r="CF36" s="407"/>
      <c r="CG36" s="407"/>
      <c r="CH36" s="407"/>
      <c r="CI36" s="407"/>
      <c r="CJ36" s="407"/>
      <c r="CK36" s="407"/>
      <c r="CL36" s="407"/>
      <c r="CM36" s="407"/>
      <c r="CN36" s="178"/>
      <c r="CO36" s="406">
        <f t="shared" si="3"/>
        <v>23</v>
      </c>
      <c r="CP36" s="406"/>
      <c r="CQ36" s="407" t="str">
        <f>IF('各会計、関係団体の財政状況及び健全化判断比率'!BS9="","",'各会計、関係団体の財政状況及び健全化判断比率'!BS9)</f>
        <v>小美玉農業公社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介護保険特別会計（介護サービス事業勘定）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茨城県後期高齢者医療広域連合（後期高齢医療特別会計）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石岡地方斎場組合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茨城地方広域環境事務組合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霞台厚生施設組合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湖北環境衛生組合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茨城租税債権管理機構</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20</v>
      </c>
      <c r="BX43" s="406"/>
      <c r="BY43" s="407" t="str">
        <f>IF('各会計、関係団体の財政状況及び健全化判断比率'!B77="","",'各会計、関係団体の財政状況及び健全化判断比率'!B77)</f>
        <v>湖北水道企業団</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569</v>
      </c>
      <c r="D34" s="1210"/>
      <c r="E34" s="1211"/>
      <c r="F34" s="32">
        <v>7.13</v>
      </c>
      <c r="G34" s="33">
        <v>5.12</v>
      </c>
      <c r="H34" s="33">
        <v>5.67</v>
      </c>
      <c r="I34" s="33">
        <v>3.69</v>
      </c>
      <c r="J34" s="34">
        <v>7.63</v>
      </c>
      <c r="K34" s="22"/>
      <c r="L34" s="22"/>
      <c r="M34" s="22"/>
      <c r="N34" s="22"/>
      <c r="O34" s="22"/>
      <c r="P34" s="22"/>
    </row>
    <row r="35" spans="1:16" ht="39" customHeight="1" x14ac:dyDescent="0.15">
      <c r="A35" s="22"/>
      <c r="B35" s="35"/>
      <c r="C35" s="1204" t="s">
        <v>570</v>
      </c>
      <c r="D35" s="1205"/>
      <c r="E35" s="1206"/>
      <c r="F35" s="36">
        <v>9.5</v>
      </c>
      <c r="G35" s="37">
        <v>8</v>
      </c>
      <c r="H35" s="37">
        <v>5.99</v>
      </c>
      <c r="I35" s="37">
        <v>6.1</v>
      </c>
      <c r="J35" s="38">
        <v>6.25</v>
      </c>
      <c r="K35" s="22"/>
      <c r="L35" s="22"/>
      <c r="M35" s="22"/>
      <c r="N35" s="22"/>
      <c r="O35" s="22"/>
      <c r="P35" s="22"/>
    </row>
    <row r="36" spans="1:16" ht="39" customHeight="1" x14ac:dyDescent="0.15">
      <c r="A36" s="22"/>
      <c r="B36" s="35"/>
      <c r="C36" s="1204" t="s">
        <v>571</v>
      </c>
      <c r="D36" s="1205"/>
      <c r="E36" s="1206"/>
      <c r="F36" s="36" t="s">
        <v>521</v>
      </c>
      <c r="G36" s="37" t="s">
        <v>521</v>
      </c>
      <c r="H36" s="37" t="s">
        <v>521</v>
      </c>
      <c r="I36" s="37">
        <v>1.05</v>
      </c>
      <c r="J36" s="38">
        <v>1.57</v>
      </c>
      <c r="K36" s="22"/>
      <c r="L36" s="22"/>
      <c r="M36" s="22"/>
      <c r="N36" s="22"/>
      <c r="O36" s="22"/>
      <c r="P36" s="22"/>
    </row>
    <row r="37" spans="1:16" ht="39" customHeight="1" x14ac:dyDescent="0.15">
      <c r="A37" s="22"/>
      <c r="B37" s="35"/>
      <c r="C37" s="1204" t="s">
        <v>572</v>
      </c>
      <c r="D37" s="1205"/>
      <c r="E37" s="1206"/>
      <c r="F37" s="36">
        <v>0.78</v>
      </c>
      <c r="G37" s="37">
        <v>0.31</v>
      </c>
      <c r="H37" s="37">
        <v>0.01</v>
      </c>
      <c r="I37" s="37">
        <v>0.87</v>
      </c>
      <c r="J37" s="38">
        <v>1.3</v>
      </c>
      <c r="K37" s="22"/>
      <c r="L37" s="22"/>
      <c r="M37" s="22"/>
      <c r="N37" s="22"/>
      <c r="O37" s="22"/>
      <c r="P37" s="22"/>
    </row>
    <row r="38" spans="1:16" ht="39" customHeight="1" x14ac:dyDescent="0.15">
      <c r="A38" s="22"/>
      <c r="B38" s="35"/>
      <c r="C38" s="1204" t="s">
        <v>573</v>
      </c>
      <c r="D38" s="1205"/>
      <c r="E38" s="1206"/>
      <c r="F38" s="36">
        <v>0.67</v>
      </c>
      <c r="G38" s="37">
        <v>0.05</v>
      </c>
      <c r="H38" s="37">
        <v>0.36</v>
      </c>
      <c r="I38" s="37">
        <v>0.61</v>
      </c>
      <c r="J38" s="38">
        <v>0.7</v>
      </c>
      <c r="K38" s="22"/>
      <c r="L38" s="22"/>
      <c r="M38" s="22"/>
      <c r="N38" s="22"/>
      <c r="O38" s="22"/>
      <c r="P38" s="22"/>
    </row>
    <row r="39" spans="1:16" ht="39" customHeight="1" x14ac:dyDescent="0.15">
      <c r="A39" s="22"/>
      <c r="B39" s="35"/>
      <c r="C39" s="1204" t="s">
        <v>574</v>
      </c>
      <c r="D39" s="1205"/>
      <c r="E39" s="1206"/>
      <c r="F39" s="36">
        <v>0.1</v>
      </c>
      <c r="G39" s="37">
        <v>0.05</v>
      </c>
      <c r="H39" s="37">
        <v>0.04</v>
      </c>
      <c r="I39" s="37">
        <v>0.11</v>
      </c>
      <c r="J39" s="38">
        <v>7.0000000000000007E-2</v>
      </c>
      <c r="K39" s="22"/>
      <c r="L39" s="22"/>
      <c r="M39" s="22"/>
      <c r="N39" s="22"/>
      <c r="O39" s="22"/>
      <c r="P39" s="22"/>
    </row>
    <row r="40" spans="1:16" ht="39" customHeight="1" x14ac:dyDescent="0.15">
      <c r="A40" s="22"/>
      <c r="B40" s="35"/>
      <c r="C40" s="1204" t="s">
        <v>575</v>
      </c>
      <c r="D40" s="1205"/>
      <c r="E40" s="1206"/>
      <c r="F40" s="36">
        <v>0.03</v>
      </c>
      <c r="G40" s="37">
        <v>0.02</v>
      </c>
      <c r="H40" s="37">
        <v>0.01</v>
      </c>
      <c r="I40" s="37">
        <v>0.02</v>
      </c>
      <c r="J40" s="38">
        <v>0.03</v>
      </c>
      <c r="K40" s="22"/>
      <c r="L40" s="22"/>
      <c r="M40" s="22"/>
      <c r="N40" s="22"/>
      <c r="O40" s="22"/>
      <c r="P40" s="22"/>
    </row>
    <row r="41" spans="1:16" ht="39" customHeight="1" x14ac:dyDescent="0.15">
      <c r="A41" s="22"/>
      <c r="B41" s="35"/>
      <c r="C41" s="1204" t="s">
        <v>576</v>
      </c>
      <c r="D41" s="1205"/>
      <c r="E41" s="1206"/>
      <c r="F41" s="36">
        <v>0.03</v>
      </c>
      <c r="G41" s="37">
        <v>0.01</v>
      </c>
      <c r="H41" s="37">
        <v>0.02</v>
      </c>
      <c r="I41" s="37">
        <v>0.02</v>
      </c>
      <c r="J41" s="38">
        <v>0.02</v>
      </c>
      <c r="K41" s="22"/>
      <c r="L41" s="22"/>
      <c r="M41" s="22"/>
      <c r="N41" s="22"/>
      <c r="O41" s="22"/>
      <c r="P41" s="22"/>
    </row>
    <row r="42" spans="1:16" ht="39" customHeight="1" x14ac:dyDescent="0.15">
      <c r="A42" s="22"/>
      <c r="B42" s="39"/>
      <c r="C42" s="1204" t="s">
        <v>577</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578</v>
      </c>
      <c r="D43" s="1208"/>
      <c r="E43" s="1209"/>
      <c r="F43" s="41">
        <v>2.25</v>
      </c>
      <c r="G43" s="42">
        <v>2.5499999999999998</v>
      </c>
      <c r="H43" s="42">
        <v>1.45</v>
      </c>
      <c r="I43" s="42">
        <v>0.08</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zePa2hArCFmbdmo+ejcT3PoOMzrSfOEt+G/z6RHHb5DFmlM7M+8xCBqIaoN+IMYWqfi30mUtwDIpAvYGy8rwg==" saltValue="p2wGYutdi90KJrsP7yhm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2065</v>
      </c>
      <c r="L45" s="60">
        <v>2126</v>
      </c>
      <c r="M45" s="60">
        <v>2206</v>
      </c>
      <c r="N45" s="60">
        <v>2316</v>
      </c>
      <c r="O45" s="61">
        <v>2440</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14</v>
      </c>
      <c r="F48" s="1214"/>
      <c r="G48" s="1214"/>
      <c r="H48" s="1214"/>
      <c r="I48" s="1214"/>
      <c r="J48" s="1215"/>
      <c r="K48" s="63">
        <v>805</v>
      </c>
      <c r="L48" s="64">
        <v>862</v>
      </c>
      <c r="M48" s="64">
        <v>902</v>
      </c>
      <c r="N48" s="64">
        <v>717</v>
      </c>
      <c r="O48" s="65">
        <v>689</v>
      </c>
      <c r="P48" s="48"/>
      <c r="Q48" s="48"/>
      <c r="R48" s="48"/>
      <c r="S48" s="48"/>
      <c r="T48" s="48"/>
      <c r="U48" s="48"/>
    </row>
    <row r="49" spans="1:21" ht="30.75" customHeight="1" x14ac:dyDescent="0.15">
      <c r="A49" s="48"/>
      <c r="B49" s="1232"/>
      <c r="C49" s="1233"/>
      <c r="D49" s="62"/>
      <c r="E49" s="1214" t="s">
        <v>15</v>
      </c>
      <c r="F49" s="1214"/>
      <c r="G49" s="1214"/>
      <c r="H49" s="1214"/>
      <c r="I49" s="1214"/>
      <c r="J49" s="1215"/>
      <c r="K49" s="63">
        <v>59</v>
      </c>
      <c r="L49" s="64">
        <v>50</v>
      </c>
      <c r="M49" s="64">
        <v>9</v>
      </c>
      <c r="N49" s="64" t="s">
        <v>521</v>
      </c>
      <c r="O49" s="65" t="s">
        <v>521</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521</v>
      </c>
      <c r="L50" s="64" t="s">
        <v>521</v>
      </c>
      <c r="M50" s="64" t="s">
        <v>521</v>
      </c>
      <c r="N50" s="64" t="s">
        <v>521</v>
      </c>
      <c r="O50" s="65" t="s">
        <v>521</v>
      </c>
      <c r="P50" s="48"/>
      <c r="Q50" s="48"/>
      <c r="R50" s="48"/>
      <c r="S50" s="48"/>
      <c r="T50" s="48"/>
      <c r="U50" s="48"/>
    </row>
    <row r="51" spans="1:21" ht="30.75" customHeight="1" x14ac:dyDescent="0.15">
      <c r="A51" s="48"/>
      <c r="B51" s="1234"/>
      <c r="C51" s="1235"/>
      <c r="D51" s="66"/>
      <c r="E51" s="1214" t="s">
        <v>17</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2148</v>
      </c>
      <c r="L52" s="64">
        <v>2198</v>
      </c>
      <c r="M52" s="64">
        <v>2254</v>
      </c>
      <c r="N52" s="64">
        <v>2339</v>
      </c>
      <c r="O52" s="65">
        <v>2428</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781</v>
      </c>
      <c r="L53" s="69">
        <v>840</v>
      </c>
      <c r="M53" s="69">
        <v>863</v>
      </c>
      <c r="N53" s="69">
        <v>694</v>
      </c>
      <c r="O53" s="70">
        <v>701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7k7bzIAgu6xSrv0QQwW1eFFzI5aF5sYjBRLKfEyTjE1rgff4F5b118Y1JjM+ghaArRfk8kIHYx4g1KKu6kNQ==" saltValue="jFQB8wcl6wAvMBhNH3hC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0" t="s">
        <v>30</v>
      </c>
      <c r="C41" s="1251"/>
      <c r="D41" s="102"/>
      <c r="E41" s="1252" t="s">
        <v>31</v>
      </c>
      <c r="F41" s="1252"/>
      <c r="G41" s="1252"/>
      <c r="H41" s="1253"/>
      <c r="I41" s="351">
        <v>25981</v>
      </c>
      <c r="J41" s="352">
        <v>26840</v>
      </c>
      <c r="K41" s="352">
        <v>27335</v>
      </c>
      <c r="L41" s="352">
        <v>28353</v>
      </c>
      <c r="M41" s="353">
        <v>28622</v>
      </c>
    </row>
    <row r="42" spans="2:13" ht="27.75" customHeight="1" x14ac:dyDescent="0.15">
      <c r="B42" s="1240"/>
      <c r="C42" s="1241"/>
      <c r="D42" s="103"/>
      <c r="E42" s="1244" t="s">
        <v>32</v>
      </c>
      <c r="F42" s="1244"/>
      <c r="G42" s="1244"/>
      <c r="H42" s="1245"/>
      <c r="I42" s="354" t="s">
        <v>521</v>
      </c>
      <c r="J42" s="355" t="s">
        <v>521</v>
      </c>
      <c r="K42" s="355" t="s">
        <v>521</v>
      </c>
      <c r="L42" s="355" t="s">
        <v>521</v>
      </c>
      <c r="M42" s="356" t="s">
        <v>521</v>
      </c>
    </row>
    <row r="43" spans="2:13" ht="27.75" customHeight="1" x14ac:dyDescent="0.15">
      <c r="B43" s="1240"/>
      <c r="C43" s="1241"/>
      <c r="D43" s="103"/>
      <c r="E43" s="1244" t="s">
        <v>33</v>
      </c>
      <c r="F43" s="1244"/>
      <c r="G43" s="1244"/>
      <c r="H43" s="1245"/>
      <c r="I43" s="354">
        <v>12403</v>
      </c>
      <c r="J43" s="355">
        <v>12127</v>
      </c>
      <c r="K43" s="355">
        <v>12128</v>
      </c>
      <c r="L43" s="355">
        <v>11403</v>
      </c>
      <c r="M43" s="356">
        <v>10366</v>
      </c>
    </row>
    <row r="44" spans="2:13" ht="27.75" customHeight="1" x14ac:dyDescent="0.15">
      <c r="B44" s="1240"/>
      <c r="C44" s="1241"/>
      <c r="D44" s="103"/>
      <c r="E44" s="1244" t="s">
        <v>34</v>
      </c>
      <c r="F44" s="1244"/>
      <c r="G44" s="1244"/>
      <c r="H44" s="1245"/>
      <c r="I44" s="354">
        <v>57</v>
      </c>
      <c r="J44" s="355">
        <v>9</v>
      </c>
      <c r="K44" s="355">
        <v>9</v>
      </c>
      <c r="L44" s="355" t="s">
        <v>521</v>
      </c>
      <c r="M44" s="356" t="s">
        <v>521</v>
      </c>
    </row>
    <row r="45" spans="2:13" ht="27.75" customHeight="1" x14ac:dyDescent="0.15">
      <c r="B45" s="1240"/>
      <c r="C45" s="1241"/>
      <c r="D45" s="103"/>
      <c r="E45" s="1244" t="s">
        <v>35</v>
      </c>
      <c r="F45" s="1244"/>
      <c r="G45" s="1244"/>
      <c r="H45" s="1245"/>
      <c r="I45" s="354">
        <v>3107</v>
      </c>
      <c r="J45" s="355">
        <v>3052</v>
      </c>
      <c r="K45" s="355">
        <v>3048</v>
      </c>
      <c r="L45" s="355">
        <v>2934</v>
      </c>
      <c r="M45" s="356">
        <v>3059</v>
      </c>
    </row>
    <row r="46" spans="2:13" ht="27.75" customHeight="1" x14ac:dyDescent="0.15">
      <c r="B46" s="1240"/>
      <c r="C46" s="1241"/>
      <c r="D46" s="104"/>
      <c r="E46" s="1244" t="s">
        <v>36</v>
      </c>
      <c r="F46" s="1244"/>
      <c r="G46" s="1244"/>
      <c r="H46" s="1245"/>
      <c r="I46" s="354" t="s">
        <v>521</v>
      </c>
      <c r="J46" s="355">
        <v>5</v>
      </c>
      <c r="K46" s="355" t="s">
        <v>521</v>
      </c>
      <c r="L46" s="355">
        <v>2</v>
      </c>
      <c r="M46" s="356" t="s">
        <v>521</v>
      </c>
    </row>
    <row r="47" spans="2:13" ht="27.75" customHeight="1" x14ac:dyDescent="0.15">
      <c r="B47" s="1240"/>
      <c r="C47" s="1241"/>
      <c r="D47" s="105"/>
      <c r="E47" s="1254" t="s">
        <v>37</v>
      </c>
      <c r="F47" s="1255"/>
      <c r="G47" s="1255"/>
      <c r="H47" s="1256"/>
      <c r="I47" s="354" t="s">
        <v>521</v>
      </c>
      <c r="J47" s="355" t="s">
        <v>521</v>
      </c>
      <c r="K47" s="355" t="s">
        <v>521</v>
      </c>
      <c r="L47" s="355" t="s">
        <v>521</v>
      </c>
      <c r="M47" s="356" t="s">
        <v>521</v>
      </c>
    </row>
    <row r="48" spans="2:13" ht="27.75" customHeight="1" x14ac:dyDescent="0.15">
      <c r="B48" s="1240"/>
      <c r="C48" s="1241"/>
      <c r="D48" s="103"/>
      <c r="E48" s="1244" t="s">
        <v>38</v>
      </c>
      <c r="F48" s="1244"/>
      <c r="G48" s="1244"/>
      <c r="H48" s="1245"/>
      <c r="I48" s="354" t="s">
        <v>521</v>
      </c>
      <c r="J48" s="355" t="s">
        <v>521</v>
      </c>
      <c r="K48" s="355" t="s">
        <v>521</v>
      </c>
      <c r="L48" s="355" t="s">
        <v>521</v>
      </c>
      <c r="M48" s="356" t="s">
        <v>521</v>
      </c>
    </row>
    <row r="49" spans="2:13" ht="27.75" customHeight="1" x14ac:dyDescent="0.15">
      <c r="B49" s="1242"/>
      <c r="C49" s="1243"/>
      <c r="D49" s="103"/>
      <c r="E49" s="1244" t="s">
        <v>39</v>
      </c>
      <c r="F49" s="1244"/>
      <c r="G49" s="1244"/>
      <c r="H49" s="1245"/>
      <c r="I49" s="354" t="s">
        <v>521</v>
      </c>
      <c r="J49" s="355" t="s">
        <v>521</v>
      </c>
      <c r="K49" s="355" t="s">
        <v>521</v>
      </c>
      <c r="L49" s="355" t="s">
        <v>521</v>
      </c>
      <c r="M49" s="356" t="s">
        <v>521</v>
      </c>
    </row>
    <row r="50" spans="2:13" ht="27.75" customHeight="1" x14ac:dyDescent="0.15">
      <c r="B50" s="1238" t="s">
        <v>40</v>
      </c>
      <c r="C50" s="1239"/>
      <c r="D50" s="106"/>
      <c r="E50" s="1244" t="s">
        <v>41</v>
      </c>
      <c r="F50" s="1244"/>
      <c r="G50" s="1244"/>
      <c r="H50" s="1245"/>
      <c r="I50" s="354">
        <v>6880</v>
      </c>
      <c r="J50" s="355">
        <v>6910</v>
      </c>
      <c r="K50" s="355">
        <v>6662</v>
      </c>
      <c r="L50" s="355">
        <v>6446</v>
      </c>
      <c r="M50" s="356">
        <v>8074</v>
      </c>
    </row>
    <row r="51" spans="2:13" ht="27.75" customHeight="1" x14ac:dyDescent="0.15">
      <c r="B51" s="1240"/>
      <c r="C51" s="1241"/>
      <c r="D51" s="103"/>
      <c r="E51" s="1244" t="s">
        <v>42</v>
      </c>
      <c r="F51" s="1244"/>
      <c r="G51" s="1244"/>
      <c r="H51" s="1245"/>
      <c r="I51" s="354">
        <v>936</v>
      </c>
      <c r="J51" s="355">
        <v>1020</v>
      </c>
      <c r="K51" s="355">
        <v>1116</v>
      </c>
      <c r="L51" s="355">
        <v>1173</v>
      </c>
      <c r="M51" s="356">
        <v>1151</v>
      </c>
    </row>
    <row r="52" spans="2:13" ht="27.75" customHeight="1" x14ac:dyDescent="0.15">
      <c r="B52" s="1242"/>
      <c r="C52" s="1243"/>
      <c r="D52" s="103"/>
      <c r="E52" s="1244" t="s">
        <v>43</v>
      </c>
      <c r="F52" s="1244"/>
      <c r="G52" s="1244"/>
      <c r="H52" s="1245"/>
      <c r="I52" s="354">
        <v>26851</v>
      </c>
      <c r="J52" s="355">
        <v>27327</v>
      </c>
      <c r="K52" s="355">
        <v>27716</v>
      </c>
      <c r="L52" s="355">
        <v>28299</v>
      </c>
      <c r="M52" s="356">
        <v>27915</v>
      </c>
    </row>
    <row r="53" spans="2:13" ht="27.75" customHeight="1" thickBot="1" x14ac:dyDescent="0.2">
      <c r="B53" s="1246" t="s">
        <v>44</v>
      </c>
      <c r="C53" s="1247"/>
      <c r="D53" s="107"/>
      <c r="E53" s="1248" t="s">
        <v>45</v>
      </c>
      <c r="F53" s="1248"/>
      <c r="G53" s="1248"/>
      <c r="H53" s="1249"/>
      <c r="I53" s="357">
        <v>6880</v>
      </c>
      <c r="J53" s="358">
        <v>6775</v>
      </c>
      <c r="K53" s="358">
        <v>7026</v>
      </c>
      <c r="L53" s="358">
        <v>6774</v>
      </c>
      <c r="M53" s="359">
        <v>4906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IQXnsLz83IcHpM1MWHZkyuZimH9NUoNED1ZZPQmXD1QDxcGuxm+ptFejCQ9LwVkKIZIU6XDh/waFO/OAsl8RA==" saltValue="/MuPyZHE5Cv/7QlXhfy5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65" t="s">
        <v>48</v>
      </c>
      <c r="D55" s="1265"/>
      <c r="E55" s="1266"/>
      <c r="F55" s="119">
        <v>2652</v>
      </c>
      <c r="G55" s="119">
        <v>2872</v>
      </c>
      <c r="H55" s="120">
        <v>2999</v>
      </c>
    </row>
    <row r="56" spans="2:8" ht="52.5" customHeight="1" x14ac:dyDescent="0.15">
      <c r="B56" s="121"/>
      <c r="C56" s="1267" t="s">
        <v>49</v>
      </c>
      <c r="D56" s="1267"/>
      <c r="E56" s="1268"/>
      <c r="F56" s="122">
        <v>1856</v>
      </c>
      <c r="G56" s="122">
        <v>1698</v>
      </c>
      <c r="H56" s="123">
        <v>1830</v>
      </c>
    </row>
    <row r="57" spans="2:8" ht="53.25" customHeight="1" x14ac:dyDescent="0.15">
      <c r="B57" s="121"/>
      <c r="C57" s="1269" t="s">
        <v>50</v>
      </c>
      <c r="D57" s="1269"/>
      <c r="E57" s="1270"/>
      <c r="F57" s="124">
        <v>3697</v>
      </c>
      <c r="G57" s="124">
        <v>3525</v>
      </c>
      <c r="H57" s="125">
        <v>4731</v>
      </c>
    </row>
    <row r="58" spans="2:8" ht="45.75" customHeight="1" x14ac:dyDescent="0.15">
      <c r="B58" s="126"/>
      <c r="C58" s="1257" t="s">
        <v>584</v>
      </c>
      <c r="D58" s="1258"/>
      <c r="E58" s="1259"/>
      <c r="F58" s="127">
        <v>1102</v>
      </c>
      <c r="G58" s="127">
        <v>792</v>
      </c>
      <c r="H58" s="128">
        <v>1943</v>
      </c>
    </row>
    <row r="59" spans="2:8" ht="45.75" customHeight="1" x14ac:dyDescent="0.15">
      <c r="B59" s="126"/>
      <c r="C59" s="1257" t="s">
        <v>585</v>
      </c>
      <c r="D59" s="1258"/>
      <c r="E59" s="1259"/>
      <c r="F59" s="127">
        <v>1910</v>
      </c>
      <c r="G59" s="127">
        <v>1882</v>
      </c>
      <c r="H59" s="128">
        <v>1857</v>
      </c>
    </row>
    <row r="60" spans="2:8" ht="45.75" customHeight="1" x14ac:dyDescent="0.15">
      <c r="B60" s="126"/>
      <c r="C60" s="1257" t="s">
        <v>586</v>
      </c>
      <c r="D60" s="1258"/>
      <c r="E60" s="1259"/>
      <c r="F60" s="127">
        <v>183</v>
      </c>
      <c r="G60" s="127">
        <v>179</v>
      </c>
      <c r="H60" s="128">
        <v>238</v>
      </c>
    </row>
    <row r="61" spans="2:8" ht="45.75" customHeight="1" x14ac:dyDescent="0.15">
      <c r="B61" s="126"/>
      <c r="C61" s="1257" t="s">
        <v>587</v>
      </c>
      <c r="D61" s="1258"/>
      <c r="E61" s="1259"/>
      <c r="F61" s="127">
        <v>79</v>
      </c>
      <c r="G61" s="127">
        <v>120</v>
      </c>
      <c r="H61" s="128">
        <v>144</v>
      </c>
    </row>
    <row r="62" spans="2:8" ht="45.75" customHeight="1" thickBot="1" x14ac:dyDescent="0.2">
      <c r="B62" s="129"/>
      <c r="C62" s="1260" t="s">
        <v>588</v>
      </c>
      <c r="D62" s="1261"/>
      <c r="E62" s="1262"/>
      <c r="F62" s="130">
        <v>125</v>
      </c>
      <c r="G62" s="130">
        <v>132</v>
      </c>
      <c r="H62" s="131">
        <v>118</v>
      </c>
    </row>
    <row r="63" spans="2:8" ht="52.5" customHeight="1" thickBot="1" x14ac:dyDescent="0.2">
      <c r="B63" s="132"/>
      <c r="C63" s="1263" t="s">
        <v>51</v>
      </c>
      <c r="D63" s="1263"/>
      <c r="E63" s="1264"/>
      <c r="F63" s="133">
        <v>8205</v>
      </c>
      <c r="G63" s="133">
        <v>8095</v>
      </c>
      <c r="H63" s="134">
        <v>9559</v>
      </c>
    </row>
    <row r="64" spans="2:8" x14ac:dyDescent="0.15"/>
  </sheetData>
  <sheetProtection algorithmName="SHA-512" hashValue="eUu4aslnBQT6Jol/sp2/xtxrRtOdSX6l0+qhE+/DHOkAinYZLhYg64vVMNRq3kolwJImN/IGIMry7pGMB/3ArA==" saltValue="FS/AS7O06/COx6FMu/zO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610</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1" t="s">
        <v>614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5" x14ac:dyDescent="0.15">
      <c r="B44" s="368"/>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5" x14ac:dyDescent="0.15">
      <c r="B45" s="368"/>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5" x14ac:dyDescent="0.15">
      <c r="B46" s="368"/>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5" x14ac:dyDescent="0.15">
      <c r="B47" s="368"/>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609</v>
      </c>
    </row>
    <row r="50" spans="1:109" ht="13.5" x14ac:dyDescent="0.15">
      <c r="B50" s="368"/>
      <c r="G50" s="1280"/>
      <c r="H50" s="1280"/>
      <c r="I50" s="1280"/>
      <c r="J50" s="1280"/>
      <c r="K50" s="376"/>
      <c r="L50" s="376"/>
      <c r="M50" s="375"/>
      <c r="N50" s="375"/>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562</v>
      </c>
      <c r="BQ50" s="1284"/>
      <c r="BR50" s="1284"/>
      <c r="BS50" s="1284"/>
      <c r="BT50" s="1284"/>
      <c r="BU50" s="1284"/>
      <c r="BV50" s="1284"/>
      <c r="BW50" s="1284"/>
      <c r="BX50" s="1284" t="s">
        <v>563</v>
      </c>
      <c r="BY50" s="1284"/>
      <c r="BZ50" s="1284"/>
      <c r="CA50" s="1284"/>
      <c r="CB50" s="1284"/>
      <c r="CC50" s="1284"/>
      <c r="CD50" s="1284"/>
      <c r="CE50" s="1284"/>
      <c r="CF50" s="1284" t="s">
        <v>564</v>
      </c>
      <c r="CG50" s="1284"/>
      <c r="CH50" s="1284"/>
      <c r="CI50" s="1284"/>
      <c r="CJ50" s="1284"/>
      <c r="CK50" s="1284"/>
      <c r="CL50" s="1284"/>
      <c r="CM50" s="1284"/>
      <c r="CN50" s="1284" t="s">
        <v>565</v>
      </c>
      <c r="CO50" s="1284"/>
      <c r="CP50" s="1284"/>
      <c r="CQ50" s="1284"/>
      <c r="CR50" s="1284"/>
      <c r="CS50" s="1284"/>
      <c r="CT50" s="1284"/>
      <c r="CU50" s="1284"/>
      <c r="CV50" s="1284" t="s">
        <v>566</v>
      </c>
      <c r="CW50" s="1284"/>
      <c r="CX50" s="1284"/>
      <c r="CY50" s="1284"/>
      <c r="CZ50" s="1284"/>
      <c r="DA50" s="1284"/>
      <c r="DB50" s="1284"/>
      <c r="DC50" s="1284"/>
    </row>
    <row r="51" spans="1:109" ht="13.5" customHeight="1" x14ac:dyDescent="0.15">
      <c r="B51" s="368"/>
      <c r="G51" s="1287"/>
      <c r="H51" s="1287"/>
      <c r="I51" s="1289"/>
      <c r="J51" s="1289"/>
      <c r="K51" s="1288"/>
      <c r="L51" s="1288"/>
      <c r="M51" s="1288"/>
      <c r="N51" s="1288"/>
      <c r="AM51" s="374"/>
      <c r="AN51" s="1285" t="s">
        <v>608</v>
      </c>
      <c r="AO51" s="1285"/>
      <c r="AP51" s="1285"/>
      <c r="AQ51" s="1285"/>
      <c r="AR51" s="1285"/>
      <c r="AS51" s="1285"/>
      <c r="AT51" s="1285"/>
      <c r="AU51" s="1285"/>
      <c r="AV51" s="1285"/>
      <c r="AW51" s="1285"/>
      <c r="AX51" s="1285"/>
      <c r="AY51" s="1285"/>
      <c r="AZ51" s="1285"/>
      <c r="BA51" s="1285"/>
      <c r="BB51" s="1285" t="s">
        <v>606</v>
      </c>
      <c r="BC51" s="1285"/>
      <c r="BD51" s="1285"/>
      <c r="BE51" s="1285"/>
      <c r="BF51" s="1285"/>
      <c r="BG51" s="1285"/>
      <c r="BH51" s="1285"/>
      <c r="BI51" s="1285"/>
      <c r="BJ51" s="1285"/>
      <c r="BK51" s="1285"/>
      <c r="BL51" s="1285"/>
      <c r="BM51" s="1285"/>
      <c r="BN51" s="1285"/>
      <c r="BO51" s="1285"/>
      <c r="BP51" s="1286">
        <v>64.099999999999994</v>
      </c>
      <c r="BQ51" s="1286"/>
      <c r="BR51" s="1286"/>
      <c r="BS51" s="1286"/>
      <c r="BT51" s="1286"/>
      <c r="BU51" s="1286"/>
      <c r="BV51" s="1286"/>
      <c r="BW51" s="1286"/>
      <c r="BX51" s="1286">
        <v>62.4</v>
      </c>
      <c r="BY51" s="1286"/>
      <c r="BZ51" s="1286"/>
      <c r="CA51" s="1286"/>
      <c r="CB51" s="1286"/>
      <c r="CC51" s="1286"/>
      <c r="CD51" s="1286"/>
      <c r="CE51" s="1286"/>
      <c r="CF51" s="1286">
        <v>64.5</v>
      </c>
      <c r="CG51" s="1286"/>
      <c r="CH51" s="1286"/>
      <c r="CI51" s="1286"/>
      <c r="CJ51" s="1286"/>
      <c r="CK51" s="1286"/>
      <c r="CL51" s="1286"/>
      <c r="CM51" s="1286"/>
      <c r="CN51" s="1286">
        <v>60.5</v>
      </c>
      <c r="CO51" s="1286"/>
      <c r="CP51" s="1286"/>
      <c r="CQ51" s="1286"/>
      <c r="CR51" s="1286"/>
      <c r="CS51" s="1286"/>
      <c r="CT51" s="1286"/>
      <c r="CU51" s="1286"/>
      <c r="CV51" s="1286">
        <v>42.3</v>
      </c>
      <c r="CW51" s="1286"/>
      <c r="CX51" s="1286"/>
      <c r="CY51" s="1286"/>
      <c r="CZ51" s="1286"/>
      <c r="DA51" s="1286"/>
      <c r="DB51" s="1286"/>
      <c r="DC51" s="1286"/>
    </row>
    <row r="52" spans="1:109" ht="13.5" x14ac:dyDescent="0.15">
      <c r="B52" s="368"/>
      <c r="G52" s="1287"/>
      <c r="H52" s="1287"/>
      <c r="I52" s="1289"/>
      <c r="J52" s="1289"/>
      <c r="K52" s="1288"/>
      <c r="L52" s="1288"/>
      <c r="M52" s="1288"/>
      <c r="N52" s="1288"/>
      <c r="AM52" s="374"/>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5" x14ac:dyDescent="0.15">
      <c r="A53" s="382"/>
      <c r="B53" s="368"/>
      <c r="G53" s="1287"/>
      <c r="H53" s="1287"/>
      <c r="I53" s="1280"/>
      <c r="J53" s="1280"/>
      <c r="K53" s="1288"/>
      <c r="L53" s="1288"/>
      <c r="M53" s="1288"/>
      <c r="N53" s="1288"/>
      <c r="AM53" s="374"/>
      <c r="AN53" s="1285"/>
      <c r="AO53" s="1285"/>
      <c r="AP53" s="1285"/>
      <c r="AQ53" s="1285"/>
      <c r="AR53" s="1285"/>
      <c r="AS53" s="1285"/>
      <c r="AT53" s="1285"/>
      <c r="AU53" s="1285"/>
      <c r="AV53" s="1285"/>
      <c r="AW53" s="1285"/>
      <c r="AX53" s="1285"/>
      <c r="AY53" s="1285"/>
      <c r="AZ53" s="1285"/>
      <c r="BA53" s="1285"/>
      <c r="BB53" s="1285" t="s">
        <v>612</v>
      </c>
      <c r="BC53" s="1285"/>
      <c r="BD53" s="1285"/>
      <c r="BE53" s="1285"/>
      <c r="BF53" s="1285"/>
      <c r="BG53" s="1285"/>
      <c r="BH53" s="1285"/>
      <c r="BI53" s="1285"/>
      <c r="BJ53" s="1285"/>
      <c r="BK53" s="1285"/>
      <c r="BL53" s="1285"/>
      <c r="BM53" s="1285"/>
      <c r="BN53" s="1285"/>
      <c r="BO53" s="1285"/>
      <c r="BP53" s="1286">
        <v>53.8</v>
      </c>
      <c r="BQ53" s="1286"/>
      <c r="BR53" s="1286"/>
      <c r="BS53" s="1286"/>
      <c r="BT53" s="1286"/>
      <c r="BU53" s="1286"/>
      <c r="BV53" s="1286"/>
      <c r="BW53" s="1286"/>
      <c r="BX53" s="1286">
        <v>54.1</v>
      </c>
      <c r="BY53" s="1286"/>
      <c r="BZ53" s="1286"/>
      <c r="CA53" s="1286"/>
      <c r="CB53" s="1286"/>
      <c r="CC53" s="1286"/>
      <c r="CD53" s="1286"/>
      <c r="CE53" s="1286"/>
      <c r="CF53" s="1286">
        <v>52.7</v>
      </c>
      <c r="CG53" s="1286"/>
      <c r="CH53" s="1286"/>
      <c r="CI53" s="1286"/>
      <c r="CJ53" s="1286"/>
      <c r="CK53" s="1286"/>
      <c r="CL53" s="1286"/>
      <c r="CM53" s="1286"/>
      <c r="CN53" s="1286">
        <v>53.1</v>
      </c>
      <c r="CO53" s="1286"/>
      <c r="CP53" s="1286"/>
      <c r="CQ53" s="1286"/>
      <c r="CR53" s="1286"/>
      <c r="CS53" s="1286"/>
      <c r="CT53" s="1286"/>
      <c r="CU53" s="1286"/>
      <c r="CV53" s="1286">
        <v>52.3</v>
      </c>
      <c r="CW53" s="1286"/>
      <c r="CX53" s="1286"/>
      <c r="CY53" s="1286"/>
      <c r="CZ53" s="1286"/>
      <c r="DA53" s="1286"/>
      <c r="DB53" s="1286"/>
      <c r="DC53" s="1286"/>
    </row>
    <row r="54" spans="1:109" ht="13.5" x14ac:dyDescent="0.15">
      <c r="A54" s="382"/>
      <c r="B54" s="368"/>
      <c r="G54" s="1287"/>
      <c r="H54" s="1287"/>
      <c r="I54" s="1280"/>
      <c r="J54" s="1280"/>
      <c r="K54" s="1288"/>
      <c r="L54" s="1288"/>
      <c r="M54" s="1288"/>
      <c r="N54" s="1288"/>
      <c r="AM54" s="374"/>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5" x14ac:dyDescent="0.15">
      <c r="A55" s="382"/>
      <c r="B55" s="368"/>
      <c r="G55" s="1280"/>
      <c r="H55" s="1280"/>
      <c r="I55" s="1280"/>
      <c r="J55" s="1280"/>
      <c r="K55" s="1288"/>
      <c r="L55" s="1288"/>
      <c r="M55" s="1288"/>
      <c r="N55" s="1288"/>
      <c r="AN55" s="1284" t="s">
        <v>607</v>
      </c>
      <c r="AO55" s="1284"/>
      <c r="AP55" s="1284"/>
      <c r="AQ55" s="1284"/>
      <c r="AR55" s="1284"/>
      <c r="AS55" s="1284"/>
      <c r="AT55" s="1284"/>
      <c r="AU55" s="1284"/>
      <c r="AV55" s="1284"/>
      <c r="AW55" s="1284"/>
      <c r="AX55" s="1284"/>
      <c r="AY55" s="1284"/>
      <c r="AZ55" s="1284"/>
      <c r="BA55" s="1284"/>
      <c r="BB55" s="1285" t="s">
        <v>606</v>
      </c>
      <c r="BC55" s="1285"/>
      <c r="BD55" s="1285"/>
      <c r="BE55" s="1285"/>
      <c r="BF55" s="1285"/>
      <c r="BG55" s="1285"/>
      <c r="BH55" s="1285"/>
      <c r="BI55" s="1285"/>
      <c r="BJ55" s="1285"/>
      <c r="BK55" s="1285"/>
      <c r="BL55" s="1285"/>
      <c r="BM55" s="1285"/>
      <c r="BN55" s="1285"/>
      <c r="BO55" s="1285"/>
      <c r="BP55" s="1286">
        <v>30.2</v>
      </c>
      <c r="BQ55" s="1286"/>
      <c r="BR55" s="1286"/>
      <c r="BS55" s="1286"/>
      <c r="BT55" s="1286"/>
      <c r="BU55" s="1286"/>
      <c r="BV55" s="1286"/>
      <c r="BW55" s="1286"/>
      <c r="BX55" s="1286">
        <v>25.4</v>
      </c>
      <c r="BY55" s="1286"/>
      <c r="BZ55" s="1286"/>
      <c r="CA55" s="1286"/>
      <c r="CB55" s="1286"/>
      <c r="CC55" s="1286"/>
      <c r="CD55" s="1286"/>
      <c r="CE55" s="1286"/>
      <c r="CF55" s="1286">
        <v>23</v>
      </c>
      <c r="CG55" s="1286"/>
      <c r="CH55" s="1286"/>
      <c r="CI55" s="1286"/>
      <c r="CJ55" s="1286"/>
      <c r="CK55" s="1286"/>
      <c r="CL55" s="1286"/>
      <c r="CM55" s="1286"/>
      <c r="CN55" s="1286">
        <v>41.5</v>
      </c>
      <c r="CO55" s="1286"/>
      <c r="CP55" s="1286"/>
      <c r="CQ55" s="1286"/>
      <c r="CR55" s="1286"/>
      <c r="CS55" s="1286"/>
      <c r="CT55" s="1286"/>
      <c r="CU55" s="1286"/>
      <c r="CV55" s="1286">
        <v>25.2</v>
      </c>
      <c r="CW55" s="1286"/>
      <c r="CX55" s="1286"/>
      <c r="CY55" s="1286"/>
      <c r="CZ55" s="1286"/>
      <c r="DA55" s="1286"/>
      <c r="DB55" s="1286"/>
      <c r="DC55" s="1286"/>
    </row>
    <row r="56" spans="1:109" ht="13.5" x14ac:dyDescent="0.15">
      <c r="A56" s="382"/>
      <c r="B56" s="368"/>
      <c r="G56" s="1280"/>
      <c r="H56" s="1280"/>
      <c r="I56" s="1280"/>
      <c r="J56" s="1280"/>
      <c r="K56" s="1288"/>
      <c r="L56" s="1288"/>
      <c r="M56" s="1288"/>
      <c r="N56" s="1288"/>
      <c r="AN56" s="1284"/>
      <c r="AO56" s="1284"/>
      <c r="AP56" s="1284"/>
      <c r="AQ56" s="1284"/>
      <c r="AR56" s="1284"/>
      <c r="AS56" s="1284"/>
      <c r="AT56" s="1284"/>
      <c r="AU56" s="1284"/>
      <c r="AV56" s="1284"/>
      <c r="AW56" s="1284"/>
      <c r="AX56" s="1284"/>
      <c r="AY56" s="1284"/>
      <c r="AZ56" s="1284"/>
      <c r="BA56" s="1284"/>
      <c r="BB56" s="1285"/>
      <c r="BC56" s="1285"/>
      <c r="BD56" s="1285"/>
      <c r="BE56" s="1285"/>
      <c r="BF56" s="1285"/>
      <c r="BG56" s="1285"/>
      <c r="BH56" s="1285"/>
      <c r="BI56" s="1285"/>
      <c r="BJ56" s="1285"/>
      <c r="BK56" s="1285"/>
      <c r="BL56" s="1285"/>
      <c r="BM56" s="1285"/>
      <c r="BN56" s="1285"/>
      <c r="BO56" s="1285"/>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2" customFormat="1" ht="13.5" x14ac:dyDescent="0.15">
      <c r="B57" s="388"/>
      <c r="G57" s="1280"/>
      <c r="H57" s="1280"/>
      <c r="I57" s="1290"/>
      <c r="J57" s="1290"/>
      <c r="K57" s="1288"/>
      <c r="L57" s="1288"/>
      <c r="M57" s="1288"/>
      <c r="N57" s="1288"/>
      <c r="AM57" s="367"/>
      <c r="AN57" s="1284"/>
      <c r="AO57" s="1284"/>
      <c r="AP57" s="1284"/>
      <c r="AQ57" s="1284"/>
      <c r="AR57" s="1284"/>
      <c r="AS57" s="1284"/>
      <c r="AT57" s="1284"/>
      <c r="AU57" s="1284"/>
      <c r="AV57" s="1284"/>
      <c r="AW57" s="1284"/>
      <c r="AX57" s="1284"/>
      <c r="AY57" s="1284"/>
      <c r="AZ57" s="1284"/>
      <c r="BA57" s="1284"/>
      <c r="BB57" s="1285" t="s">
        <v>612</v>
      </c>
      <c r="BC57" s="1285"/>
      <c r="BD57" s="1285"/>
      <c r="BE57" s="1285"/>
      <c r="BF57" s="1285"/>
      <c r="BG57" s="1285"/>
      <c r="BH57" s="1285"/>
      <c r="BI57" s="1285"/>
      <c r="BJ57" s="1285"/>
      <c r="BK57" s="1285"/>
      <c r="BL57" s="1285"/>
      <c r="BM57" s="1285"/>
      <c r="BN57" s="1285"/>
      <c r="BO57" s="1285"/>
      <c r="BP57" s="1286">
        <v>58.9</v>
      </c>
      <c r="BQ57" s="1286"/>
      <c r="BR57" s="1286"/>
      <c r="BS57" s="1286"/>
      <c r="BT57" s="1286"/>
      <c r="BU57" s="1286"/>
      <c r="BV57" s="1286"/>
      <c r="BW57" s="1286"/>
      <c r="BX57" s="1286">
        <v>60</v>
      </c>
      <c r="BY57" s="1286"/>
      <c r="BZ57" s="1286"/>
      <c r="CA57" s="1286"/>
      <c r="CB57" s="1286"/>
      <c r="CC57" s="1286"/>
      <c r="CD57" s="1286"/>
      <c r="CE57" s="1286"/>
      <c r="CF57" s="1286">
        <v>60.6</v>
      </c>
      <c r="CG57" s="1286"/>
      <c r="CH57" s="1286"/>
      <c r="CI57" s="1286"/>
      <c r="CJ57" s="1286"/>
      <c r="CK57" s="1286"/>
      <c r="CL57" s="1286"/>
      <c r="CM57" s="1286"/>
      <c r="CN57" s="1286">
        <v>61.7</v>
      </c>
      <c r="CO57" s="1286"/>
      <c r="CP57" s="1286"/>
      <c r="CQ57" s="1286"/>
      <c r="CR57" s="1286"/>
      <c r="CS57" s="1286"/>
      <c r="CT57" s="1286"/>
      <c r="CU57" s="1286"/>
      <c r="CV57" s="1286">
        <v>62.4</v>
      </c>
      <c r="CW57" s="1286"/>
      <c r="CX57" s="1286"/>
      <c r="CY57" s="1286"/>
      <c r="CZ57" s="1286"/>
      <c r="DA57" s="1286"/>
      <c r="DB57" s="1286"/>
      <c r="DC57" s="1286"/>
      <c r="DD57" s="393"/>
      <c r="DE57" s="388"/>
    </row>
    <row r="58" spans="1:109" s="382" customFormat="1" ht="13.5" x14ac:dyDescent="0.15">
      <c r="A58" s="367"/>
      <c r="B58" s="388"/>
      <c r="G58" s="1280"/>
      <c r="H58" s="1280"/>
      <c r="I58" s="1290"/>
      <c r="J58" s="1290"/>
      <c r="K58" s="1288"/>
      <c r="L58" s="1288"/>
      <c r="M58" s="1288"/>
      <c r="N58" s="1288"/>
      <c r="AM58" s="367"/>
      <c r="AN58" s="1284"/>
      <c r="AO58" s="1284"/>
      <c r="AP58" s="1284"/>
      <c r="AQ58" s="1284"/>
      <c r="AR58" s="1284"/>
      <c r="AS58" s="1284"/>
      <c r="AT58" s="1284"/>
      <c r="AU58" s="1284"/>
      <c r="AV58" s="1284"/>
      <c r="AW58" s="1284"/>
      <c r="AX58" s="1284"/>
      <c r="AY58" s="1284"/>
      <c r="AZ58" s="1284"/>
      <c r="BA58" s="1284"/>
      <c r="BB58" s="1285"/>
      <c r="BC58" s="1285"/>
      <c r="BD58" s="1285"/>
      <c r="BE58" s="1285"/>
      <c r="BF58" s="1285"/>
      <c r="BG58" s="1285"/>
      <c r="BH58" s="1285"/>
      <c r="BI58" s="1285"/>
      <c r="BJ58" s="1285"/>
      <c r="BK58" s="1285"/>
      <c r="BL58" s="1285"/>
      <c r="BM58" s="1285"/>
      <c r="BN58" s="1285"/>
      <c r="BO58" s="1285"/>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611</v>
      </c>
    </row>
    <row r="64" spans="1:109" ht="13.5" x14ac:dyDescent="0.15">
      <c r="B64" s="368"/>
      <c r="G64" s="383"/>
      <c r="I64" s="385"/>
      <c r="J64" s="385"/>
      <c r="K64" s="385"/>
      <c r="L64" s="385"/>
      <c r="M64" s="385"/>
      <c r="N64" s="384"/>
      <c r="AM64" s="383"/>
      <c r="AN64" s="383" t="s">
        <v>610</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1" t="s">
        <v>615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ht="13.5" x14ac:dyDescent="0.15">
      <c r="B66" s="368"/>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ht="13.5" x14ac:dyDescent="0.15">
      <c r="B67" s="368"/>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ht="13.5" x14ac:dyDescent="0.15">
      <c r="B68" s="368"/>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ht="13.5" x14ac:dyDescent="0.15">
      <c r="B69" s="368"/>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609</v>
      </c>
    </row>
    <row r="72" spans="2:107" ht="13.5" x14ac:dyDescent="0.15">
      <c r="B72" s="368"/>
      <c r="G72" s="1280"/>
      <c r="H72" s="1280"/>
      <c r="I72" s="1280"/>
      <c r="J72" s="1280"/>
      <c r="K72" s="376"/>
      <c r="L72" s="376"/>
      <c r="M72" s="375"/>
      <c r="N72" s="375"/>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562</v>
      </c>
      <c r="BQ72" s="1284"/>
      <c r="BR72" s="1284"/>
      <c r="BS72" s="1284"/>
      <c r="BT72" s="1284"/>
      <c r="BU72" s="1284"/>
      <c r="BV72" s="1284"/>
      <c r="BW72" s="1284"/>
      <c r="BX72" s="1284" t="s">
        <v>563</v>
      </c>
      <c r="BY72" s="1284"/>
      <c r="BZ72" s="1284"/>
      <c r="CA72" s="1284"/>
      <c r="CB72" s="1284"/>
      <c r="CC72" s="1284"/>
      <c r="CD72" s="1284"/>
      <c r="CE72" s="1284"/>
      <c r="CF72" s="1284" t="s">
        <v>564</v>
      </c>
      <c r="CG72" s="1284"/>
      <c r="CH72" s="1284"/>
      <c r="CI72" s="1284"/>
      <c r="CJ72" s="1284"/>
      <c r="CK72" s="1284"/>
      <c r="CL72" s="1284"/>
      <c r="CM72" s="1284"/>
      <c r="CN72" s="1284" t="s">
        <v>565</v>
      </c>
      <c r="CO72" s="1284"/>
      <c r="CP72" s="1284"/>
      <c r="CQ72" s="1284"/>
      <c r="CR72" s="1284"/>
      <c r="CS72" s="1284"/>
      <c r="CT72" s="1284"/>
      <c r="CU72" s="1284"/>
      <c r="CV72" s="1284" t="s">
        <v>566</v>
      </c>
      <c r="CW72" s="1284"/>
      <c r="CX72" s="1284"/>
      <c r="CY72" s="1284"/>
      <c r="CZ72" s="1284"/>
      <c r="DA72" s="1284"/>
      <c r="DB72" s="1284"/>
      <c r="DC72" s="1284"/>
    </row>
    <row r="73" spans="2:107" ht="13.5" x14ac:dyDescent="0.15">
      <c r="B73" s="368"/>
      <c r="G73" s="1287"/>
      <c r="H73" s="1287"/>
      <c r="I73" s="1287"/>
      <c r="J73" s="1287"/>
      <c r="K73" s="1291"/>
      <c r="L73" s="1291"/>
      <c r="M73" s="1291"/>
      <c r="N73" s="1291"/>
      <c r="AM73" s="374"/>
      <c r="AN73" s="1285" t="s">
        <v>608</v>
      </c>
      <c r="AO73" s="1285"/>
      <c r="AP73" s="1285"/>
      <c r="AQ73" s="1285"/>
      <c r="AR73" s="1285"/>
      <c r="AS73" s="1285"/>
      <c r="AT73" s="1285"/>
      <c r="AU73" s="1285"/>
      <c r="AV73" s="1285"/>
      <c r="AW73" s="1285"/>
      <c r="AX73" s="1285"/>
      <c r="AY73" s="1285"/>
      <c r="AZ73" s="1285"/>
      <c r="BA73" s="1285"/>
      <c r="BB73" s="1285" t="s">
        <v>606</v>
      </c>
      <c r="BC73" s="1285"/>
      <c r="BD73" s="1285"/>
      <c r="BE73" s="1285"/>
      <c r="BF73" s="1285"/>
      <c r="BG73" s="1285"/>
      <c r="BH73" s="1285"/>
      <c r="BI73" s="1285"/>
      <c r="BJ73" s="1285"/>
      <c r="BK73" s="1285"/>
      <c r="BL73" s="1285"/>
      <c r="BM73" s="1285"/>
      <c r="BN73" s="1285"/>
      <c r="BO73" s="1285"/>
      <c r="BP73" s="1286">
        <v>64.099999999999994</v>
      </c>
      <c r="BQ73" s="1286"/>
      <c r="BR73" s="1286"/>
      <c r="BS73" s="1286"/>
      <c r="BT73" s="1286"/>
      <c r="BU73" s="1286"/>
      <c r="BV73" s="1286"/>
      <c r="BW73" s="1286"/>
      <c r="BX73" s="1286">
        <v>62.4</v>
      </c>
      <c r="BY73" s="1286"/>
      <c r="BZ73" s="1286"/>
      <c r="CA73" s="1286"/>
      <c r="CB73" s="1286"/>
      <c r="CC73" s="1286"/>
      <c r="CD73" s="1286"/>
      <c r="CE73" s="1286"/>
      <c r="CF73" s="1286">
        <v>64.5</v>
      </c>
      <c r="CG73" s="1286"/>
      <c r="CH73" s="1286"/>
      <c r="CI73" s="1286"/>
      <c r="CJ73" s="1286"/>
      <c r="CK73" s="1286"/>
      <c r="CL73" s="1286"/>
      <c r="CM73" s="1286"/>
      <c r="CN73" s="1286">
        <v>60.5</v>
      </c>
      <c r="CO73" s="1286"/>
      <c r="CP73" s="1286"/>
      <c r="CQ73" s="1286"/>
      <c r="CR73" s="1286"/>
      <c r="CS73" s="1286"/>
      <c r="CT73" s="1286"/>
      <c r="CU73" s="1286"/>
      <c r="CV73" s="1286">
        <v>42.3</v>
      </c>
      <c r="CW73" s="1286"/>
      <c r="CX73" s="1286"/>
      <c r="CY73" s="1286"/>
      <c r="CZ73" s="1286"/>
      <c r="DA73" s="1286"/>
      <c r="DB73" s="1286"/>
      <c r="DC73" s="1286"/>
    </row>
    <row r="74" spans="2:107" ht="13.5" x14ac:dyDescent="0.15">
      <c r="B74" s="368"/>
      <c r="G74" s="1287"/>
      <c r="H74" s="1287"/>
      <c r="I74" s="1287"/>
      <c r="J74" s="1287"/>
      <c r="K74" s="1291"/>
      <c r="L74" s="1291"/>
      <c r="M74" s="1291"/>
      <c r="N74" s="1291"/>
      <c r="AM74" s="374"/>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5" x14ac:dyDescent="0.15">
      <c r="B75" s="368"/>
      <c r="G75" s="1287"/>
      <c r="H75" s="1287"/>
      <c r="I75" s="1280"/>
      <c r="J75" s="1280"/>
      <c r="K75" s="1288"/>
      <c r="L75" s="1288"/>
      <c r="M75" s="1288"/>
      <c r="N75" s="1288"/>
      <c r="AM75" s="374"/>
      <c r="AN75" s="1285"/>
      <c r="AO75" s="1285"/>
      <c r="AP75" s="1285"/>
      <c r="AQ75" s="1285"/>
      <c r="AR75" s="1285"/>
      <c r="AS75" s="1285"/>
      <c r="AT75" s="1285"/>
      <c r="AU75" s="1285"/>
      <c r="AV75" s="1285"/>
      <c r="AW75" s="1285"/>
      <c r="AX75" s="1285"/>
      <c r="AY75" s="1285"/>
      <c r="AZ75" s="1285"/>
      <c r="BA75" s="1285"/>
      <c r="BB75" s="1285" t="s">
        <v>605</v>
      </c>
      <c r="BC75" s="1285"/>
      <c r="BD75" s="1285"/>
      <c r="BE75" s="1285"/>
      <c r="BF75" s="1285"/>
      <c r="BG75" s="1285"/>
      <c r="BH75" s="1285"/>
      <c r="BI75" s="1285"/>
      <c r="BJ75" s="1285"/>
      <c r="BK75" s="1285"/>
      <c r="BL75" s="1285"/>
      <c r="BM75" s="1285"/>
      <c r="BN75" s="1285"/>
      <c r="BO75" s="1285"/>
      <c r="BP75" s="1286">
        <v>7.4</v>
      </c>
      <c r="BQ75" s="1286"/>
      <c r="BR75" s="1286"/>
      <c r="BS75" s="1286"/>
      <c r="BT75" s="1286"/>
      <c r="BU75" s="1286"/>
      <c r="BV75" s="1286"/>
      <c r="BW75" s="1286"/>
      <c r="BX75" s="1286">
        <v>7.3</v>
      </c>
      <c r="BY75" s="1286"/>
      <c r="BZ75" s="1286"/>
      <c r="CA75" s="1286"/>
      <c r="CB75" s="1286"/>
      <c r="CC75" s="1286"/>
      <c r="CD75" s="1286"/>
      <c r="CE75" s="1286"/>
      <c r="CF75" s="1286">
        <v>7.6</v>
      </c>
      <c r="CG75" s="1286"/>
      <c r="CH75" s="1286"/>
      <c r="CI75" s="1286"/>
      <c r="CJ75" s="1286"/>
      <c r="CK75" s="1286"/>
      <c r="CL75" s="1286"/>
      <c r="CM75" s="1286"/>
      <c r="CN75" s="1286">
        <v>7.3</v>
      </c>
      <c r="CO75" s="1286"/>
      <c r="CP75" s="1286"/>
      <c r="CQ75" s="1286"/>
      <c r="CR75" s="1286"/>
      <c r="CS75" s="1286"/>
      <c r="CT75" s="1286"/>
      <c r="CU75" s="1286"/>
      <c r="CV75" s="1286">
        <v>6.7</v>
      </c>
      <c r="CW75" s="1286"/>
      <c r="CX75" s="1286"/>
      <c r="CY75" s="1286"/>
      <c r="CZ75" s="1286"/>
      <c r="DA75" s="1286"/>
      <c r="DB75" s="1286"/>
      <c r="DC75" s="1286"/>
    </row>
    <row r="76" spans="2:107" ht="13.5" x14ac:dyDescent="0.15">
      <c r="B76" s="368"/>
      <c r="G76" s="1287"/>
      <c r="H76" s="1287"/>
      <c r="I76" s="1280"/>
      <c r="J76" s="1280"/>
      <c r="K76" s="1288"/>
      <c r="L76" s="1288"/>
      <c r="M76" s="1288"/>
      <c r="N76" s="1288"/>
      <c r="AM76" s="374"/>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5" x14ac:dyDescent="0.15">
      <c r="B77" s="368"/>
      <c r="G77" s="1280"/>
      <c r="H77" s="1280"/>
      <c r="I77" s="1280"/>
      <c r="J77" s="1280"/>
      <c r="K77" s="1291"/>
      <c r="L77" s="1291"/>
      <c r="M77" s="1291"/>
      <c r="N77" s="1291"/>
      <c r="AN77" s="1284" t="s">
        <v>607</v>
      </c>
      <c r="AO77" s="1284"/>
      <c r="AP77" s="1284"/>
      <c r="AQ77" s="1284"/>
      <c r="AR77" s="1284"/>
      <c r="AS77" s="1284"/>
      <c r="AT77" s="1284"/>
      <c r="AU77" s="1284"/>
      <c r="AV77" s="1284"/>
      <c r="AW77" s="1284"/>
      <c r="AX77" s="1284"/>
      <c r="AY77" s="1284"/>
      <c r="AZ77" s="1284"/>
      <c r="BA77" s="1284"/>
      <c r="BB77" s="1285" t="s">
        <v>606</v>
      </c>
      <c r="BC77" s="1285"/>
      <c r="BD77" s="1285"/>
      <c r="BE77" s="1285"/>
      <c r="BF77" s="1285"/>
      <c r="BG77" s="1285"/>
      <c r="BH77" s="1285"/>
      <c r="BI77" s="1285"/>
      <c r="BJ77" s="1285"/>
      <c r="BK77" s="1285"/>
      <c r="BL77" s="1285"/>
      <c r="BM77" s="1285"/>
      <c r="BN77" s="1285"/>
      <c r="BO77" s="1285"/>
      <c r="BP77" s="1286">
        <v>30.2</v>
      </c>
      <c r="BQ77" s="1286"/>
      <c r="BR77" s="1286"/>
      <c r="BS77" s="1286"/>
      <c r="BT77" s="1286"/>
      <c r="BU77" s="1286"/>
      <c r="BV77" s="1286"/>
      <c r="BW77" s="1286"/>
      <c r="BX77" s="1286">
        <v>25.4</v>
      </c>
      <c r="BY77" s="1286"/>
      <c r="BZ77" s="1286"/>
      <c r="CA77" s="1286"/>
      <c r="CB77" s="1286"/>
      <c r="CC77" s="1286"/>
      <c r="CD77" s="1286"/>
      <c r="CE77" s="1286"/>
      <c r="CF77" s="1286">
        <v>23</v>
      </c>
      <c r="CG77" s="1286"/>
      <c r="CH77" s="1286"/>
      <c r="CI77" s="1286"/>
      <c r="CJ77" s="1286"/>
      <c r="CK77" s="1286"/>
      <c r="CL77" s="1286"/>
      <c r="CM77" s="1286"/>
      <c r="CN77" s="1286">
        <v>41.5</v>
      </c>
      <c r="CO77" s="1286"/>
      <c r="CP77" s="1286"/>
      <c r="CQ77" s="1286"/>
      <c r="CR77" s="1286"/>
      <c r="CS77" s="1286"/>
      <c r="CT77" s="1286"/>
      <c r="CU77" s="1286"/>
      <c r="CV77" s="1286">
        <v>25.2</v>
      </c>
      <c r="CW77" s="1286"/>
      <c r="CX77" s="1286"/>
      <c r="CY77" s="1286"/>
      <c r="CZ77" s="1286"/>
      <c r="DA77" s="1286"/>
      <c r="DB77" s="1286"/>
      <c r="DC77" s="1286"/>
    </row>
    <row r="78" spans="2:107" ht="13.5" x14ac:dyDescent="0.15">
      <c r="B78" s="368"/>
      <c r="G78" s="1280"/>
      <c r="H78" s="1280"/>
      <c r="I78" s="1280"/>
      <c r="J78" s="1280"/>
      <c r="K78" s="1291"/>
      <c r="L78" s="1291"/>
      <c r="M78" s="1291"/>
      <c r="N78" s="1291"/>
      <c r="AN78" s="1284"/>
      <c r="AO78" s="1284"/>
      <c r="AP78" s="1284"/>
      <c r="AQ78" s="1284"/>
      <c r="AR78" s="1284"/>
      <c r="AS78" s="1284"/>
      <c r="AT78" s="1284"/>
      <c r="AU78" s="1284"/>
      <c r="AV78" s="1284"/>
      <c r="AW78" s="1284"/>
      <c r="AX78" s="1284"/>
      <c r="AY78" s="1284"/>
      <c r="AZ78" s="1284"/>
      <c r="BA78" s="1284"/>
      <c r="BB78" s="1285"/>
      <c r="BC78" s="1285"/>
      <c r="BD78" s="1285"/>
      <c r="BE78" s="1285"/>
      <c r="BF78" s="1285"/>
      <c r="BG78" s="1285"/>
      <c r="BH78" s="1285"/>
      <c r="BI78" s="1285"/>
      <c r="BJ78" s="1285"/>
      <c r="BK78" s="1285"/>
      <c r="BL78" s="1285"/>
      <c r="BM78" s="1285"/>
      <c r="BN78" s="1285"/>
      <c r="BO78" s="1285"/>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5" x14ac:dyDescent="0.15">
      <c r="B79" s="368"/>
      <c r="G79" s="1280"/>
      <c r="H79" s="1280"/>
      <c r="I79" s="1290"/>
      <c r="J79" s="1290"/>
      <c r="K79" s="1292"/>
      <c r="L79" s="1292"/>
      <c r="M79" s="1292"/>
      <c r="N79" s="1292"/>
      <c r="AN79" s="1284"/>
      <c r="AO79" s="1284"/>
      <c r="AP79" s="1284"/>
      <c r="AQ79" s="1284"/>
      <c r="AR79" s="1284"/>
      <c r="AS79" s="1284"/>
      <c r="AT79" s="1284"/>
      <c r="AU79" s="1284"/>
      <c r="AV79" s="1284"/>
      <c r="AW79" s="1284"/>
      <c r="AX79" s="1284"/>
      <c r="AY79" s="1284"/>
      <c r="AZ79" s="1284"/>
      <c r="BA79" s="1284"/>
      <c r="BB79" s="1285" t="s">
        <v>605</v>
      </c>
      <c r="BC79" s="1285"/>
      <c r="BD79" s="1285"/>
      <c r="BE79" s="1285"/>
      <c r="BF79" s="1285"/>
      <c r="BG79" s="1285"/>
      <c r="BH79" s="1285"/>
      <c r="BI79" s="1285"/>
      <c r="BJ79" s="1285"/>
      <c r="BK79" s="1285"/>
      <c r="BL79" s="1285"/>
      <c r="BM79" s="1285"/>
      <c r="BN79" s="1285"/>
      <c r="BO79" s="1285"/>
      <c r="BP79" s="1286">
        <v>8</v>
      </c>
      <c r="BQ79" s="1286"/>
      <c r="BR79" s="1286"/>
      <c r="BS79" s="1286"/>
      <c r="BT79" s="1286"/>
      <c r="BU79" s="1286"/>
      <c r="BV79" s="1286"/>
      <c r="BW79" s="1286"/>
      <c r="BX79" s="1286">
        <v>7.8</v>
      </c>
      <c r="BY79" s="1286"/>
      <c r="BZ79" s="1286"/>
      <c r="CA79" s="1286"/>
      <c r="CB79" s="1286"/>
      <c r="CC79" s="1286"/>
      <c r="CD79" s="1286"/>
      <c r="CE79" s="1286"/>
      <c r="CF79" s="1286">
        <v>7.7</v>
      </c>
      <c r="CG79" s="1286"/>
      <c r="CH79" s="1286"/>
      <c r="CI79" s="1286"/>
      <c r="CJ79" s="1286"/>
      <c r="CK79" s="1286"/>
      <c r="CL79" s="1286"/>
      <c r="CM79" s="1286"/>
      <c r="CN79" s="1286">
        <v>9.1999999999999993</v>
      </c>
      <c r="CO79" s="1286"/>
      <c r="CP79" s="1286"/>
      <c r="CQ79" s="1286"/>
      <c r="CR79" s="1286"/>
      <c r="CS79" s="1286"/>
      <c r="CT79" s="1286"/>
      <c r="CU79" s="1286"/>
      <c r="CV79" s="1286">
        <v>8.9</v>
      </c>
      <c r="CW79" s="1286"/>
      <c r="CX79" s="1286"/>
      <c r="CY79" s="1286"/>
      <c r="CZ79" s="1286"/>
      <c r="DA79" s="1286"/>
      <c r="DB79" s="1286"/>
      <c r="DC79" s="1286"/>
    </row>
    <row r="80" spans="2:107" ht="13.5" x14ac:dyDescent="0.15">
      <c r="B80" s="368"/>
      <c r="G80" s="1280"/>
      <c r="H80" s="1280"/>
      <c r="I80" s="1290"/>
      <c r="J80" s="1290"/>
      <c r="K80" s="1292"/>
      <c r="L80" s="1292"/>
      <c r="M80" s="1292"/>
      <c r="N80" s="1292"/>
      <c r="AN80" s="1284"/>
      <c r="AO80" s="1284"/>
      <c r="AP80" s="1284"/>
      <c r="AQ80" s="1284"/>
      <c r="AR80" s="1284"/>
      <c r="AS80" s="1284"/>
      <c r="AT80" s="1284"/>
      <c r="AU80" s="1284"/>
      <c r="AV80" s="1284"/>
      <c r="AW80" s="1284"/>
      <c r="AX80" s="1284"/>
      <c r="AY80" s="1284"/>
      <c r="AZ80" s="1284"/>
      <c r="BA80" s="1284"/>
      <c r="BB80" s="1285"/>
      <c r="BC80" s="1285"/>
      <c r="BD80" s="1285"/>
      <c r="BE80" s="1285"/>
      <c r="BF80" s="1285"/>
      <c r="BG80" s="1285"/>
      <c r="BH80" s="1285"/>
      <c r="BI80" s="1285"/>
      <c r="BJ80" s="1285"/>
      <c r="BK80" s="1285"/>
      <c r="BL80" s="1285"/>
      <c r="BM80" s="1285"/>
      <c r="BN80" s="1285"/>
      <c r="BO80" s="1285"/>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7+/G2JLhYB7r1J3WvreD/lKOl7uXC3qd8KNyQMpEkvFJWbRbgwCWg1eY2dzNj74mfPeK3ley5w3JOV5Bmm9+OQ==" saltValue="gKrMj8QY5BMbI6xhlphsbw=="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IslWqUlHnYrEvu6Zn1i0CcFCXdeMIzgFbLg5+ex5IS8MMIgQYghmRijVRgjHGdxmRQIZ+w+4ZYnvDEllA1ru4A==" saltValue="LtlUoc1kISa2MJqqT5OaY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GAKk5SqPr7w8TRzQDg6xQ9F1r8YysZNWi7rvR+PX8c5E4byGIbtFEeMmPMLztXPvNhkSNPsz6nKs4MKyp1GByQ==" saltValue="+yrkZNoAAzrcwRY9rVXQk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80551</v>
      </c>
      <c r="E3" s="153"/>
      <c r="F3" s="154">
        <v>70615</v>
      </c>
      <c r="G3" s="155"/>
      <c r="H3" s="156"/>
    </row>
    <row r="4" spans="1:8" x14ac:dyDescent="0.15">
      <c r="A4" s="157"/>
      <c r="B4" s="158"/>
      <c r="C4" s="159"/>
      <c r="D4" s="160">
        <v>28129</v>
      </c>
      <c r="E4" s="161"/>
      <c r="F4" s="162">
        <v>37382</v>
      </c>
      <c r="G4" s="163"/>
      <c r="H4" s="164"/>
    </row>
    <row r="5" spans="1:8" x14ac:dyDescent="0.15">
      <c r="A5" s="145" t="s">
        <v>554</v>
      </c>
      <c r="B5" s="150"/>
      <c r="C5" s="151"/>
      <c r="D5" s="152">
        <v>112636</v>
      </c>
      <c r="E5" s="153"/>
      <c r="F5" s="154">
        <v>69185</v>
      </c>
      <c r="G5" s="155"/>
      <c r="H5" s="156"/>
    </row>
    <row r="6" spans="1:8" x14ac:dyDescent="0.15">
      <c r="A6" s="157"/>
      <c r="B6" s="158"/>
      <c r="C6" s="159"/>
      <c r="D6" s="160">
        <v>30631</v>
      </c>
      <c r="E6" s="161"/>
      <c r="F6" s="162">
        <v>38519</v>
      </c>
      <c r="G6" s="163"/>
      <c r="H6" s="164"/>
    </row>
    <row r="7" spans="1:8" x14ac:dyDescent="0.15">
      <c r="A7" s="145" t="s">
        <v>555</v>
      </c>
      <c r="B7" s="150"/>
      <c r="C7" s="151"/>
      <c r="D7" s="152">
        <v>96951</v>
      </c>
      <c r="E7" s="153"/>
      <c r="F7" s="154">
        <v>70166</v>
      </c>
      <c r="G7" s="155"/>
      <c r="H7" s="156"/>
    </row>
    <row r="8" spans="1:8" x14ac:dyDescent="0.15">
      <c r="A8" s="157"/>
      <c r="B8" s="158"/>
      <c r="C8" s="159"/>
      <c r="D8" s="160">
        <v>22606</v>
      </c>
      <c r="E8" s="161"/>
      <c r="F8" s="162">
        <v>36115</v>
      </c>
      <c r="G8" s="163"/>
      <c r="H8" s="164"/>
    </row>
    <row r="9" spans="1:8" x14ac:dyDescent="0.15">
      <c r="A9" s="145" t="s">
        <v>556</v>
      </c>
      <c r="B9" s="150"/>
      <c r="C9" s="151"/>
      <c r="D9" s="152">
        <v>116661</v>
      </c>
      <c r="E9" s="153"/>
      <c r="F9" s="154">
        <v>92632</v>
      </c>
      <c r="G9" s="155"/>
      <c r="H9" s="156"/>
    </row>
    <row r="10" spans="1:8" x14ac:dyDescent="0.15">
      <c r="A10" s="157"/>
      <c r="B10" s="158"/>
      <c r="C10" s="159"/>
      <c r="D10" s="160">
        <v>20008</v>
      </c>
      <c r="E10" s="161"/>
      <c r="F10" s="162">
        <v>47978</v>
      </c>
      <c r="G10" s="163"/>
      <c r="H10" s="164"/>
    </row>
    <row r="11" spans="1:8" x14ac:dyDescent="0.15">
      <c r="A11" s="145" t="s">
        <v>557</v>
      </c>
      <c r="B11" s="150"/>
      <c r="C11" s="151"/>
      <c r="D11" s="152">
        <v>90021</v>
      </c>
      <c r="E11" s="153"/>
      <c r="F11" s="154">
        <v>96469</v>
      </c>
      <c r="G11" s="155"/>
      <c r="H11" s="156"/>
    </row>
    <row r="12" spans="1:8" x14ac:dyDescent="0.15">
      <c r="A12" s="157"/>
      <c r="B12" s="158"/>
      <c r="C12" s="165"/>
      <c r="D12" s="160">
        <v>34177</v>
      </c>
      <c r="E12" s="161"/>
      <c r="F12" s="162">
        <v>49775</v>
      </c>
      <c r="G12" s="163"/>
      <c r="H12" s="164"/>
    </row>
    <row r="13" spans="1:8" x14ac:dyDescent="0.15">
      <c r="A13" s="145"/>
      <c r="B13" s="150"/>
      <c r="C13" s="166"/>
      <c r="D13" s="167">
        <v>99364</v>
      </c>
      <c r="E13" s="168"/>
      <c r="F13" s="169">
        <v>79813</v>
      </c>
      <c r="G13" s="170"/>
      <c r="H13" s="156"/>
    </row>
    <row r="14" spans="1:8" x14ac:dyDescent="0.15">
      <c r="A14" s="157"/>
      <c r="B14" s="158"/>
      <c r="C14" s="159"/>
      <c r="D14" s="160">
        <v>27110</v>
      </c>
      <c r="E14" s="161"/>
      <c r="F14" s="162">
        <v>41954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7.15</v>
      </c>
      <c r="C19" s="171">
        <f>ROUND(VALUE(SUBSTITUTE(実質収支比率等に係る経年分析!G$48,"▲","-")),2)</f>
        <v>5.13</v>
      </c>
      <c r="D19" s="171">
        <f>ROUND(VALUE(SUBSTITUTE(実質収支比率等に係る経年分析!H$48,"▲","-")),2)</f>
        <v>5.41</v>
      </c>
      <c r="E19" s="171">
        <f>ROUND(VALUE(SUBSTITUTE(実質収支比率等に係る経年分析!I$48,"▲","-")),2)</f>
        <v>3.7</v>
      </c>
      <c r="F19" s="171">
        <f>ROUND(VALUE(SUBSTITUTE(実質収支比率等に係る経年分析!J$48,"▲","-")),2)</f>
        <v>7.65</v>
      </c>
    </row>
    <row r="20" spans="1:11" x14ac:dyDescent="0.15">
      <c r="A20" s="171" t="s">
        <v>55</v>
      </c>
      <c r="B20" s="171">
        <f>ROUND(VALUE(SUBSTITUTE(実質収支比率等に係る経年分析!F$47,"▲","-")),2)</f>
        <v>23.95</v>
      </c>
      <c r="C20" s="171">
        <f>ROUND(VALUE(SUBSTITUTE(実質収支比率等に係る経年分析!G$47,"▲","-")),2)</f>
        <v>22.54</v>
      </c>
      <c r="D20" s="171">
        <f>ROUND(VALUE(SUBSTITUTE(実質収支比率等に係る経年分析!H$47,"▲","-")),2)</f>
        <v>20.32</v>
      </c>
      <c r="E20" s="171">
        <f>ROUND(VALUE(SUBSTITUTE(実質収支比率等に係る経年分析!I$47,"▲","-")),2)</f>
        <v>21.4</v>
      </c>
      <c r="F20" s="171">
        <f>ROUND(VALUE(SUBSTITUTE(実質収支比率等に係る経年分析!J$47,"▲","-")),2)</f>
        <v>21.56</v>
      </c>
    </row>
    <row r="21" spans="1:11" x14ac:dyDescent="0.15">
      <c r="A21" s="171" t="s">
        <v>56</v>
      </c>
      <c r="B21" s="171">
        <f>IF(ISNUMBER(VALUE(SUBSTITUTE(実質収支比率等に係る経年分析!F$49,"▲","-"))),ROUND(VALUE(SUBSTITUTE(実質収支比率等に係る経年分析!F$49,"▲","-")),2),NA())</f>
        <v>1.21</v>
      </c>
      <c r="C21" s="171">
        <f>IF(ISNUMBER(VALUE(SUBSTITUTE(実質収支比率等に係る経年分析!G$49,"▲","-"))),ROUND(VALUE(SUBSTITUTE(実質収支比率等に係る経年分析!G$49,"▲","-")),2),NA())</f>
        <v>-2.2400000000000002</v>
      </c>
      <c r="D21" s="171">
        <f>IF(ISNUMBER(VALUE(SUBSTITUTE(実質収支比率等に係る経年分析!H$49,"▲","-"))),ROUND(VALUE(SUBSTITUTE(実質収支比率等に係る経年分析!H$49,"▲","-")),2),NA())</f>
        <v>-0.54</v>
      </c>
      <c r="E21" s="171">
        <f>IF(ISNUMBER(VALUE(SUBSTITUTE(実質収支比率等に係る経年分析!I$49,"▲","-"))),ROUND(VALUE(SUBSTITUTE(実質収支比率等に係る経年分析!I$49,"▲","-")),2),NA())</f>
        <v>1.26</v>
      </c>
      <c r="F21" s="171">
        <f>IF(ISNUMBER(VALUE(SUBSTITUTE(実質収支比率等に係る経年分析!J$49,"▲","-"))),ROUND(VALUE(SUBSTITUTE(実質収支比率等に係る経年分析!J$49,"▲","-")),2),NA())</f>
        <v>4.99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2.5499999999999998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戸別浄化槽事業特別会計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2148</v>
      </c>
      <c r="E42" s="173"/>
      <c r="F42" s="173"/>
      <c r="G42" s="173">
        <f>'実質公債費比率（分子）の構造'!L$52</f>
        <v>2198</v>
      </c>
      <c r="H42" s="173"/>
      <c r="I42" s="173"/>
      <c r="J42" s="173">
        <f>'実質公債費比率（分子）の構造'!M$52</f>
        <v>2254</v>
      </c>
      <c r="K42" s="173"/>
      <c r="L42" s="173"/>
      <c r="M42" s="173">
        <f>'実質公債費比率（分子）の構造'!N$52</f>
        <v>2339</v>
      </c>
      <c r="N42" s="173"/>
      <c r="O42" s="173"/>
      <c r="P42" s="173">
        <f>'実質公債費比率（分子）の構造'!O$52</f>
        <v>2428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59</v>
      </c>
      <c r="C45" s="173"/>
      <c r="D45" s="173"/>
      <c r="E45" s="173">
        <f>'実質公債費比率（分子）の構造'!L$49</f>
        <v>50</v>
      </c>
      <c r="F45" s="173"/>
      <c r="G45" s="173"/>
      <c r="H45" s="173">
        <f>'実質公債費比率（分子）の構造'!M$49</f>
        <v>9</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805</v>
      </c>
      <c r="C46" s="173"/>
      <c r="D46" s="173"/>
      <c r="E46" s="173">
        <f>'実質公債費比率（分子）の構造'!L$48</f>
        <v>862</v>
      </c>
      <c r="F46" s="173"/>
      <c r="G46" s="173"/>
      <c r="H46" s="173">
        <f>'実質公債費比率（分子）の構造'!M$48</f>
        <v>902</v>
      </c>
      <c r="I46" s="173"/>
      <c r="J46" s="173"/>
      <c r="K46" s="173">
        <f>'実質公債費比率（分子）の構造'!N$48</f>
        <v>717</v>
      </c>
      <c r="L46" s="173"/>
      <c r="M46" s="173"/>
      <c r="N46" s="173">
        <f>'実質公債費比率（分子）の構造'!O$48</f>
        <v>689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2065</v>
      </c>
      <c r="C49" s="173"/>
      <c r="D49" s="173"/>
      <c r="E49" s="173">
        <f>'実質公債費比率（分子）の構造'!L$45</f>
        <v>2126</v>
      </c>
      <c r="F49" s="173"/>
      <c r="G49" s="173"/>
      <c r="H49" s="173">
        <f>'実質公債費比率（分子）の構造'!M$45</f>
        <v>2206</v>
      </c>
      <c r="I49" s="173"/>
      <c r="J49" s="173"/>
      <c r="K49" s="173">
        <f>'実質公債費比率（分子）の構造'!N$45</f>
        <v>2316</v>
      </c>
      <c r="L49" s="173"/>
      <c r="M49" s="173"/>
      <c r="N49" s="173">
        <f>'実質公債費比率（分子）の構造'!O$45</f>
        <v>2440</v>
      </c>
      <c r="O49" s="173"/>
      <c r="P49" s="173"/>
    </row>
    <row r="50" spans="1:16" x14ac:dyDescent="0.15">
      <c r="A50" s="173" t="s">
        <v>71</v>
      </c>
      <c r="B50" s="173" t="e">
        <f>NA()</f>
        <v>#N/A</v>
      </c>
      <c r="C50" s="173">
        <f>IF(ISNUMBER('実質公債費比率（分子）の構造'!K$53),'実質公債費比率（分子）の構造'!K$53,NA())</f>
        <v>781</v>
      </c>
      <c r="D50" s="173" t="e">
        <f>NA()</f>
        <v>#N/A</v>
      </c>
      <c r="E50" s="173" t="e">
        <f>NA()</f>
        <v>#N/A</v>
      </c>
      <c r="F50" s="173">
        <f>IF(ISNUMBER('実質公債費比率（分子）の構造'!L$53),'実質公債費比率（分子）の構造'!L$53,NA())</f>
        <v>840</v>
      </c>
      <c r="G50" s="173" t="e">
        <f>NA()</f>
        <v>#N/A</v>
      </c>
      <c r="H50" s="173" t="e">
        <f>NA()</f>
        <v>#N/A</v>
      </c>
      <c r="I50" s="173">
        <f>IF(ISNUMBER('実質公債費比率（分子）の構造'!M$53),'実質公債費比率（分子）の構造'!M$53,NA())</f>
        <v>863</v>
      </c>
      <c r="J50" s="173" t="e">
        <f>NA()</f>
        <v>#N/A</v>
      </c>
      <c r="K50" s="173" t="e">
        <f>NA()</f>
        <v>#N/A</v>
      </c>
      <c r="L50" s="173">
        <f>IF(ISNUMBER('実質公債費比率（分子）の構造'!N$53),'実質公債費比率（分子）の構造'!N$53,NA())</f>
        <v>694</v>
      </c>
      <c r="M50" s="173" t="e">
        <f>NA()</f>
        <v>#N/A</v>
      </c>
      <c r="N50" s="173" t="e">
        <f>NA()</f>
        <v>#N/A</v>
      </c>
      <c r="O50" s="173">
        <f>IF(ISNUMBER('実質公債費比率（分子）の構造'!O$53),'実質公債費比率（分子）の構造'!O$53,NA())</f>
        <v>701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26851</v>
      </c>
      <c r="E56" s="172"/>
      <c r="F56" s="172"/>
      <c r="G56" s="172">
        <f>'将来負担比率（分子）の構造'!J$52</f>
        <v>27327</v>
      </c>
      <c r="H56" s="172"/>
      <c r="I56" s="172"/>
      <c r="J56" s="172">
        <f>'将来負担比率（分子）の構造'!K$52</f>
        <v>27716</v>
      </c>
      <c r="K56" s="172"/>
      <c r="L56" s="172"/>
      <c r="M56" s="172">
        <f>'将来負担比率（分子）の構造'!L$52</f>
        <v>28299</v>
      </c>
      <c r="N56" s="172"/>
      <c r="O56" s="172"/>
      <c r="P56" s="172">
        <f>'将来負担比率（分子）の構造'!M$52</f>
        <v>27915</v>
      </c>
    </row>
    <row r="57" spans="1:16" x14ac:dyDescent="0.15">
      <c r="A57" s="172" t="s">
        <v>42</v>
      </c>
      <c r="B57" s="172"/>
      <c r="C57" s="172"/>
      <c r="D57" s="172">
        <f>'将来負担比率（分子）の構造'!I$51</f>
        <v>936</v>
      </c>
      <c r="E57" s="172"/>
      <c r="F57" s="172"/>
      <c r="G57" s="172">
        <f>'将来負担比率（分子）の構造'!J$51</f>
        <v>1020</v>
      </c>
      <c r="H57" s="172"/>
      <c r="I57" s="172"/>
      <c r="J57" s="172">
        <f>'将来負担比率（分子）の構造'!K$51</f>
        <v>1116</v>
      </c>
      <c r="K57" s="172"/>
      <c r="L57" s="172"/>
      <c r="M57" s="172">
        <f>'将来負担比率（分子）の構造'!L$51</f>
        <v>1173</v>
      </c>
      <c r="N57" s="172"/>
      <c r="O57" s="172"/>
      <c r="P57" s="172">
        <f>'将来負担比率（分子）の構造'!M$51</f>
        <v>1151</v>
      </c>
    </row>
    <row r="58" spans="1:16" x14ac:dyDescent="0.15">
      <c r="A58" s="172" t="s">
        <v>41</v>
      </c>
      <c r="B58" s="172"/>
      <c r="C58" s="172"/>
      <c r="D58" s="172">
        <f>'将来負担比率（分子）の構造'!I$50</f>
        <v>6880</v>
      </c>
      <c r="E58" s="172"/>
      <c r="F58" s="172"/>
      <c r="G58" s="172">
        <f>'将来負担比率（分子）の構造'!J$50</f>
        <v>6910</v>
      </c>
      <c r="H58" s="172"/>
      <c r="I58" s="172"/>
      <c r="J58" s="172">
        <f>'将来負担比率（分子）の構造'!K$50</f>
        <v>6662</v>
      </c>
      <c r="K58" s="172"/>
      <c r="L58" s="172"/>
      <c r="M58" s="172">
        <f>'将来負担比率（分子）の構造'!L$50</f>
        <v>6446</v>
      </c>
      <c r="N58" s="172"/>
      <c r="O58" s="172"/>
      <c r="P58" s="172">
        <f>'将来負担比率（分子）の構造'!M$50</f>
        <v>8074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5</v>
      </c>
      <c r="F61" s="172"/>
      <c r="G61" s="172"/>
      <c r="H61" s="172" t="str">
        <f>'将来負担比率（分子）の構造'!K$46</f>
        <v>-</v>
      </c>
      <c r="I61" s="172"/>
      <c r="J61" s="172"/>
      <c r="K61" s="172">
        <f>'将来負担比率（分子）の構造'!L$46</f>
        <v>2</v>
      </c>
      <c r="L61" s="172"/>
      <c r="M61" s="172"/>
      <c r="N61" s="172" t="str">
        <f>'将来負担比率（分子）の構造'!M$46</f>
        <v>-</v>
      </c>
      <c r="O61" s="172"/>
      <c r="P61" s="172"/>
    </row>
    <row r="62" spans="1:16" x14ac:dyDescent="0.15">
      <c r="A62" s="172" t="s">
        <v>35</v>
      </c>
      <c r="B62" s="172">
        <f>'将来負担比率（分子）の構造'!I$45</f>
        <v>3107</v>
      </c>
      <c r="C62" s="172"/>
      <c r="D62" s="172"/>
      <c r="E62" s="172">
        <f>'将来負担比率（分子）の構造'!J$45</f>
        <v>3052</v>
      </c>
      <c r="F62" s="172"/>
      <c r="G62" s="172"/>
      <c r="H62" s="172">
        <f>'将来負担比率（分子）の構造'!K$45</f>
        <v>3048</v>
      </c>
      <c r="I62" s="172"/>
      <c r="J62" s="172"/>
      <c r="K62" s="172">
        <f>'将来負担比率（分子）の構造'!L$45</f>
        <v>2934</v>
      </c>
      <c r="L62" s="172"/>
      <c r="M62" s="172"/>
      <c r="N62" s="172">
        <f>'将来負担比率（分子）の構造'!M$45</f>
        <v>3059</v>
      </c>
      <c r="O62" s="172"/>
      <c r="P62" s="172"/>
    </row>
    <row r="63" spans="1:16" x14ac:dyDescent="0.15">
      <c r="A63" s="172" t="s">
        <v>34</v>
      </c>
      <c r="B63" s="172">
        <f>'将来負担比率（分子）の構造'!I$44</f>
        <v>57</v>
      </c>
      <c r="C63" s="172"/>
      <c r="D63" s="172"/>
      <c r="E63" s="172">
        <f>'将来負担比率（分子）の構造'!J$44</f>
        <v>9</v>
      </c>
      <c r="F63" s="172"/>
      <c r="G63" s="172"/>
      <c r="H63" s="172">
        <f>'将来負担比率（分子）の構造'!K$44</f>
        <v>9</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12403</v>
      </c>
      <c r="C64" s="172"/>
      <c r="D64" s="172"/>
      <c r="E64" s="172">
        <f>'将来負担比率（分子）の構造'!J$43</f>
        <v>12127</v>
      </c>
      <c r="F64" s="172"/>
      <c r="G64" s="172"/>
      <c r="H64" s="172">
        <f>'将来負担比率（分子）の構造'!K$43</f>
        <v>12128</v>
      </c>
      <c r="I64" s="172"/>
      <c r="J64" s="172"/>
      <c r="K64" s="172">
        <f>'将来負担比率（分子）の構造'!L$43</f>
        <v>11403</v>
      </c>
      <c r="L64" s="172"/>
      <c r="M64" s="172"/>
      <c r="N64" s="172">
        <f>'将来負担比率（分子）の構造'!M$43</f>
        <v>10366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25981</v>
      </c>
      <c r="C66" s="172"/>
      <c r="D66" s="172"/>
      <c r="E66" s="172">
        <f>'将来負担比率（分子）の構造'!J$41</f>
        <v>26840</v>
      </c>
      <c r="F66" s="172"/>
      <c r="G66" s="172"/>
      <c r="H66" s="172">
        <f>'将来負担比率（分子）の構造'!K$41</f>
        <v>27335</v>
      </c>
      <c r="I66" s="172"/>
      <c r="J66" s="172"/>
      <c r="K66" s="172">
        <f>'将来負担比率（分子）の構造'!L$41</f>
        <v>28353</v>
      </c>
      <c r="L66" s="172"/>
      <c r="M66" s="172"/>
      <c r="N66" s="172">
        <f>'将来負担比率（分子）の構造'!M$41</f>
        <v>28622</v>
      </c>
      <c r="O66" s="172"/>
      <c r="P66" s="172"/>
    </row>
    <row r="67" spans="1:16" x14ac:dyDescent="0.15">
      <c r="A67" s="172" t="s">
        <v>75</v>
      </c>
      <c r="B67" s="172" t="e">
        <f>NA()</f>
        <v>#N/A</v>
      </c>
      <c r="C67" s="172">
        <f>IF(ISNUMBER('将来負担比率（分子）の構造'!I$53), IF('将来負担比率（分子）の構造'!I$53 &lt; 0, 0, '将来負担比率（分子）の構造'!I$53), NA())</f>
        <v>6880</v>
      </c>
      <c r="D67" s="172" t="e">
        <f>NA()</f>
        <v>#N/A</v>
      </c>
      <c r="E67" s="172" t="e">
        <f>NA()</f>
        <v>#N/A</v>
      </c>
      <c r="F67" s="172">
        <f>IF(ISNUMBER('将来負担比率（分子）の構造'!J$53), IF('将来負担比率（分子）の構造'!J$53 &lt; 0, 0, '将来負担比率（分子）の構造'!J$53), NA())</f>
        <v>6775</v>
      </c>
      <c r="G67" s="172" t="e">
        <f>NA()</f>
        <v>#N/A</v>
      </c>
      <c r="H67" s="172" t="e">
        <f>NA()</f>
        <v>#N/A</v>
      </c>
      <c r="I67" s="172">
        <f>IF(ISNUMBER('将来負担比率（分子）の構造'!K$53), IF('将来負担比率（分子）の構造'!K$53 &lt; 0, 0, '将来負担比率（分子）の構造'!K$53), NA())</f>
        <v>7026</v>
      </c>
      <c r="J67" s="172" t="e">
        <f>NA()</f>
        <v>#N/A</v>
      </c>
      <c r="K67" s="172" t="e">
        <f>NA()</f>
        <v>#N/A</v>
      </c>
      <c r="L67" s="172">
        <f>IF(ISNUMBER('将来負担比率（分子）の構造'!L$53), IF('将来負担比率（分子）の構造'!L$53 &lt; 0, 0, '将来負担比率（分子）の構造'!L$53), NA())</f>
        <v>6774</v>
      </c>
      <c r="M67" s="172" t="e">
        <f>NA()</f>
        <v>#N/A</v>
      </c>
      <c r="N67" s="172" t="e">
        <f>NA()</f>
        <v>#N/A</v>
      </c>
      <c r="O67" s="172">
        <f>IF(ISNUMBER('将来負担比率（分子）の構造'!M$53), IF('将来負担比率（分子）の構造'!M$53 &lt; 0, 0, '将来負担比率（分子）の構造'!M$53), NA())</f>
        <v>4906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2652</v>
      </c>
      <c r="C72" s="176">
        <f>基金残高に係る経年分析!G55</f>
        <v>2872</v>
      </c>
      <c r="D72" s="176">
        <f>基金残高に係る経年分析!H55</f>
        <v>2999</v>
      </c>
    </row>
    <row r="73" spans="1:16" x14ac:dyDescent="0.15">
      <c r="A73" s="175" t="s">
        <v>78</v>
      </c>
      <c r="B73" s="176">
        <f>基金残高に係る経年分析!F56</f>
        <v>1856</v>
      </c>
      <c r="C73" s="176">
        <f>基金残高に係る経年分析!G56</f>
        <v>1698</v>
      </c>
      <c r="D73" s="176">
        <f>基金残高に係る経年分析!H56</f>
        <v>1830</v>
      </c>
    </row>
    <row r="74" spans="1:16" x14ac:dyDescent="0.15">
      <c r="A74" s="175" t="s">
        <v>79</v>
      </c>
      <c r="B74" s="176">
        <f>基金残高に係る経年分析!F57</f>
        <v>3697</v>
      </c>
      <c r="C74" s="176">
        <f>基金残高に係る経年分析!G57</f>
        <v>3525</v>
      </c>
      <c r="D74" s="176">
        <f>基金残高に係る経年分析!H57</f>
        <v>4731</v>
      </c>
    </row>
  </sheetData>
  <sheetProtection algorithmName="SHA-512" hashValue="zcpVyfN89iQfFhg7JMkjK7ZT7FUaEYerTKgMUynBVCA+FTuvOneUCFi4G8j8leYEwhhTffIpq9lhK/6LKd/nSQ==" saltValue="ZT5vjL3d7qyLbgZIjVEq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1" t="s">
        <v>223</v>
      </c>
      <c r="C5" s="732"/>
      <c r="D5" s="732"/>
      <c r="E5" s="732"/>
      <c r="F5" s="732"/>
      <c r="G5" s="732"/>
      <c r="H5" s="732"/>
      <c r="I5" s="732"/>
      <c r="J5" s="732"/>
      <c r="K5" s="732"/>
      <c r="L5" s="732"/>
      <c r="M5" s="732"/>
      <c r="N5" s="732"/>
      <c r="O5" s="732"/>
      <c r="P5" s="732"/>
      <c r="Q5" s="733"/>
      <c r="R5" s="717">
        <v>6711114</v>
      </c>
      <c r="S5" s="718"/>
      <c r="T5" s="718"/>
      <c r="U5" s="718"/>
      <c r="V5" s="718"/>
      <c r="W5" s="718"/>
      <c r="X5" s="718"/>
      <c r="Y5" s="761"/>
      <c r="Z5" s="779">
        <v>23.4</v>
      </c>
      <c r="AA5" s="779"/>
      <c r="AB5" s="779"/>
      <c r="AC5" s="779"/>
      <c r="AD5" s="780">
        <v>6711114</v>
      </c>
      <c r="AE5" s="780"/>
      <c r="AF5" s="780"/>
      <c r="AG5" s="780"/>
      <c r="AH5" s="780"/>
      <c r="AI5" s="780"/>
      <c r="AJ5" s="780"/>
      <c r="AK5" s="780"/>
      <c r="AL5" s="762">
        <v>49</v>
      </c>
      <c r="AM5" s="736"/>
      <c r="AN5" s="736"/>
      <c r="AO5" s="763"/>
      <c r="AP5" s="731" t="s">
        <v>224</v>
      </c>
      <c r="AQ5" s="732"/>
      <c r="AR5" s="732"/>
      <c r="AS5" s="732"/>
      <c r="AT5" s="732"/>
      <c r="AU5" s="732"/>
      <c r="AV5" s="732"/>
      <c r="AW5" s="732"/>
      <c r="AX5" s="732"/>
      <c r="AY5" s="732"/>
      <c r="AZ5" s="732"/>
      <c r="BA5" s="732"/>
      <c r="BB5" s="732"/>
      <c r="BC5" s="732"/>
      <c r="BD5" s="732"/>
      <c r="BE5" s="732"/>
      <c r="BF5" s="733"/>
      <c r="BG5" s="664">
        <v>6711114</v>
      </c>
      <c r="BH5" s="665"/>
      <c r="BI5" s="665"/>
      <c r="BJ5" s="665"/>
      <c r="BK5" s="665"/>
      <c r="BL5" s="665"/>
      <c r="BM5" s="665"/>
      <c r="BN5" s="666"/>
      <c r="BO5" s="691">
        <v>100</v>
      </c>
      <c r="BP5" s="691"/>
      <c r="BQ5" s="691"/>
      <c r="BR5" s="691"/>
      <c r="BS5" s="692">
        <v>113394</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268125</v>
      </c>
      <c r="S6" s="665"/>
      <c r="T6" s="665"/>
      <c r="U6" s="665"/>
      <c r="V6" s="665"/>
      <c r="W6" s="665"/>
      <c r="X6" s="665"/>
      <c r="Y6" s="666"/>
      <c r="Z6" s="691">
        <v>0.9</v>
      </c>
      <c r="AA6" s="691"/>
      <c r="AB6" s="691"/>
      <c r="AC6" s="691"/>
      <c r="AD6" s="692">
        <v>268125</v>
      </c>
      <c r="AE6" s="692"/>
      <c r="AF6" s="692"/>
      <c r="AG6" s="692"/>
      <c r="AH6" s="692"/>
      <c r="AI6" s="692"/>
      <c r="AJ6" s="692"/>
      <c r="AK6" s="692"/>
      <c r="AL6" s="667">
        <v>2</v>
      </c>
      <c r="AM6" s="668"/>
      <c r="AN6" s="668"/>
      <c r="AO6" s="693"/>
      <c r="AP6" s="661" t="s">
        <v>229</v>
      </c>
      <c r="AQ6" s="662"/>
      <c r="AR6" s="662"/>
      <c r="AS6" s="662"/>
      <c r="AT6" s="662"/>
      <c r="AU6" s="662"/>
      <c r="AV6" s="662"/>
      <c r="AW6" s="662"/>
      <c r="AX6" s="662"/>
      <c r="AY6" s="662"/>
      <c r="AZ6" s="662"/>
      <c r="BA6" s="662"/>
      <c r="BB6" s="662"/>
      <c r="BC6" s="662"/>
      <c r="BD6" s="662"/>
      <c r="BE6" s="662"/>
      <c r="BF6" s="663"/>
      <c r="BG6" s="664">
        <v>6711114</v>
      </c>
      <c r="BH6" s="665"/>
      <c r="BI6" s="665"/>
      <c r="BJ6" s="665"/>
      <c r="BK6" s="665"/>
      <c r="BL6" s="665"/>
      <c r="BM6" s="665"/>
      <c r="BN6" s="666"/>
      <c r="BO6" s="691">
        <v>100</v>
      </c>
      <c r="BP6" s="691"/>
      <c r="BQ6" s="691"/>
      <c r="BR6" s="691"/>
      <c r="BS6" s="692">
        <v>113394</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188372</v>
      </c>
      <c r="CS6" s="665"/>
      <c r="CT6" s="665"/>
      <c r="CU6" s="665"/>
      <c r="CV6" s="665"/>
      <c r="CW6" s="665"/>
      <c r="CX6" s="665"/>
      <c r="CY6" s="666"/>
      <c r="CZ6" s="762">
        <v>0.7</v>
      </c>
      <c r="DA6" s="736"/>
      <c r="DB6" s="736"/>
      <c r="DC6" s="765"/>
      <c r="DD6" s="670" t="s">
        <v>128</v>
      </c>
      <c r="DE6" s="665"/>
      <c r="DF6" s="665"/>
      <c r="DG6" s="665"/>
      <c r="DH6" s="665"/>
      <c r="DI6" s="665"/>
      <c r="DJ6" s="665"/>
      <c r="DK6" s="665"/>
      <c r="DL6" s="665"/>
      <c r="DM6" s="665"/>
      <c r="DN6" s="665"/>
      <c r="DO6" s="665"/>
      <c r="DP6" s="666"/>
      <c r="DQ6" s="670">
        <v>188372</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3664</v>
      </c>
      <c r="S7" s="665"/>
      <c r="T7" s="665"/>
      <c r="U7" s="665"/>
      <c r="V7" s="665"/>
      <c r="W7" s="665"/>
      <c r="X7" s="665"/>
      <c r="Y7" s="666"/>
      <c r="Z7" s="691">
        <v>0</v>
      </c>
      <c r="AA7" s="691"/>
      <c r="AB7" s="691"/>
      <c r="AC7" s="691"/>
      <c r="AD7" s="692">
        <v>3664</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2870792</v>
      </c>
      <c r="BH7" s="665"/>
      <c r="BI7" s="665"/>
      <c r="BJ7" s="665"/>
      <c r="BK7" s="665"/>
      <c r="BL7" s="665"/>
      <c r="BM7" s="665"/>
      <c r="BN7" s="666"/>
      <c r="BO7" s="691">
        <v>42.8</v>
      </c>
      <c r="BP7" s="691"/>
      <c r="BQ7" s="691"/>
      <c r="BR7" s="691"/>
      <c r="BS7" s="692">
        <v>113394</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4130125</v>
      </c>
      <c r="CS7" s="665"/>
      <c r="CT7" s="665"/>
      <c r="CU7" s="665"/>
      <c r="CV7" s="665"/>
      <c r="CW7" s="665"/>
      <c r="CX7" s="665"/>
      <c r="CY7" s="666"/>
      <c r="CZ7" s="691">
        <v>15.1</v>
      </c>
      <c r="DA7" s="691"/>
      <c r="DB7" s="691"/>
      <c r="DC7" s="691"/>
      <c r="DD7" s="670">
        <v>68404</v>
      </c>
      <c r="DE7" s="665"/>
      <c r="DF7" s="665"/>
      <c r="DG7" s="665"/>
      <c r="DH7" s="665"/>
      <c r="DI7" s="665"/>
      <c r="DJ7" s="665"/>
      <c r="DK7" s="665"/>
      <c r="DL7" s="665"/>
      <c r="DM7" s="665"/>
      <c r="DN7" s="665"/>
      <c r="DO7" s="665"/>
      <c r="DP7" s="666"/>
      <c r="DQ7" s="670">
        <v>3631918</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34865</v>
      </c>
      <c r="S8" s="665"/>
      <c r="T8" s="665"/>
      <c r="U8" s="665"/>
      <c r="V8" s="665"/>
      <c r="W8" s="665"/>
      <c r="X8" s="665"/>
      <c r="Y8" s="666"/>
      <c r="Z8" s="691">
        <v>0.1</v>
      </c>
      <c r="AA8" s="691"/>
      <c r="AB8" s="691"/>
      <c r="AC8" s="691"/>
      <c r="AD8" s="692">
        <v>34865</v>
      </c>
      <c r="AE8" s="692"/>
      <c r="AF8" s="692"/>
      <c r="AG8" s="692"/>
      <c r="AH8" s="692"/>
      <c r="AI8" s="692"/>
      <c r="AJ8" s="692"/>
      <c r="AK8" s="692"/>
      <c r="AL8" s="667">
        <v>0.3</v>
      </c>
      <c r="AM8" s="668"/>
      <c r="AN8" s="668"/>
      <c r="AO8" s="693"/>
      <c r="AP8" s="661" t="s">
        <v>235</v>
      </c>
      <c r="AQ8" s="662"/>
      <c r="AR8" s="662"/>
      <c r="AS8" s="662"/>
      <c r="AT8" s="662"/>
      <c r="AU8" s="662"/>
      <c r="AV8" s="662"/>
      <c r="AW8" s="662"/>
      <c r="AX8" s="662"/>
      <c r="AY8" s="662"/>
      <c r="AZ8" s="662"/>
      <c r="BA8" s="662"/>
      <c r="BB8" s="662"/>
      <c r="BC8" s="662"/>
      <c r="BD8" s="662"/>
      <c r="BE8" s="662"/>
      <c r="BF8" s="663"/>
      <c r="BG8" s="664">
        <v>90078</v>
      </c>
      <c r="BH8" s="665"/>
      <c r="BI8" s="665"/>
      <c r="BJ8" s="665"/>
      <c r="BK8" s="665"/>
      <c r="BL8" s="665"/>
      <c r="BM8" s="665"/>
      <c r="BN8" s="666"/>
      <c r="BO8" s="691">
        <v>1.3</v>
      </c>
      <c r="BP8" s="691"/>
      <c r="BQ8" s="691"/>
      <c r="BR8" s="691"/>
      <c r="BS8" s="692" t="s">
        <v>128</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8565793</v>
      </c>
      <c r="CS8" s="665"/>
      <c r="CT8" s="665"/>
      <c r="CU8" s="665"/>
      <c r="CV8" s="665"/>
      <c r="CW8" s="665"/>
      <c r="CX8" s="665"/>
      <c r="CY8" s="666"/>
      <c r="CZ8" s="691">
        <v>31.2</v>
      </c>
      <c r="DA8" s="691"/>
      <c r="DB8" s="691"/>
      <c r="DC8" s="691"/>
      <c r="DD8" s="670">
        <v>148779</v>
      </c>
      <c r="DE8" s="665"/>
      <c r="DF8" s="665"/>
      <c r="DG8" s="665"/>
      <c r="DH8" s="665"/>
      <c r="DI8" s="665"/>
      <c r="DJ8" s="665"/>
      <c r="DK8" s="665"/>
      <c r="DL8" s="665"/>
      <c r="DM8" s="665"/>
      <c r="DN8" s="665"/>
      <c r="DO8" s="665"/>
      <c r="DP8" s="666"/>
      <c r="DQ8" s="670">
        <v>3324652</v>
      </c>
      <c r="DR8" s="665"/>
      <c r="DS8" s="665"/>
      <c r="DT8" s="665"/>
      <c r="DU8" s="665"/>
      <c r="DV8" s="665"/>
      <c r="DW8" s="665"/>
      <c r="DX8" s="665"/>
      <c r="DY8" s="665"/>
      <c r="DZ8" s="665"/>
      <c r="EA8" s="665"/>
      <c r="EB8" s="665"/>
      <c r="EC8" s="705"/>
    </row>
    <row r="9" spans="2:143" ht="11.25" customHeight="1" x14ac:dyDescent="0.15">
      <c r="B9" s="661" t="s">
        <v>237</v>
      </c>
      <c r="C9" s="662"/>
      <c r="D9" s="662"/>
      <c r="E9" s="662"/>
      <c r="F9" s="662"/>
      <c r="G9" s="662"/>
      <c r="H9" s="662"/>
      <c r="I9" s="662"/>
      <c r="J9" s="662"/>
      <c r="K9" s="662"/>
      <c r="L9" s="662"/>
      <c r="M9" s="662"/>
      <c r="N9" s="662"/>
      <c r="O9" s="662"/>
      <c r="P9" s="662"/>
      <c r="Q9" s="663"/>
      <c r="R9" s="664">
        <v>41482</v>
      </c>
      <c r="S9" s="665"/>
      <c r="T9" s="665"/>
      <c r="U9" s="665"/>
      <c r="V9" s="665"/>
      <c r="W9" s="665"/>
      <c r="X9" s="665"/>
      <c r="Y9" s="666"/>
      <c r="Z9" s="691">
        <v>0.1</v>
      </c>
      <c r="AA9" s="691"/>
      <c r="AB9" s="691"/>
      <c r="AC9" s="691"/>
      <c r="AD9" s="692">
        <v>41482</v>
      </c>
      <c r="AE9" s="692"/>
      <c r="AF9" s="692"/>
      <c r="AG9" s="692"/>
      <c r="AH9" s="692"/>
      <c r="AI9" s="692"/>
      <c r="AJ9" s="692"/>
      <c r="AK9" s="692"/>
      <c r="AL9" s="667">
        <v>0.3</v>
      </c>
      <c r="AM9" s="668"/>
      <c r="AN9" s="668"/>
      <c r="AO9" s="693"/>
      <c r="AP9" s="661" t="s">
        <v>238</v>
      </c>
      <c r="AQ9" s="662"/>
      <c r="AR9" s="662"/>
      <c r="AS9" s="662"/>
      <c r="AT9" s="662"/>
      <c r="AU9" s="662"/>
      <c r="AV9" s="662"/>
      <c r="AW9" s="662"/>
      <c r="AX9" s="662"/>
      <c r="AY9" s="662"/>
      <c r="AZ9" s="662"/>
      <c r="BA9" s="662"/>
      <c r="BB9" s="662"/>
      <c r="BC9" s="662"/>
      <c r="BD9" s="662"/>
      <c r="BE9" s="662"/>
      <c r="BF9" s="663"/>
      <c r="BG9" s="664">
        <v>2239678</v>
      </c>
      <c r="BH9" s="665"/>
      <c r="BI9" s="665"/>
      <c r="BJ9" s="665"/>
      <c r="BK9" s="665"/>
      <c r="BL9" s="665"/>
      <c r="BM9" s="665"/>
      <c r="BN9" s="666"/>
      <c r="BO9" s="691">
        <v>33.4</v>
      </c>
      <c r="BP9" s="691"/>
      <c r="BQ9" s="691"/>
      <c r="BR9" s="691"/>
      <c r="BS9" s="692" t="s">
        <v>128</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2425312</v>
      </c>
      <c r="CS9" s="665"/>
      <c r="CT9" s="665"/>
      <c r="CU9" s="665"/>
      <c r="CV9" s="665"/>
      <c r="CW9" s="665"/>
      <c r="CX9" s="665"/>
      <c r="CY9" s="666"/>
      <c r="CZ9" s="691">
        <v>8.8000000000000007</v>
      </c>
      <c r="DA9" s="691"/>
      <c r="DB9" s="691"/>
      <c r="DC9" s="691"/>
      <c r="DD9" s="670">
        <v>137668</v>
      </c>
      <c r="DE9" s="665"/>
      <c r="DF9" s="665"/>
      <c r="DG9" s="665"/>
      <c r="DH9" s="665"/>
      <c r="DI9" s="665"/>
      <c r="DJ9" s="665"/>
      <c r="DK9" s="665"/>
      <c r="DL9" s="665"/>
      <c r="DM9" s="665"/>
      <c r="DN9" s="665"/>
      <c r="DO9" s="665"/>
      <c r="DP9" s="666"/>
      <c r="DQ9" s="670">
        <v>1628064</v>
      </c>
      <c r="DR9" s="665"/>
      <c r="DS9" s="665"/>
      <c r="DT9" s="665"/>
      <c r="DU9" s="665"/>
      <c r="DV9" s="665"/>
      <c r="DW9" s="665"/>
      <c r="DX9" s="665"/>
      <c r="DY9" s="665"/>
      <c r="DZ9" s="665"/>
      <c r="EA9" s="665"/>
      <c r="EB9" s="665"/>
      <c r="EC9" s="705"/>
    </row>
    <row r="10" spans="2:143" ht="11.25" customHeight="1" x14ac:dyDescent="0.15">
      <c r="B10" s="661" t="s">
        <v>240</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142721</v>
      </c>
      <c r="BH10" s="665"/>
      <c r="BI10" s="665"/>
      <c r="BJ10" s="665"/>
      <c r="BK10" s="665"/>
      <c r="BL10" s="665"/>
      <c r="BM10" s="665"/>
      <c r="BN10" s="666"/>
      <c r="BO10" s="691">
        <v>2.1</v>
      </c>
      <c r="BP10" s="691"/>
      <c r="BQ10" s="691"/>
      <c r="BR10" s="691"/>
      <c r="BS10" s="692" t="s">
        <v>128</v>
      </c>
      <c r="BT10" s="692"/>
      <c r="BU10" s="692"/>
      <c r="BV10" s="692"/>
      <c r="BW10" s="692"/>
      <c r="BX10" s="692"/>
      <c r="BY10" s="692"/>
      <c r="BZ10" s="692"/>
      <c r="CA10" s="692"/>
      <c r="CB10" s="750"/>
      <c r="CD10" s="706" t="s">
        <v>243</v>
      </c>
      <c r="CE10" s="703"/>
      <c r="CF10" s="703"/>
      <c r="CG10" s="703"/>
      <c r="CH10" s="703"/>
      <c r="CI10" s="703"/>
      <c r="CJ10" s="703"/>
      <c r="CK10" s="703"/>
      <c r="CL10" s="703"/>
      <c r="CM10" s="703"/>
      <c r="CN10" s="703"/>
      <c r="CO10" s="703"/>
      <c r="CP10" s="703"/>
      <c r="CQ10" s="704"/>
      <c r="CR10" s="664">
        <v>180</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180</v>
      </c>
      <c r="DR10" s="665"/>
      <c r="DS10" s="665"/>
      <c r="DT10" s="665"/>
      <c r="DU10" s="665"/>
      <c r="DV10" s="665"/>
      <c r="DW10" s="665"/>
      <c r="DX10" s="665"/>
      <c r="DY10" s="665"/>
      <c r="DZ10" s="665"/>
      <c r="EA10" s="665"/>
      <c r="EB10" s="665"/>
      <c r="EC10" s="705"/>
    </row>
    <row r="11" spans="2:143" ht="11.25" customHeight="1" x14ac:dyDescent="0.15">
      <c r="B11" s="661" t="s">
        <v>244</v>
      </c>
      <c r="C11" s="662"/>
      <c r="D11" s="662"/>
      <c r="E11" s="662"/>
      <c r="F11" s="662"/>
      <c r="G11" s="662"/>
      <c r="H11" s="662"/>
      <c r="I11" s="662"/>
      <c r="J11" s="662"/>
      <c r="K11" s="662"/>
      <c r="L11" s="662"/>
      <c r="M11" s="662"/>
      <c r="N11" s="662"/>
      <c r="O11" s="662"/>
      <c r="P11" s="662"/>
      <c r="Q11" s="663"/>
      <c r="R11" s="664">
        <v>1194847</v>
      </c>
      <c r="S11" s="665"/>
      <c r="T11" s="665"/>
      <c r="U11" s="665"/>
      <c r="V11" s="665"/>
      <c r="W11" s="665"/>
      <c r="X11" s="665"/>
      <c r="Y11" s="666"/>
      <c r="Z11" s="667">
        <v>4.2</v>
      </c>
      <c r="AA11" s="668"/>
      <c r="AB11" s="668"/>
      <c r="AC11" s="669"/>
      <c r="AD11" s="670">
        <v>1194847</v>
      </c>
      <c r="AE11" s="665"/>
      <c r="AF11" s="665"/>
      <c r="AG11" s="665"/>
      <c r="AH11" s="665"/>
      <c r="AI11" s="665"/>
      <c r="AJ11" s="665"/>
      <c r="AK11" s="666"/>
      <c r="AL11" s="667">
        <v>8.6999999999999993</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398315</v>
      </c>
      <c r="BH11" s="665"/>
      <c r="BI11" s="665"/>
      <c r="BJ11" s="665"/>
      <c r="BK11" s="665"/>
      <c r="BL11" s="665"/>
      <c r="BM11" s="665"/>
      <c r="BN11" s="666"/>
      <c r="BO11" s="691">
        <v>5.9</v>
      </c>
      <c r="BP11" s="691"/>
      <c r="BQ11" s="691"/>
      <c r="BR11" s="691"/>
      <c r="BS11" s="692">
        <v>113394</v>
      </c>
      <c r="BT11" s="692"/>
      <c r="BU11" s="692"/>
      <c r="BV11" s="692"/>
      <c r="BW11" s="692"/>
      <c r="BX11" s="692"/>
      <c r="BY11" s="692"/>
      <c r="BZ11" s="692"/>
      <c r="CA11" s="692"/>
      <c r="CB11" s="750"/>
      <c r="CD11" s="706" t="s">
        <v>246</v>
      </c>
      <c r="CE11" s="703"/>
      <c r="CF11" s="703"/>
      <c r="CG11" s="703"/>
      <c r="CH11" s="703"/>
      <c r="CI11" s="703"/>
      <c r="CJ11" s="703"/>
      <c r="CK11" s="703"/>
      <c r="CL11" s="703"/>
      <c r="CM11" s="703"/>
      <c r="CN11" s="703"/>
      <c r="CO11" s="703"/>
      <c r="CP11" s="703"/>
      <c r="CQ11" s="704"/>
      <c r="CR11" s="664">
        <v>939300</v>
      </c>
      <c r="CS11" s="665"/>
      <c r="CT11" s="665"/>
      <c r="CU11" s="665"/>
      <c r="CV11" s="665"/>
      <c r="CW11" s="665"/>
      <c r="CX11" s="665"/>
      <c r="CY11" s="666"/>
      <c r="CZ11" s="691">
        <v>3.4</v>
      </c>
      <c r="DA11" s="691"/>
      <c r="DB11" s="691"/>
      <c r="DC11" s="691"/>
      <c r="DD11" s="670">
        <v>119386</v>
      </c>
      <c r="DE11" s="665"/>
      <c r="DF11" s="665"/>
      <c r="DG11" s="665"/>
      <c r="DH11" s="665"/>
      <c r="DI11" s="665"/>
      <c r="DJ11" s="665"/>
      <c r="DK11" s="665"/>
      <c r="DL11" s="665"/>
      <c r="DM11" s="665"/>
      <c r="DN11" s="665"/>
      <c r="DO11" s="665"/>
      <c r="DP11" s="666"/>
      <c r="DQ11" s="670">
        <v>654394</v>
      </c>
      <c r="DR11" s="665"/>
      <c r="DS11" s="665"/>
      <c r="DT11" s="665"/>
      <c r="DU11" s="665"/>
      <c r="DV11" s="665"/>
      <c r="DW11" s="665"/>
      <c r="DX11" s="665"/>
      <c r="DY11" s="665"/>
      <c r="DZ11" s="665"/>
      <c r="EA11" s="665"/>
      <c r="EB11" s="665"/>
      <c r="EC11" s="705"/>
    </row>
    <row r="12" spans="2:143" ht="11.25" customHeight="1" x14ac:dyDescent="0.15">
      <c r="B12" s="661" t="s">
        <v>247</v>
      </c>
      <c r="C12" s="662"/>
      <c r="D12" s="662"/>
      <c r="E12" s="662"/>
      <c r="F12" s="662"/>
      <c r="G12" s="662"/>
      <c r="H12" s="662"/>
      <c r="I12" s="662"/>
      <c r="J12" s="662"/>
      <c r="K12" s="662"/>
      <c r="L12" s="662"/>
      <c r="M12" s="662"/>
      <c r="N12" s="662"/>
      <c r="O12" s="662"/>
      <c r="P12" s="662"/>
      <c r="Q12" s="663"/>
      <c r="R12" s="664">
        <v>57202</v>
      </c>
      <c r="S12" s="665"/>
      <c r="T12" s="665"/>
      <c r="U12" s="665"/>
      <c r="V12" s="665"/>
      <c r="W12" s="665"/>
      <c r="X12" s="665"/>
      <c r="Y12" s="666"/>
      <c r="Z12" s="691">
        <v>0.2</v>
      </c>
      <c r="AA12" s="691"/>
      <c r="AB12" s="691"/>
      <c r="AC12" s="691"/>
      <c r="AD12" s="692">
        <v>57202</v>
      </c>
      <c r="AE12" s="692"/>
      <c r="AF12" s="692"/>
      <c r="AG12" s="692"/>
      <c r="AH12" s="692"/>
      <c r="AI12" s="692"/>
      <c r="AJ12" s="692"/>
      <c r="AK12" s="692"/>
      <c r="AL12" s="667">
        <v>0.4</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3254111</v>
      </c>
      <c r="BH12" s="665"/>
      <c r="BI12" s="665"/>
      <c r="BJ12" s="665"/>
      <c r="BK12" s="665"/>
      <c r="BL12" s="665"/>
      <c r="BM12" s="665"/>
      <c r="BN12" s="666"/>
      <c r="BO12" s="691">
        <v>48.5</v>
      </c>
      <c r="BP12" s="691"/>
      <c r="BQ12" s="691"/>
      <c r="BR12" s="691"/>
      <c r="BS12" s="692" t="s">
        <v>128</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304593</v>
      </c>
      <c r="CS12" s="665"/>
      <c r="CT12" s="665"/>
      <c r="CU12" s="665"/>
      <c r="CV12" s="665"/>
      <c r="CW12" s="665"/>
      <c r="CX12" s="665"/>
      <c r="CY12" s="666"/>
      <c r="CZ12" s="691">
        <v>1.1000000000000001</v>
      </c>
      <c r="DA12" s="691"/>
      <c r="DB12" s="691"/>
      <c r="DC12" s="691"/>
      <c r="DD12" s="670">
        <v>1436</v>
      </c>
      <c r="DE12" s="665"/>
      <c r="DF12" s="665"/>
      <c r="DG12" s="665"/>
      <c r="DH12" s="665"/>
      <c r="DI12" s="665"/>
      <c r="DJ12" s="665"/>
      <c r="DK12" s="665"/>
      <c r="DL12" s="665"/>
      <c r="DM12" s="665"/>
      <c r="DN12" s="665"/>
      <c r="DO12" s="665"/>
      <c r="DP12" s="666"/>
      <c r="DQ12" s="670">
        <v>226487</v>
      </c>
      <c r="DR12" s="665"/>
      <c r="DS12" s="665"/>
      <c r="DT12" s="665"/>
      <c r="DU12" s="665"/>
      <c r="DV12" s="665"/>
      <c r="DW12" s="665"/>
      <c r="DX12" s="665"/>
      <c r="DY12" s="665"/>
      <c r="DZ12" s="665"/>
      <c r="EA12" s="665"/>
      <c r="EB12" s="665"/>
      <c r="EC12" s="705"/>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3240214</v>
      </c>
      <c r="BH13" s="665"/>
      <c r="BI13" s="665"/>
      <c r="BJ13" s="665"/>
      <c r="BK13" s="665"/>
      <c r="BL13" s="665"/>
      <c r="BM13" s="665"/>
      <c r="BN13" s="666"/>
      <c r="BO13" s="691">
        <v>48.3</v>
      </c>
      <c r="BP13" s="691"/>
      <c r="BQ13" s="691"/>
      <c r="BR13" s="691"/>
      <c r="BS13" s="692" t="s">
        <v>128</v>
      </c>
      <c r="BT13" s="692"/>
      <c r="BU13" s="692"/>
      <c r="BV13" s="692"/>
      <c r="BW13" s="692"/>
      <c r="BX13" s="692"/>
      <c r="BY13" s="692"/>
      <c r="BZ13" s="692"/>
      <c r="CA13" s="692"/>
      <c r="CB13" s="750"/>
      <c r="CD13" s="706" t="s">
        <v>252</v>
      </c>
      <c r="CE13" s="703"/>
      <c r="CF13" s="703"/>
      <c r="CG13" s="703"/>
      <c r="CH13" s="703"/>
      <c r="CI13" s="703"/>
      <c r="CJ13" s="703"/>
      <c r="CK13" s="703"/>
      <c r="CL13" s="703"/>
      <c r="CM13" s="703"/>
      <c r="CN13" s="703"/>
      <c r="CO13" s="703"/>
      <c r="CP13" s="703"/>
      <c r="CQ13" s="704"/>
      <c r="CR13" s="664">
        <v>2618292</v>
      </c>
      <c r="CS13" s="665"/>
      <c r="CT13" s="665"/>
      <c r="CU13" s="665"/>
      <c r="CV13" s="665"/>
      <c r="CW13" s="665"/>
      <c r="CX13" s="665"/>
      <c r="CY13" s="666"/>
      <c r="CZ13" s="691">
        <v>9.5</v>
      </c>
      <c r="DA13" s="691"/>
      <c r="DB13" s="691"/>
      <c r="DC13" s="691"/>
      <c r="DD13" s="670">
        <v>1268448</v>
      </c>
      <c r="DE13" s="665"/>
      <c r="DF13" s="665"/>
      <c r="DG13" s="665"/>
      <c r="DH13" s="665"/>
      <c r="DI13" s="665"/>
      <c r="DJ13" s="665"/>
      <c r="DK13" s="665"/>
      <c r="DL13" s="665"/>
      <c r="DM13" s="665"/>
      <c r="DN13" s="665"/>
      <c r="DO13" s="665"/>
      <c r="DP13" s="666"/>
      <c r="DQ13" s="670">
        <v>1806831</v>
      </c>
      <c r="DR13" s="665"/>
      <c r="DS13" s="665"/>
      <c r="DT13" s="665"/>
      <c r="DU13" s="665"/>
      <c r="DV13" s="665"/>
      <c r="DW13" s="665"/>
      <c r="DX13" s="665"/>
      <c r="DY13" s="665"/>
      <c r="DZ13" s="665"/>
      <c r="EA13" s="665"/>
      <c r="EB13" s="665"/>
      <c r="EC13" s="705"/>
    </row>
    <row r="14" spans="2:143" ht="11.25" customHeight="1" x14ac:dyDescent="0.15">
      <c r="B14" s="661" t="s">
        <v>253</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194313</v>
      </c>
      <c r="BH14" s="665"/>
      <c r="BI14" s="665"/>
      <c r="BJ14" s="665"/>
      <c r="BK14" s="665"/>
      <c r="BL14" s="665"/>
      <c r="BM14" s="665"/>
      <c r="BN14" s="666"/>
      <c r="BO14" s="691">
        <v>2.9</v>
      </c>
      <c r="BP14" s="691"/>
      <c r="BQ14" s="691"/>
      <c r="BR14" s="691"/>
      <c r="BS14" s="692" t="s">
        <v>128</v>
      </c>
      <c r="BT14" s="692"/>
      <c r="BU14" s="692"/>
      <c r="BV14" s="692"/>
      <c r="BW14" s="692"/>
      <c r="BX14" s="692"/>
      <c r="BY14" s="692"/>
      <c r="BZ14" s="692"/>
      <c r="CA14" s="692"/>
      <c r="CB14" s="750"/>
      <c r="CD14" s="706" t="s">
        <v>255</v>
      </c>
      <c r="CE14" s="703"/>
      <c r="CF14" s="703"/>
      <c r="CG14" s="703"/>
      <c r="CH14" s="703"/>
      <c r="CI14" s="703"/>
      <c r="CJ14" s="703"/>
      <c r="CK14" s="703"/>
      <c r="CL14" s="703"/>
      <c r="CM14" s="703"/>
      <c r="CN14" s="703"/>
      <c r="CO14" s="703"/>
      <c r="CP14" s="703"/>
      <c r="CQ14" s="704"/>
      <c r="CR14" s="664">
        <v>1067591</v>
      </c>
      <c r="CS14" s="665"/>
      <c r="CT14" s="665"/>
      <c r="CU14" s="665"/>
      <c r="CV14" s="665"/>
      <c r="CW14" s="665"/>
      <c r="CX14" s="665"/>
      <c r="CY14" s="666"/>
      <c r="CZ14" s="691">
        <v>3.9</v>
      </c>
      <c r="DA14" s="691"/>
      <c r="DB14" s="691"/>
      <c r="DC14" s="691"/>
      <c r="DD14" s="670">
        <v>106118</v>
      </c>
      <c r="DE14" s="665"/>
      <c r="DF14" s="665"/>
      <c r="DG14" s="665"/>
      <c r="DH14" s="665"/>
      <c r="DI14" s="665"/>
      <c r="DJ14" s="665"/>
      <c r="DK14" s="665"/>
      <c r="DL14" s="665"/>
      <c r="DM14" s="665"/>
      <c r="DN14" s="665"/>
      <c r="DO14" s="665"/>
      <c r="DP14" s="666"/>
      <c r="DQ14" s="670">
        <v>988346</v>
      </c>
      <c r="DR14" s="665"/>
      <c r="DS14" s="665"/>
      <c r="DT14" s="665"/>
      <c r="DU14" s="665"/>
      <c r="DV14" s="665"/>
      <c r="DW14" s="665"/>
      <c r="DX14" s="665"/>
      <c r="DY14" s="665"/>
      <c r="DZ14" s="665"/>
      <c r="EA14" s="665"/>
      <c r="EB14" s="665"/>
      <c r="EC14" s="705"/>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391898</v>
      </c>
      <c r="BH15" s="665"/>
      <c r="BI15" s="665"/>
      <c r="BJ15" s="665"/>
      <c r="BK15" s="665"/>
      <c r="BL15" s="665"/>
      <c r="BM15" s="665"/>
      <c r="BN15" s="666"/>
      <c r="BO15" s="691">
        <v>5.8</v>
      </c>
      <c r="BP15" s="691"/>
      <c r="BQ15" s="691"/>
      <c r="BR15" s="691"/>
      <c r="BS15" s="692" t="s">
        <v>128</v>
      </c>
      <c r="BT15" s="692"/>
      <c r="BU15" s="692"/>
      <c r="BV15" s="692"/>
      <c r="BW15" s="692"/>
      <c r="BX15" s="692"/>
      <c r="BY15" s="692"/>
      <c r="BZ15" s="692"/>
      <c r="CA15" s="692"/>
      <c r="CB15" s="750"/>
      <c r="CD15" s="706" t="s">
        <v>258</v>
      </c>
      <c r="CE15" s="703"/>
      <c r="CF15" s="703"/>
      <c r="CG15" s="703"/>
      <c r="CH15" s="703"/>
      <c r="CI15" s="703"/>
      <c r="CJ15" s="703"/>
      <c r="CK15" s="703"/>
      <c r="CL15" s="703"/>
      <c r="CM15" s="703"/>
      <c r="CN15" s="703"/>
      <c r="CO15" s="703"/>
      <c r="CP15" s="703"/>
      <c r="CQ15" s="704"/>
      <c r="CR15" s="664">
        <v>4743604</v>
      </c>
      <c r="CS15" s="665"/>
      <c r="CT15" s="665"/>
      <c r="CU15" s="665"/>
      <c r="CV15" s="665"/>
      <c r="CW15" s="665"/>
      <c r="CX15" s="665"/>
      <c r="CY15" s="666"/>
      <c r="CZ15" s="691">
        <v>17.3</v>
      </c>
      <c r="DA15" s="691"/>
      <c r="DB15" s="691"/>
      <c r="DC15" s="691"/>
      <c r="DD15" s="670">
        <v>2600858</v>
      </c>
      <c r="DE15" s="665"/>
      <c r="DF15" s="665"/>
      <c r="DG15" s="665"/>
      <c r="DH15" s="665"/>
      <c r="DI15" s="665"/>
      <c r="DJ15" s="665"/>
      <c r="DK15" s="665"/>
      <c r="DL15" s="665"/>
      <c r="DM15" s="665"/>
      <c r="DN15" s="665"/>
      <c r="DO15" s="665"/>
      <c r="DP15" s="666"/>
      <c r="DQ15" s="670">
        <v>2030138</v>
      </c>
      <c r="DR15" s="665"/>
      <c r="DS15" s="665"/>
      <c r="DT15" s="665"/>
      <c r="DU15" s="665"/>
      <c r="DV15" s="665"/>
      <c r="DW15" s="665"/>
      <c r="DX15" s="665"/>
      <c r="DY15" s="665"/>
      <c r="DZ15" s="665"/>
      <c r="EA15" s="665"/>
      <c r="EB15" s="665"/>
      <c r="EC15" s="705"/>
    </row>
    <row r="16" spans="2:143" ht="11.25" customHeight="1" x14ac:dyDescent="0.15">
      <c r="B16" s="661" t="s">
        <v>259</v>
      </c>
      <c r="C16" s="662"/>
      <c r="D16" s="662"/>
      <c r="E16" s="662"/>
      <c r="F16" s="662"/>
      <c r="G16" s="662"/>
      <c r="H16" s="662"/>
      <c r="I16" s="662"/>
      <c r="J16" s="662"/>
      <c r="K16" s="662"/>
      <c r="L16" s="662"/>
      <c r="M16" s="662"/>
      <c r="N16" s="662"/>
      <c r="O16" s="662"/>
      <c r="P16" s="662"/>
      <c r="Q16" s="663"/>
      <c r="R16" s="664">
        <v>22577</v>
      </c>
      <c r="S16" s="665"/>
      <c r="T16" s="665"/>
      <c r="U16" s="665"/>
      <c r="V16" s="665"/>
      <c r="W16" s="665"/>
      <c r="X16" s="665"/>
      <c r="Y16" s="666"/>
      <c r="Z16" s="691">
        <v>0.1</v>
      </c>
      <c r="AA16" s="691"/>
      <c r="AB16" s="691"/>
      <c r="AC16" s="691"/>
      <c r="AD16" s="692">
        <v>22577</v>
      </c>
      <c r="AE16" s="692"/>
      <c r="AF16" s="692"/>
      <c r="AG16" s="692"/>
      <c r="AH16" s="692"/>
      <c r="AI16" s="692"/>
      <c r="AJ16" s="692"/>
      <c r="AK16" s="692"/>
      <c r="AL16" s="667">
        <v>0.2</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261</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15">
      <c r="B17" s="661" t="s">
        <v>262</v>
      </c>
      <c r="C17" s="662"/>
      <c r="D17" s="662"/>
      <c r="E17" s="662"/>
      <c r="F17" s="662"/>
      <c r="G17" s="662"/>
      <c r="H17" s="662"/>
      <c r="I17" s="662"/>
      <c r="J17" s="662"/>
      <c r="K17" s="662"/>
      <c r="L17" s="662"/>
      <c r="M17" s="662"/>
      <c r="N17" s="662"/>
      <c r="O17" s="662"/>
      <c r="P17" s="662"/>
      <c r="Q17" s="663"/>
      <c r="R17" s="664">
        <v>111760</v>
      </c>
      <c r="S17" s="665"/>
      <c r="T17" s="665"/>
      <c r="U17" s="665"/>
      <c r="V17" s="665"/>
      <c r="W17" s="665"/>
      <c r="X17" s="665"/>
      <c r="Y17" s="666"/>
      <c r="Z17" s="691">
        <v>0.4</v>
      </c>
      <c r="AA17" s="691"/>
      <c r="AB17" s="691"/>
      <c r="AC17" s="691"/>
      <c r="AD17" s="692">
        <v>111760</v>
      </c>
      <c r="AE17" s="692"/>
      <c r="AF17" s="692"/>
      <c r="AG17" s="692"/>
      <c r="AH17" s="692"/>
      <c r="AI17" s="692"/>
      <c r="AJ17" s="692"/>
      <c r="AK17" s="692"/>
      <c r="AL17" s="667">
        <v>0.8</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264</v>
      </c>
      <c r="CE17" s="703"/>
      <c r="CF17" s="703"/>
      <c r="CG17" s="703"/>
      <c r="CH17" s="703"/>
      <c r="CI17" s="703"/>
      <c r="CJ17" s="703"/>
      <c r="CK17" s="703"/>
      <c r="CL17" s="703"/>
      <c r="CM17" s="703"/>
      <c r="CN17" s="703"/>
      <c r="CO17" s="703"/>
      <c r="CP17" s="703"/>
      <c r="CQ17" s="704"/>
      <c r="CR17" s="664">
        <v>2440252</v>
      </c>
      <c r="CS17" s="665"/>
      <c r="CT17" s="665"/>
      <c r="CU17" s="665"/>
      <c r="CV17" s="665"/>
      <c r="CW17" s="665"/>
      <c r="CX17" s="665"/>
      <c r="CY17" s="666"/>
      <c r="CZ17" s="691">
        <v>8.9</v>
      </c>
      <c r="DA17" s="691"/>
      <c r="DB17" s="691"/>
      <c r="DC17" s="691"/>
      <c r="DD17" s="670" t="s">
        <v>128</v>
      </c>
      <c r="DE17" s="665"/>
      <c r="DF17" s="665"/>
      <c r="DG17" s="665"/>
      <c r="DH17" s="665"/>
      <c r="DI17" s="665"/>
      <c r="DJ17" s="665"/>
      <c r="DK17" s="665"/>
      <c r="DL17" s="665"/>
      <c r="DM17" s="665"/>
      <c r="DN17" s="665"/>
      <c r="DO17" s="665"/>
      <c r="DP17" s="666"/>
      <c r="DQ17" s="670">
        <v>2328526</v>
      </c>
      <c r="DR17" s="665"/>
      <c r="DS17" s="665"/>
      <c r="DT17" s="665"/>
      <c r="DU17" s="665"/>
      <c r="DV17" s="665"/>
      <c r="DW17" s="665"/>
      <c r="DX17" s="665"/>
      <c r="DY17" s="665"/>
      <c r="DZ17" s="665"/>
      <c r="EA17" s="665"/>
      <c r="EB17" s="665"/>
      <c r="EC17" s="705"/>
    </row>
    <row r="18" spans="2:133" ht="11.25" customHeight="1" x14ac:dyDescent="0.15">
      <c r="B18" s="661" t="s">
        <v>265</v>
      </c>
      <c r="C18" s="662"/>
      <c r="D18" s="662"/>
      <c r="E18" s="662"/>
      <c r="F18" s="662"/>
      <c r="G18" s="662"/>
      <c r="H18" s="662"/>
      <c r="I18" s="662"/>
      <c r="J18" s="662"/>
      <c r="K18" s="662"/>
      <c r="L18" s="662"/>
      <c r="M18" s="662"/>
      <c r="N18" s="662"/>
      <c r="O18" s="662"/>
      <c r="P18" s="662"/>
      <c r="Q18" s="663"/>
      <c r="R18" s="664">
        <v>111672</v>
      </c>
      <c r="S18" s="665"/>
      <c r="T18" s="665"/>
      <c r="U18" s="665"/>
      <c r="V18" s="665"/>
      <c r="W18" s="665"/>
      <c r="X18" s="665"/>
      <c r="Y18" s="666"/>
      <c r="Z18" s="691">
        <v>0.4</v>
      </c>
      <c r="AA18" s="691"/>
      <c r="AB18" s="691"/>
      <c r="AC18" s="691"/>
      <c r="AD18" s="692">
        <v>111672</v>
      </c>
      <c r="AE18" s="692"/>
      <c r="AF18" s="692"/>
      <c r="AG18" s="692"/>
      <c r="AH18" s="692"/>
      <c r="AI18" s="692"/>
      <c r="AJ18" s="692"/>
      <c r="AK18" s="692"/>
      <c r="AL18" s="667">
        <v>0.80000001192092896</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267</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268</v>
      </c>
      <c r="C19" s="662"/>
      <c r="D19" s="662"/>
      <c r="E19" s="662"/>
      <c r="F19" s="662"/>
      <c r="G19" s="662"/>
      <c r="H19" s="662"/>
      <c r="I19" s="662"/>
      <c r="J19" s="662"/>
      <c r="K19" s="662"/>
      <c r="L19" s="662"/>
      <c r="M19" s="662"/>
      <c r="N19" s="662"/>
      <c r="O19" s="662"/>
      <c r="P19" s="662"/>
      <c r="Q19" s="663"/>
      <c r="R19" s="664">
        <v>36009</v>
      </c>
      <c r="S19" s="665"/>
      <c r="T19" s="665"/>
      <c r="U19" s="665"/>
      <c r="V19" s="665"/>
      <c r="W19" s="665"/>
      <c r="X19" s="665"/>
      <c r="Y19" s="666"/>
      <c r="Z19" s="691">
        <v>0.1</v>
      </c>
      <c r="AA19" s="691"/>
      <c r="AB19" s="691"/>
      <c r="AC19" s="691"/>
      <c r="AD19" s="692">
        <v>36009</v>
      </c>
      <c r="AE19" s="692"/>
      <c r="AF19" s="692"/>
      <c r="AG19" s="692"/>
      <c r="AH19" s="692"/>
      <c r="AI19" s="692"/>
      <c r="AJ19" s="692"/>
      <c r="AK19" s="692"/>
      <c r="AL19" s="667">
        <v>0.3</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270</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271</v>
      </c>
      <c r="C20" s="662"/>
      <c r="D20" s="662"/>
      <c r="E20" s="662"/>
      <c r="F20" s="662"/>
      <c r="G20" s="662"/>
      <c r="H20" s="662"/>
      <c r="I20" s="662"/>
      <c r="J20" s="662"/>
      <c r="K20" s="662"/>
      <c r="L20" s="662"/>
      <c r="M20" s="662"/>
      <c r="N20" s="662"/>
      <c r="O20" s="662"/>
      <c r="P20" s="662"/>
      <c r="Q20" s="663"/>
      <c r="R20" s="664">
        <v>6738</v>
      </c>
      <c r="S20" s="665"/>
      <c r="T20" s="665"/>
      <c r="U20" s="665"/>
      <c r="V20" s="665"/>
      <c r="W20" s="665"/>
      <c r="X20" s="665"/>
      <c r="Y20" s="666"/>
      <c r="Z20" s="691">
        <v>0</v>
      </c>
      <c r="AA20" s="691"/>
      <c r="AB20" s="691"/>
      <c r="AC20" s="691"/>
      <c r="AD20" s="692">
        <v>6738</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273</v>
      </c>
      <c r="CE20" s="703"/>
      <c r="CF20" s="703"/>
      <c r="CG20" s="703"/>
      <c r="CH20" s="703"/>
      <c r="CI20" s="703"/>
      <c r="CJ20" s="703"/>
      <c r="CK20" s="703"/>
      <c r="CL20" s="703"/>
      <c r="CM20" s="703"/>
      <c r="CN20" s="703"/>
      <c r="CO20" s="703"/>
      <c r="CP20" s="703"/>
      <c r="CQ20" s="704"/>
      <c r="CR20" s="664">
        <v>27423414</v>
      </c>
      <c r="CS20" s="665"/>
      <c r="CT20" s="665"/>
      <c r="CU20" s="665"/>
      <c r="CV20" s="665"/>
      <c r="CW20" s="665"/>
      <c r="CX20" s="665"/>
      <c r="CY20" s="666"/>
      <c r="CZ20" s="691">
        <v>100</v>
      </c>
      <c r="DA20" s="691"/>
      <c r="DB20" s="691"/>
      <c r="DC20" s="691"/>
      <c r="DD20" s="670">
        <v>4451097</v>
      </c>
      <c r="DE20" s="665"/>
      <c r="DF20" s="665"/>
      <c r="DG20" s="665"/>
      <c r="DH20" s="665"/>
      <c r="DI20" s="665"/>
      <c r="DJ20" s="665"/>
      <c r="DK20" s="665"/>
      <c r="DL20" s="665"/>
      <c r="DM20" s="665"/>
      <c r="DN20" s="665"/>
      <c r="DO20" s="665"/>
      <c r="DP20" s="666"/>
      <c r="DQ20" s="670">
        <v>16807908</v>
      </c>
      <c r="DR20" s="665"/>
      <c r="DS20" s="665"/>
      <c r="DT20" s="665"/>
      <c r="DU20" s="665"/>
      <c r="DV20" s="665"/>
      <c r="DW20" s="665"/>
      <c r="DX20" s="665"/>
      <c r="DY20" s="665"/>
      <c r="DZ20" s="665"/>
      <c r="EA20" s="665"/>
      <c r="EB20" s="665"/>
      <c r="EC20" s="705"/>
    </row>
    <row r="21" spans="2:133" ht="11.25" customHeight="1" x14ac:dyDescent="0.15">
      <c r="B21" s="661" t="s">
        <v>274</v>
      </c>
      <c r="C21" s="662"/>
      <c r="D21" s="662"/>
      <c r="E21" s="662"/>
      <c r="F21" s="662"/>
      <c r="G21" s="662"/>
      <c r="H21" s="662"/>
      <c r="I21" s="662"/>
      <c r="J21" s="662"/>
      <c r="K21" s="662"/>
      <c r="L21" s="662"/>
      <c r="M21" s="662"/>
      <c r="N21" s="662"/>
      <c r="O21" s="662"/>
      <c r="P21" s="662"/>
      <c r="Q21" s="663"/>
      <c r="R21" s="664">
        <v>2208</v>
      </c>
      <c r="S21" s="665"/>
      <c r="T21" s="665"/>
      <c r="U21" s="665"/>
      <c r="V21" s="665"/>
      <c r="W21" s="665"/>
      <c r="X21" s="665"/>
      <c r="Y21" s="666"/>
      <c r="Z21" s="691">
        <v>0</v>
      </c>
      <c r="AA21" s="691"/>
      <c r="AB21" s="691"/>
      <c r="AC21" s="691"/>
      <c r="AD21" s="692">
        <v>2208</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66717</v>
      </c>
      <c r="S22" s="665"/>
      <c r="T22" s="665"/>
      <c r="U22" s="665"/>
      <c r="V22" s="665"/>
      <c r="W22" s="665"/>
      <c r="X22" s="665"/>
      <c r="Y22" s="666"/>
      <c r="Z22" s="691">
        <v>0.2</v>
      </c>
      <c r="AA22" s="691"/>
      <c r="AB22" s="691"/>
      <c r="AC22" s="691"/>
      <c r="AD22" s="692">
        <v>66717</v>
      </c>
      <c r="AE22" s="692"/>
      <c r="AF22" s="692"/>
      <c r="AG22" s="692"/>
      <c r="AH22" s="692"/>
      <c r="AI22" s="692"/>
      <c r="AJ22" s="692"/>
      <c r="AK22" s="692"/>
      <c r="AL22" s="667">
        <v>0.5</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5302433</v>
      </c>
      <c r="S23" s="665"/>
      <c r="T23" s="665"/>
      <c r="U23" s="665"/>
      <c r="V23" s="665"/>
      <c r="W23" s="665"/>
      <c r="X23" s="665"/>
      <c r="Y23" s="666"/>
      <c r="Z23" s="691">
        <v>18.5</v>
      </c>
      <c r="AA23" s="691"/>
      <c r="AB23" s="691"/>
      <c r="AC23" s="691"/>
      <c r="AD23" s="692">
        <v>4876564</v>
      </c>
      <c r="AE23" s="692"/>
      <c r="AF23" s="692"/>
      <c r="AG23" s="692"/>
      <c r="AH23" s="692"/>
      <c r="AI23" s="692"/>
      <c r="AJ23" s="692"/>
      <c r="AK23" s="692"/>
      <c r="AL23" s="667">
        <v>35.6</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4876564</v>
      </c>
      <c r="S24" s="665"/>
      <c r="T24" s="665"/>
      <c r="U24" s="665"/>
      <c r="V24" s="665"/>
      <c r="W24" s="665"/>
      <c r="X24" s="665"/>
      <c r="Y24" s="666"/>
      <c r="Z24" s="691">
        <v>17</v>
      </c>
      <c r="AA24" s="691"/>
      <c r="AB24" s="691"/>
      <c r="AC24" s="691"/>
      <c r="AD24" s="692">
        <v>4876564</v>
      </c>
      <c r="AE24" s="692"/>
      <c r="AF24" s="692"/>
      <c r="AG24" s="692"/>
      <c r="AH24" s="692"/>
      <c r="AI24" s="692"/>
      <c r="AJ24" s="692"/>
      <c r="AK24" s="692"/>
      <c r="AL24" s="667">
        <v>35.6</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12473279</v>
      </c>
      <c r="CS24" s="718"/>
      <c r="CT24" s="718"/>
      <c r="CU24" s="718"/>
      <c r="CV24" s="718"/>
      <c r="CW24" s="718"/>
      <c r="CX24" s="718"/>
      <c r="CY24" s="761"/>
      <c r="CZ24" s="762">
        <v>45.5</v>
      </c>
      <c r="DA24" s="736"/>
      <c r="DB24" s="736"/>
      <c r="DC24" s="765"/>
      <c r="DD24" s="760">
        <v>7615261</v>
      </c>
      <c r="DE24" s="718"/>
      <c r="DF24" s="718"/>
      <c r="DG24" s="718"/>
      <c r="DH24" s="718"/>
      <c r="DI24" s="718"/>
      <c r="DJ24" s="718"/>
      <c r="DK24" s="761"/>
      <c r="DL24" s="760">
        <v>7401580</v>
      </c>
      <c r="DM24" s="718"/>
      <c r="DN24" s="718"/>
      <c r="DO24" s="718"/>
      <c r="DP24" s="718"/>
      <c r="DQ24" s="718"/>
      <c r="DR24" s="718"/>
      <c r="DS24" s="718"/>
      <c r="DT24" s="718"/>
      <c r="DU24" s="718"/>
      <c r="DV24" s="761"/>
      <c r="DW24" s="762">
        <v>50.6</v>
      </c>
      <c r="DX24" s="736"/>
      <c r="DY24" s="736"/>
      <c r="DZ24" s="736"/>
      <c r="EA24" s="736"/>
      <c r="EB24" s="736"/>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425869</v>
      </c>
      <c r="S25" s="665"/>
      <c r="T25" s="665"/>
      <c r="U25" s="665"/>
      <c r="V25" s="665"/>
      <c r="W25" s="665"/>
      <c r="X25" s="665"/>
      <c r="Y25" s="666"/>
      <c r="Z25" s="691">
        <v>1.5</v>
      </c>
      <c r="AA25" s="691"/>
      <c r="AB25" s="691"/>
      <c r="AC25" s="691"/>
      <c r="AD25" s="692" t="s">
        <v>128</v>
      </c>
      <c r="AE25" s="692"/>
      <c r="AF25" s="692"/>
      <c r="AG25" s="692"/>
      <c r="AH25" s="692"/>
      <c r="AI25" s="692"/>
      <c r="AJ25" s="692"/>
      <c r="AK25" s="692"/>
      <c r="AL25" s="667" t="s">
        <v>128</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291</v>
      </c>
      <c r="CE25" s="703"/>
      <c r="CF25" s="703"/>
      <c r="CG25" s="703"/>
      <c r="CH25" s="703"/>
      <c r="CI25" s="703"/>
      <c r="CJ25" s="703"/>
      <c r="CK25" s="703"/>
      <c r="CL25" s="703"/>
      <c r="CM25" s="703"/>
      <c r="CN25" s="703"/>
      <c r="CO25" s="703"/>
      <c r="CP25" s="703"/>
      <c r="CQ25" s="704"/>
      <c r="CR25" s="664">
        <v>4042244</v>
      </c>
      <c r="CS25" s="675"/>
      <c r="CT25" s="675"/>
      <c r="CU25" s="675"/>
      <c r="CV25" s="675"/>
      <c r="CW25" s="675"/>
      <c r="CX25" s="675"/>
      <c r="CY25" s="676"/>
      <c r="CZ25" s="667">
        <v>14.7</v>
      </c>
      <c r="DA25" s="677"/>
      <c r="DB25" s="677"/>
      <c r="DC25" s="678"/>
      <c r="DD25" s="670">
        <v>3895502</v>
      </c>
      <c r="DE25" s="675"/>
      <c r="DF25" s="675"/>
      <c r="DG25" s="675"/>
      <c r="DH25" s="675"/>
      <c r="DI25" s="675"/>
      <c r="DJ25" s="675"/>
      <c r="DK25" s="676"/>
      <c r="DL25" s="670">
        <v>3708729</v>
      </c>
      <c r="DM25" s="675"/>
      <c r="DN25" s="675"/>
      <c r="DO25" s="675"/>
      <c r="DP25" s="675"/>
      <c r="DQ25" s="675"/>
      <c r="DR25" s="675"/>
      <c r="DS25" s="675"/>
      <c r="DT25" s="675"/>
      <c r="DU25" s="675"/>
      <c r="DV25" s="676"/>
      <c r="DW25" s="667">
        <v>25.4</v>
      </c>
      <c r="DX25" s="677"/>
      <c r="DY25" s="677"/>
      <c r="DZ25" s="677"/>
      <c r="EA25" s="677"/>
      <c r="EB25" s="677"/>
      <c r="EC25" s="698"/>
    </row>
    <row r="26" spans="2:133" ht="11.25" customHeight="1" x14ac:dyDescent="0.15">
      <c r="B26" s="661" t="s">
        <v>292</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294</v>
      </c>
      <c r="CE26" s="703"/>
      <c r="CF26" s="703"/>
      <c r="CG26" s="703"/>
      <c r="CH26" s="703"/>
      <c r="CI26" s="703"/>
      <c r="CJ26" s="703"/>
      <c r="CK26" s="703"/>
      <c r="CL26" s="703"/>
      <c r="CM26" s="703"/>
      <c r="CN26" s="703"/>
      <c r="CO26" s="703"/>
      <c r="CP26" s="703"/>
      <c r="CQ26" s="704"/>
      <c r="CR26" s="664">
        <v>2576385</v>
      </c>
      <c r="CS26" s="665"/>
      <c r="CT26" s="665"/>
      <c r="CU26" s="665"/>
      <c r="CV26" s="665"/>
      <c r="CW26" s="665"/>
      <c r="CX26" s="665"/>
      <c r="CY26" s="666"/>
      <c r="CZ26" s="667">
        <v>9.4</v>
      </c>
      <c r="DA26" s="677"/>
      <c r="DB26" s="677"/>
      <c r="DC26" s="678"/>
      <c r="DD26" s="670">
        <v>2498603</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295</v>
      </c>
      <c r="C27" s="662"/>
      <c r="D27" s="662"/>
      <c r="E27" s="662"/>
      <c r="F27" s="662"/>
      <c r="G27" s="662"/>
      <c r="H27" s="662"/>
      <c r="I27" s="662"/>
      <c r="J27" s="662"/>
      <c r="K27" s="662"/>
      <c r="L27" s="662"/>
      <c r="M27" s="662"/>
      <c r="N27" s="662"/>
      <c r="O27" s="662"/>
      <c r="P27" s="662"/>
      <c r="Q27" s="663"/>
      <c r="R27" s="664">
        <v>13859741</v>
      </c>
      <c r="S27" s="665"/>
      <c r="T27" s="665"/>
      <c r="U27" s="665"/>
      <c r="V27" s="665"/>
      <c r="W27" s="665"/>
      <c r="X27" s="665"/>
      <c r="Y27" s="666"/>
      <c r="Z27" s="691">
        <v>48.4</v>
      </c>
      <c r="AA27" s="691"/>
      <c r="AB27" s="691"/>
      <c r="AC27" s="691"/>
      <c r="AD27" s="692">
        <v>13433872</v>
      </c>
      <c r="AE27" s="692"/>
      <c r="AF27" s="692"/>
      <c r="AG27" s="692"/>
      <c r="AH27" s="692"/>
      <c r="AI27" s="692"/>
      <c r="AJ27" s="692"/>
      <c r="AK27" s="692"/>
      <c r="AL27" s="667">
        <v>98.099998474121094</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6711114</v>
      </c>
      <c r="BH27" s="665"/>
      <c r="BI27" s="665"/>
      <c r="BJ27" s="665"/>
      <c r="BK27" s="665"/>
      <c r="BL27" s="665"/>
      <c r="BM27" s="665"/>
      <c r="BN27" s="666"/>
      <c r="BO27" s="691">
        <v>100</v>
      </c>
      <c r="BP27" s="691"/>
      <c r="BQ27" s="691"/>
      <c r="BR27" s="691"/>
      <c r="BS27" s="692">
        <v>113394</v>
      </c>
      <c r="BT27" s="692"/>
      <c r="BU27" s="692"/>
      <c r="BV27" s="692"/>
      <c r="BW27" s="692"/>
      <c r="BX27" s="692"/>
      <c r="BY27" s="692"/>
      <c r="BZ27" s="692"/>
      <c r="CA27" s="692"/>
      <c r="CB27" s="750"/>
      <c r="CD27" s="706" t="s">
        <v>297</v>
      </c>
      <c r="CE27" s="703"/>
      <c r="CF27" s="703"/>
      <c r="CG27" s="703"/>
      <c r="CH27" s="703"/>
      <c r="CI27" s="703"/>
      <c r="CJ27" s="703"/>
      <c r="CK27" s="703"/>
      <c r="CL27" s="703"/>
      <c r="CM27" s="703"/>
      <c r="CN27" s="703"/>
      <c r="CO27" s="703"/>
      <c r="CP27" s="703"/>
      <c r="CQ27" s="704"/>
      <c r="CR27" s="664">
        <v>5990783</v>
      </c>
      <c r="CS27" s="675"/>
      <c r="CT27" s="675"/>
      <c r="CU27" s="675"/>
      <c r="CV27" s="675"/>
      <c r="CW27" s="675"/>
      <c r="CX27" s="675"/>
      <c r="CY27" s="676"/>
      <c r="CZ27" s="667">
        <v>21.8</v>
      </c>
      <c r="DA27" s="677"/>
      <c r="DB27" s="677"/>
      <c r="DC27" s="678"/>
      <c r="DD27" s="670">
        <v>1391233</v>
      </c>
      <c r="DE27" s="675"/>
      <c r="DF27" s="675"/>
      <c r="DG27" s="675"/>
      <c r="DH27" s="675"/>
      <c r="DI27" s="675"/>
      <c r="DJ27" s="675"/>
      <c r="DK27" s="676"/>
      <c r="DL27" s="670">
        <v>1364325</v>
      </c>
      <c r="DM27" s="675"/>
      <c r="DN27" s="675"/>
      <c r="DO27" s="675"/>
      <c r="DP27" s="675"/>
      <c r="DQ27" s="675"/>
      <c r="DR27" s="675"/>
      <c r="DS27" s="675"/>
      <c r="DT27" s="675"/>
      <c r="DU27" s="675"/>
      <c r="DV27" s="676"/>
      <c r="DW27" s="667">
        <v>9.3000000000000007</v>
      </c>
      <c r="DX27" s="677"/>
      <c r="DY27" s="677"/>
      <c r="DZ27" s="677"/>
      <c r="EA27" s="677"/>
      <c r="EB27" s="677"/>
      <c r="EC27" s="698"/>
    </row>
    <row r="28" spans="2:133" ht="11.25" customHeight="1" x14ac:dyDescent="0.15">
      <c r="B28" s="661" t="s">
        <v>298</v>
      </c>
      <c r="C28" s="662"/>
      <c r="D28" s="662"/>
      <c r="E28" s="662"/>
      <c r="F28" s="662"/>
      <c r="G28" s="662"/>
      <c r="H28" s="662"/>
      <c r="I28" s="662"/>
      <c r="J28" s="662"/>
      <c r="K28" s="662"/>
      <c r="L28" s="662"/>
      <c r="M28" s="662"/>
      <c r="N28" s="662"/>
      <c r="O28" s="662"/>
      <c r="P28" s="662"/>
      <c r="Q28" s="663"/>
      <c r="R28" s="664">
        <v>5392</v>
      </c>
      <c r="S28" s="665"/>
      <c r="T28" s="665"/>
      <c r="U28" s="665"/>
      <c r="V28" s="665"/>
      <c r="W28" s="665"/>
      <c r="X28" s="665"/>
      <c r="Y28" s="666"/>
      <c r="Z28" s="691">
        <v>0</v>
      </c>
      <c r="AA28" s="691"/>
      <c r="AB28" s="691"/>
      <c r="AC28" s="691"/>
      <c r="AD28" s="692">
        <v>5392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2440252</v>
      </c>
      <c r="CS28" s="665"/>
      <c r="CT28" s="665"/>
      <c r="CU28" s="665"/>
      <c r="CV28" s="665"/>
      <c r="CW28" s="665"/>
      <c r="CX28" s="665"/>
      <c r="CY28" s="666"/>
      <c r="CZ28" s="667">
        <v>8.9</v>
      </c>
      <c r="DA28" s="677"/>
      <c r="DB28" s="677"/>
      <c r="DC28" s="678"/>
      <c r="DD28" s="670">
        <v>2328526</v>
      </c>
      <c r="DE28" s="665"/>
      <c r="DF28" s="665"/>
      <c r="DG28" s="665"/>
      <c r="DH28" s="665"/>
      <c r="DI28" s="665"/>
      <c r="DJ28" s="665"/>
      <c r="DK28" s="666"/>
      <c r="DL28" s="670">
        <v>2328526</v>
      </c>
      <c r="DM28" s="665"/>
      <c r="DN28" s="665"/>
      <c r="DO28" s="665"/>
      <c r="DP28" s="665"/>
      <c r="DQ28" s="665"/>
      <c r="DR28" s="665"/>
      <c r="DS28" s="665"/>
      <c r="DT28" s="665"/>
      <c r="DU28" s="665"/>
      <c r="DV28" s="666"/>
      <c r="DW28" s="667">
        <v>15.9</v>
      </c>
      <c r="DX28" s="677"/>
      <c r="DY28" s="677"/>
      <c r="DZ28" s="677"/>
      <c r="EA28" s="677"/>
      <c r="EB28" s="677"/>
      <c r="EC28" s="698"/>
    </row>
    <row r="29" spans="2:133" ht="11.25" customHeight="1" x14ac:dyDescent="0.15">
      <c r="B29" s="661" t="s">
        <v>300</v>
      </c>
      <c r="C29" s="662"/>
      <c r="D29" s="662"/>
      <c r="E29" s="662"/>
      <c r="F29" s="662"/>
      <c r="G29" s="662"/>
      <c r="H29" s="662"/>
      <c r="I29" s="662"/>
      <c r="J29" s="662"/>
      <c r="K29" s="662"/>
      <c r="L29" s="662"/>
      <c r="M29" s="662"/>
      <c r="N29" s="662"/>
      <c r="O29" s="662"/>
      <c r="P29" s="662"/>
      <c r="Q29" s="663"/>
      <c r="R29" s="664">
        <v>201081</v>
      </c>
      <c r="S29" s="665"/>
      <c r="T29" s="665"/>
      <c r="U29" s="665"/>
      <c r="V29" s="665"/>
      <c r="W29" s="665"/>
      <c r="X29" s="665"/>
      <c r="Y29" s="666"/>
      <c r="Z29" s="691">
        <v>0.7</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706" t="s">
        <v>70</v>
      </c>
      <c r="CG29" s="703"/>
      <c r="CH29" s="703"/>
      <c r="CI29" s="703"/>
      <c r="CJ29" s="703"/>
      <c r="CK29" s="703"/>
      <c r="CL29" s="703"/>
      <c r="CM29" s="703"/>
      <c r="CN29" s="703"/>
      <c r="CO29" s="703"/>
      <c r="CP29" s="703"/>
      <c r="CQ29" s="704"/>
      <c r="CR29" s="664">
        <v>2440038</v>
      </c>
      <c r="CS29" s="675"/>
      <c r="CT29" s="675"/>
      <c r="CU29" s="675"/>
      <c r="CV29" s="675"/>
      <c r="CW29" s="675"/>
      <c r="CX29" s="675"/>
      <c r="CY29" s="676"/>
      <c r="CZ29" s="667">
        <v>8.9</v>
      </c>
      <c r="DA29" s="677"/>
      <c r="DB29" s="677"/>
      <c r="DC29" s="678"/>
      <c r="DD29" s="670">
        <v>2328312</v>
      </c>
      <c r="DE29" s="675"/>
      <c r="DF29" s="675"/>
      <c r="DG29" s="675"/>
      <c r="DH29" s="675"/>
      <c r="DI29" s="675"/>
      <c r="DJ29" s="675"/>
      <c r="DK29" s="676"/>
      <c r="DL29" s="670">
        <v>2328312</v>
      </c>
      <c r="DM29" s="675"/>
      <c r="DN29" s="675"/>
      <c r="DO29" s="675"/>
      <c r="DP29" s="675"/>
      <c r="DQ29" s="675"/>
      <c r="DR29" s="675"/>
      <c r="DS29" s="675"/>
      <c r="DT29" s="675"/>
      <c r="DU29" s="675"/>
      <c r="DV29" s="676"/>
      <c r="DW29" s="667">
        <v>15.9</v>
      </c>
      <c r="DX29" s="677"/>
      <c r="DY29" s="677"/>
      <c r="DZ29" s="677"/>
      <c r="EA29" s="677"/>
      <c r="EB29" s="677"/>
      <c r="EC29" s="698"/>
    </row>
    <row r="30" spans="2:133" ht="11.25" customHeight="1" x14ac:dyDescent="0.15">
      <c r="B30" s="661" t="s">
        <v>302</v>
      </c>
      <c r="C30" s="662"/>
      <c r="D30" s="662"/>
      <c r="E30" s="662"/>
      <c r="F30" s="662"/>
      <c r="G30" s="662"/>
      <c r="H30" s="662"/>
      <c r="I30" s="662"/>
      <c r="J30" s="662"/>
      <c r="K30" s="662"/>
      <c r="L30" s="662"/>
      <c r="M30" s="662"/>
      <c r="N30" s="662"/>
      <c r="O30" s="662"/>
      <c r="P30" s="662"/>
      <c r="Q30" s="663"/>
      <c r="R30" s="664">
        <v>75698</v>
      </c>
      <c r="S30" s="665"/>
      <c r="T30" s="665"/>
      <c r="U30" s="665"/>
      <c r="V30" s="665"/>
      <c r="W30" s="665"/>
      <c r="X30" s="665"/>
      <c r="Y30" s="666"/>
      <c r="Z30" s="691">
        <v>0.3</v>
      </c>
      <c r="AA30" s="691"/>
      <c r="AB30" s="691"/>
      <c r="AC30" s="691"/>
      <c r="AD30" s="692">
        <v>20723</v>
      </c>
      <c r="AE30" s="692"/>
      <c r="AF30" s="692"/>
      <c r="AG30" s="692"/>
      <c r="AH30" s="692"/>
      <c r="AI30" s="692"/>
      <c r="AJ30" s="692"/>
      <c r="AK30" s="692"/>
      <c r="AL30" s="667">
        <v>0.2</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3"/>
      <c r="CE30" s="754"/>
      <c r="CF30" s="706" t="s">
        <v>305</v>
      </c>
      <c r="CG30" s="703"/>
      <c r="CH30" s="703"/>
      <c r="CI30" s="703"/>
      <c r="CJ30" s="703"/>
      <c r="CK30" s="703"/>
      <c r="CL30" s="703"/>
      <c r="CM30" s="703"/>
      <c r="CN30" s="703"/>
      <c r="CO30" s="703"/>
      <c r="CP30" s="703"/>
      <c r="CQ30" s="704"/>
      <c r="CR30" s="664">
        <v>2330395</v>
      </c>
      <c r="CS30" s="665"/>
      <c r="CT30" s="665"/>
      <c r="CU30" s="665"/>
      <c r="CV30" s="665"/>
      <c r="CW30" s="665"/>
      <c r="CX30" s="665"/>
      <c r="CY30" s="666"/>
      <c r="CZ30" s="667">
        <v>8.5</v>
      </c>
      <c r="DA30" s="677"/>
      <c r="DB30" s="677"/>
      <c r="DC30" s="678"/>
      <c r="DD30" s="670">
        <v>2227786</v>
      </c>
      <c r="DE30" s="665"/>
      <c r="DF30" s="665"/>
      <c r="DG30" s="665"/>
      <c r="DH30" s="665"/>
      <c r="DI30" s="665"/>
      <c r="DJ30" s="665"/>
      <c r="DK30" s="666"/>
      <c r="DL30" s="670">
        <v>2227786</v>
      </c>
      <c r="DM30" s="665"/>
      <c r="DN30" s="665"/>
      <c r="DO30" s="665"/>
      <c r="DP30" s="665"/>
      <c r="DQ30" s="665"/>
      <c r="DR30" s="665"/>
      <c r="DS30" s="665"/>
      <c r="DT30" s="665"/>
      <c r="DU30" s="665"/>
      <c r="DV30" s="666"/>
      <c r="DW30" s="667">
        <v>15.2</v>
      </c>
      <c r="DX30" s="677"/>
      <c r="DY30" s="677"/>
      <c r="DZ30" s="677"/>
      <c r="EA30" s="677"/>
      <c r="EB30" s="677"/>
      <c r="EC30" s="698"/>
    </row>
    <row r="31" spans="2:133" ht="11.25" customHeight="1" x14ac:dyDescent="0.15">
      <c r="B31" s="661" t="s">
        <v>306</v>
      </c>
      <c r="C31" s="662"/>
      <c r="D31" s="662"/>
      <c r="E31" s="662"/>
      <c r="F31" s="662"/>
      <c r="G31" s="662"/>
      <c r="H31" s="662"/>
      <c r="I31" s="662"/>
      <c r="J31" s="662"/>
      <c r="K31" s="662"/>
      <c r="L31" s="662"/>
      <c r="M31" s="662"/>
      <c r="N31" s="662"/>
      <c r="O31" s="662"/>
      <c r="P31" s="662"/>
      <c r="Q31" s="663"/>
      <c r="R31" s="664">
        <v>86574</v>
      </c>
      <c r="S31" s="665"/>
      <c r="T31" s="665"/>
      <c r="U31" s="665"/>
      <c r="V31" s="665"/>
      <c r="W31" s="665"/>
      <c r="X31" s="665"/>
      <c r="Y31" s="666"/>
      <c r="Z31" s="691">
        <v>0.3</v>
      </c>
      <c r="AA31" s="691"/>
      <c r="AB31" s="691"/>
      <c r="AC31" s="691"/>
      <c r="AD31" s="692">
        <v>1455</v>
      </c>
      <c r="AE31" s="692"/>
      <c r="AF31" s="692"/>
      <c r="AG31" s="692"/>
      <c r="AH31" s="692"/>
      <c r="AI31" s="692"/>
      <c r="AJ31" s="692"/>
      <c r="AK31" s="692"/>
      <c r="AL31" s="667">
        <v>0</v>
      </c>
      <c r="AM31" s="668"/>
      <c r="AN31" s="668"/>
      <c r="AO31" s="693"/>
      <c r="AP31" s="739" t="s">
        <v>307</v>
      </c>
      <c r="AQ31" s="740"/>
      <c r="AR31" s="740"/>
      <c r="AS31" s="740"/>
      <c r="AT31" s="745" t="s">
        <v>308</v>
      </c>
      <c r="AU31" s="366"/>
      <c r="AV31" s="366"/>
      <c r="AW31" s="366"/>
      <c r="AX31" s="731" t="s">
        <v>186</v>
      </c>
      <c r="AY31" s="732"/>
      <c r="AZ31" s="732"/>
      <c r="BA31" s="732"/>
      <c r="BB31" s="732"/>
      <c r="BC31" s="732"/>
      <c r="BD31" s="732"/>
      <c r="BE31" s="732"/>
      <c r="BF31" s="733"/>
      <c r="BG31" s="734">
        <v>99</v>
      </c>
      <c r="BH31" s="735"/>
      <c r="BI31" s="735"/>
      <c r="BJ31" s="735"/>
      <c r="BK31" s="735"/>
      <c r="BL31" s="735"/>
      <c r="BM31" s="736">
        <v>97.3</v>
      </c>
      <c r="BN31" s="735"/>
      <c r="BO31" s="735"/>
      <c r="BP31" s="735"/>
      <c r="BQ31" s="737"/>
      <c r="BR31" s="734">
        <v>98.8</v>
      </c>
      <c r="BS31" s="735"/>
      <c r="BT31" s="735"/>
      <c r="BU31" s="735"/>
      <c r="BV31" s="735"/>
      <c r="BW31" s="735"/>
      <c r="BX31" s="736">
        <v>96.9</v>
      </c>
      <c r="BY31" s="735"/>
      <c r="BZ31" s="735"/>
      <c r="CA31" s="735"/>
      <c r="CB31" s="737"/>
      <c r="CD31" s="753"/>
      <c r="CE31" s="754"/>
      <c r="CF31" s="706" t="s">
        <v>309</v>
      </c>
      <c r="CG31" s="703"/>
      <c r="CH31" s="703"/>
      <c r="CI31" s="703"/>
      <c r="CJ31" s="703"/>
      <c r="CK31" s="703"/>
      <c r="CL31" s="703"/>
      <c r="CM31" s="703"/>
      <c r="CN31" s="703"/>
      <c r="CO31" s="703"/>
      <c r="CP31" s="703"/>
      <c r="CQ31" s="704"/>
      <c r="CR31" s="664">
        <v>109643</v>
      </c>
      <c r="CS31" s="675"/>
      <c r="CT31" s="675"/>
      <c r="CU31" s="675"/>
      <c r="CV31" s="675"/>
      <c r="CW31" s="675"/>
      <c r="CX31" s="675"/>
      <c r="CY31" s="676"/>
      <c r="CZ31" s="667">
        <v>0.4</v>
      </c>
      <c r="DA31" s="677"/>
      <c r="DB31" s="677"/>
      <c r="DC31" s="678"/>
      <c r="DD31" s="670">
        <v>100526</v>
      </c>
      <c r="DE31" s="675"/>
      <c r="DF31" s="675"/>
      <c r="DG31" s="675"/>
      <c r="DH31" s="675"/>
      <c r="DI31" s="675"/>
      <c r="DJ31" s="675"/>
      <c r="DK31" s="676"/>
      <c r="DL31" s="670">
        <v>100526</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310</v>
      </c>
      <c r="C32" s="662"/>
      <c r="D32" s="662"/>
      <c r="E32" s="662"/>
      <c r="F32" s="662"/>
      <c r="G32" s="662"/>
      <c r="H32" s="662"/>
      <c r="I32" s="662"/>
      <c r="J32" s="662"/>
      <c r="K32" s="662"/>
      <c r="L32" s="662"/>
      <c r="M32" s="662"/>
      <c r="N32" s="662"/>
      <c r="O32" s="662"/>
      <c r="P32" s="662"/>
      <c r="Q32" s="663"/>
      <c r="R32" s="664">
        <v>6794142</v>
      </c>
      <c r="S32" s="665"/>
      <c r="T32" s="665"/>
      <c r="U32" s="665"/>
      <c r="V32" s="665"/>
      <c r="W32" s="665"/>
      <c r="X32" s="665"/>
      <c r="Y32" s="666"/>
      <c r="Z32" s="691">
        <v>23.7</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2" t="s">
        <v>311</v>
      </c>
      <c r="AV32" s="362"/>
      <c r="AW32" s="362"/>
      <c r="AX32" s="661" t="s">
        <v>312</v>
      </c>
      <c r="AY32" s="662"/>
      <c r="AZ32" s="662"/>
      <c r="BA32" s="662"/>
      <c r="BB32" s="662"/>
      <c r="BC32" s="662"/>
      <c r="BD32" s="662"/>
      <c r="BE32" s="662"/>
      <c r="BF32" s="663"/>
      <c r="BG32" s="738">
        <v>99</v>
      </c>
      <c r="BH32" s="675"/>
      <c r="BI32" s="675"/>
      <c r="BJ32" s="675"/>
      <c r="BK32" s="675"/>
      <c r="BL32" s="675"/>
      <c r="BM32" s="668">
        <v>97.2</v>
      </c>
      <c r="BN32" s="730"/>
      <c r="BO32" s="730"/>
      <c r="BP32" s="730"/>
      <c r="BQ32" s="702"/>
      <c r="BR32" s="738">
        <v>98.9</v>
      </c>
      <c r="BS32" s="675"/>
      <c r="BT32" s="675"/>
      <c r="BU32" s="675"/>
      <c r="BV32" s="675"/>
      <c r="BW32" s="675"/>
      <c r="BX32" s="668">
        <v>96.8</v>
      </c>
      <c r="BY32" s="730"/>
      <c r="BZ32" s="730"/>
      <c r="CA32" s="730"/>
      <c r="CB32" s="702"/>
      <c r="CD32" s="755"/>
      <c r="CE32" s="756"/>
      <c r="CF32" s="706" t="s">
        <v>313</v>
      </c>
      <c r="CG32" s="703"/>
      <c r="CH32" s="703"/>
      <c r="CI32" s="703"/>
      <c r="CJ32" s="703"/>
      <c r="CK32" s="703"/>
      <c r="CL32" s="703"/>
      <c r="CM32" s="703"/>
      <c r="CN32" s="703"/>
      <c r="CO32" s="703"/>
      <c r="CP32" s="703"/>
      <c r="CQ32" s="704"/>
      <c r="CR32" s="664">
        <v>214</v>
      </c>
      <c r="CS32" s="665"/>
      <c r="CT32" s="665"/>
      <c r="CU32" s="665"/>
      <c r="CV32" s="665"/>
      <c r="CW32" s="665"/>
      <c r="CX32" s="665"/>
      <c r="CY32" s="666"/>
      <c r="CZ32" s="667">
        <v>0</v>
      </c>
      <c r="DA32" s="677"/>
      <c r="DB32" s="677"/>
      <c r="DC32" s="678"/>
      <c r="DD32" s="670">
        <v>214</v>
      </c>
      <c r="DE32" s="665"/>
      <c r="DF32" s="665"/>
      <c r="DG32" s="665"/>
      <c r="DH32" s="665"/>
      <c r="DI32" s="665"/>
      <c r="DJ32" s="665"/>
      <c r="DK32" s="666"/>
      <c r="DL32" s="670">
        <v>214</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314</v>
      </c>
      <c r="C33" s="728"/>
      <c r="D33" s="728"/>
      <c r="E33" s="728"/>
      <c r="F33" s="728"/>
      <c r="G33" s="728"/>
      <c r="H33" s="728"/>
      <c r="I33" s="728"/>
      <c r="J33" s="728"/>
      <c r="K33" s="728"/>
      <c r="L33" s="728"/>
      <c r="M33" s="728"/>
      <c r="N33" s="728"/>
      <c r="O33" s="728"/>
      <c r="P33" s="728"/>
      <c r="Q33" s="729"/>
      <c r="R33" s="664">
        <v>229032</v>
      </c>
      <c r="S33" s="665"/>
      <c r="T33" s="665"/>
      <c r="U33" s="665"/>
      <c r="V33" s="665"/>
      <c r="W33" s="665"/>
      <c r="X33" s="665"/>
      <c r="Y33" s="666"/>
      <c r="Z33" s="691">
        <v>0.8</v>
      </c>
      <c r="AA33" s="691"/>
      <c r="AB33" s="691"/>
      <c r="AC33" s="691"/>
      <c r="AD33" s="692">
        <v>229032</v>
      </c>
      <c r="AE33" s="692"/>
      <c r="AF33" s="692"/>
      <c r="AG33" s="692"/>
      <c r="AH33" s="692"/>
      <c r="AI33" s="692"/>
      <c r="AJ33" s="692"/>
      <c r="AK33" s="692"/>
      <c r="AL33" s="667">
        <v>1.7</v>
      </c>
      <c r="AM33" s="668"/>
      <c r="AN33" s="668"/>
      <c r="AO33" s="693"/>
      <c r="AP33" s="743"/>
      <c r="AQ33" s="744"/>
      <c r="AR33" s="744"/>
      <c r="AS33" s="744"/>
      <c r="AT33" s="747"/>
      <c r="AU33" s="360"/>
      <c r="AV33" s="360"/>
      <c r="AW33" s="360"/>
      <c r="AX33" s="641" t="s">
        <v>315</v>
      </c>
      <c r="AY33" s="642"/>
      <c r="AZ33" s="642"/>
      <c r="BA33" s="642"/>
      <c r="BB33" s="642"/>
      <c r="BC33" s="642"/>
      <c r="BD33" s="642"/>
      <c r="BE33" s="642"/>
      <c r="BF33" s="643"/>
      <c r="BG33" s="726">
        <v>98.9</v>
      </c>
      <c r="BH33" s="645"/>
      <c r="BI33" s="645"/>
      <c r="BJ33" s="645"/>
      <c r="BK33" s="645"/>
      <c r="BL33" s="645"/>
      <c r="BM33" s="683">
        <v>97.3</v>
      </c>
      <c r="BN33" s="645"/>
      <c r="BO33" s="645"/>
      <c r="BP33" s="645"/>
      <c r="BQ33" s="694"/>
      <c r="BR33" s="726">
        <v>98.7</v>
      </c>
      <c r="BS33" s="645"/>
      <c r="BT33" s="645"/>
      <c r="BU33" s="645"/>
      <c r="BV33" s="645"/>
      <c r="BW33" s="645"/>
      <c r="BX33" s="683">
        <v>97</v>
      </c>
      <c r="BY33" s="645"/>
      <c r="BZ33" s="645"/>
      <c r="CA33" s="645"/>
      <c r="CB33" s="694"/>
      <c r="CD33" s="706" t="s">
        <v>316</v>
      </c>
      <c r="CE33" s="703"/>
      <c r="CF33" s="703"/>
      <c r="CG33" s="703"/>
      <c r="CH33" s="703"/>
      <c r="CI33" s="703"/>
      <c r="CJ33" s="703"/>
      <c r="CK33" s="703"/>
      <c r="CL33" s="703"/>
      <c r="CM33" s="703"/>
      <c r="CN33" s="703"/>
      <c r="CO33" s="703"/>
      <c r="CP33" s="703"/>
      <c r="CQ33" s="704"/>
      <c r="CR33" s="664">
        <v>10499038</v>
      </c>
      <c r="CS33" s="675"/>
      <c r="CT33" s="675"/>
      <c r="CU33" s="675"/>
      <c r="CV33" s="675"/>
      <c r="CW33" s="675"/>
      <c r="CX33" s="675"/>
      <c r="CY33" s="676"/>
      <c r="CZ33" s="667">
        <v>38.299999999999997</v>
      </c>
      <c r="DA33" s="677"/>
      <c r="DB33" s="677"/>
      <c r="DC33" s="678"/>
      <c r="DD33" s="670">
        <v>8089323</v>
      </c>
      <c r="DE33" s="675"/>
      <c r="DF33" s="675"/>
      <c r="DG33" s="675"/>
      <c r="DH33" s="675"/>
      <c r="DI33" s="675"/>
      <c r="DJ33" s="675"/>
      <c r="DK33" s="676"/>
      <c r="DL33" s="670">
        <v>5097899</v>
      </c>
      <c r="DM33" s="675"/>
      <c r="DN33" s="675"/>
      <c r="DO33" s="675"/>
      <c r="DP33" s="675"/>
      <c r="DQ33" s="675"/>
      <c r="DR33" s="675"/>
      <c r="DS33" s="675"/>
      <c r="DT33" s="675"/>
      <c r="DU33" s="675"/>
      <c r="DV33" s="676"/>
      <c r="DW33" s="667">
        <v>34.9</v>
      </c>
      <c r="DX33" s="677"/>
      <c r="DY33" s="677"/>
      <c r="DZ33" s="677"/>
      <c r="EA33" s="677"/>
      <c r="EB33" s="677"/>
      <c r="EC33" s="698"/>
    </row>
    <row r="34" spans="2:133" ht="11.25" customHeight="1" x14ac:dyDescent="0.15">
      <c r="B34" s="661" t="s">
        <v>317</v>
      </c>
      <c r="C34" s="662"/>
      <c r="D34" s="662"/>
      <c r="E34" s="662"/>
      <c r="F34" s="662"/>
      <c r="G34" s="662"/>
      <c r="H34" s="662"/>
      <c r="I34" s="662"/>
      <c r="J34" s="662"/>
      <c r="K34" s="662"/>
      <c r="L34" s="662"/>
      <c r="M34" s="662"/>
      <c r="N34" s="662"/>
      <c r="O34" s="662"/>
      <c r="P34" s="662"/>
      <c r="Q34" s="663"/>
      <c r="R34" s="664">
        <v>1751420</v>
      </c>
      <c r="S34" s="665"/>
      <c r="T34" s="665"/>
      <c r="U34" s="665"/>
      <c r="V34" s="665"/>
      <c r="W34" s="665"/>
      <c r="X34" s="665"/>
      <c r="Y34" s="666"/>
      <c r="Z34" s="691">
        <v>6.1</v>
      </c>
      <c r="AA34" s="691"/>
      <c r="AB34" s="691"/>
      <c r="AC34" s="691"/>
      <c r="AD34" s="692" t="s">
        <v>128</v>
      </c>
      <c r="AE34" s="692"/>
      <c r="AF34" s="692"/>
      <c r="AG34" s="692"/>
      <c r="AH34" s="692"/>
      <c r="AI34" s="692"/>
      <c r="AJ34" s="692"/>
      <c r="AK34" s="692"/>
      <c r="AL34" s="667" t="s">
        <v>128</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318</v>
      </c>
      <c r="CE34" s="703"/>
      <c r="CF34" s="703"/>
      <c r="CG34" s="703"/>
      <c r="CH34" s="703"/>
      <c r="CI34" s="703"/>
      <c r="CJ34" s="703"/>
      <c r="CK34" s="703"/>
      <c r="CL34" s="703"/>
      <c r="CM34" s="703"/>
      <c r="CN34" s="703"/>
      <c r="CO34" s="703"/>
      <c r="CP34" s="703"/>
      <c r="CQ34" s="704"/>
      <c r="CR34" s="664">
        <v>3376234</v>
      </c>
      <c r="CS34" s="665"/>
      <c r="CT34" s="665"/>
      <c r="CU34" s="665"/>
      <c r="CV34" s="665"/>
      <c r="CW34" s="665"/>
      <c r="CX34" s="665"/>
      <c r="CY34" s="666"/>
      <c r="CZ34" s="667">
        <v>12.3</v>
      </c>
      <c r="DA34" s="677"/>
      <c r="DB34" s="677"/>
      <c r="DC34" s="678"/>
      <c r="DD34" s="670">
        <v>2151978</v>
      </c>
      <c r="DE34" s="665"/>
      <c r="DF34" s="665"/>
      <c r="DG34" s="665"/>
      <c r="DH34" s="665"/>
      <c r="DI34" s="665"/>
      <c r="DJ34" s="665"/>
      <c r="DK34" s="666"/>
      <c r="DL34" s="670">
        <v>1758564</v>
      </c>
      <c r="DM34" s="665"/>
      <c r="DN34" s="665"/>
      <c r="DO34" s="665"/>
      <c r="DP34" s="665"/>
      <c r="DQ34" s="665"/>
      <c r="DR34" s="665"/>
      <c r="DS34" s="665"/>
      <c r="DT34" s="665"/>
      <c r="DU34" s="665"/>
      <c r="DV34" s="666"/>
      <c r="DW34" s="667">
        <v>12</v>
      </c>
      <c r="DX34" s="677"/>
      <c r="DY34" s="677"/>
      <c r="DZ34" s="677"/>
      <c r="EA34" s="677"/>
      <c r="EB34" s="677"/>
      <c r="EC34" s="698"/>
    </row>
    <row r="35" spans="2:133" ht="11.25" customHeight="1" x14ac:dyDescent="0.15">
      <c r="B35" s="661" t="s">
        <v>319</v>
      </c>
      <c r="C35" s="662"/>
      <c r="D35" s="662"/>
      <c r="E35" s="662"/>
      <c r="F35" s="662"/>
      <c r="G35" s="662"/>
      <c r="H35" s="662"/>
      <c r="I35" s="662"/>
      <c r="J35" s="662"/>
      <c r="K35" s="662"/>
      <c r="L35" s="662"/>
      <c r="M35" s="662"/>
      <c r="N35" s="662"/>
      <c r="O35" s="662"/>
      <c r="P35" s="662"/>
      <c r="Q35" s="663"/>
      <c r="R35" s="664">
        <v>92367</v>
      </c>
      <c r="S35" s="665"/>
      <c r="T35" s="665"/>
      <c r="U35" s="665"/>
      <c r="V35" s="665"/>
      <c r="W35" s="665"/>
      <c r="X35" s="665"/>
      <c r="Y35" s="666"/>
      <c r="Z35" s="691">
        <v>0.3</v>
      </c>
      <c r="AA35" s="691"/>
      <c r="AB35" s="691"/>
      <c r="AC35" s="691"/>
      <c r="AD35" s="692">
        <v>2576</v>
      </c>
      <c r="AE35" s="692"/>
      <c r="AF35" s="692"/>
      <c r="AG35" s="692"/>
      <c r="AH35" s="692"/>
      <c r="AI35" s="692"/>
      <c r="AJ35" s="692"/>
      <c r="AK35" s="692"/>
      <c r="AL35" s="667">
        <v>0</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278653</v>
      </c>
      <c r="CS35" s="675"/>
      <c r="CT35" s="675"/>
      <c r="CU35" s="675"/>
      <c r="CV35" s="675"/>
      <c r="CW35" s="675"/>
      <c r="CX35" s="675"/>
      <c r="CY35" s="676"/>
      <c r="CZ35" s="667">
        <v>1</v>
      </c>
      <c r="DA35" s="677"/>
      <c r="DB35" s="677"/>
      <c r="DC35" s="678"/>
      <c r="DD35" s="670">
        <v>269384</v>
      </c>
      <c r="DE35" s="675"/>
      <c r="DF35" s="675"/>
      <c r="DG35" s="675"/>
      <c r="DH35" s="675"/>
      <c r="DI35" s="675"/>
      <c r="DJ35" s="675"/>
      <c r="DK35" s="676"/>
      <c r="DL35" s="670">
        <v>249269</v>
      </c>
      <c r="DM35" s="675"/>
      <c r="DN35" s="675"/>
      <c r="DO35" s="675"/>
      <c r="DP35" s="675"/>
      <c r="DQ35" s="675"/>
      <c r="DR35" s="675"/>
      <c r="DS35" s="675"/>
      <c r="DT35" s="675"/>
      <c r="DU35" s="675"/>
      <c r="DV35" s="676"/>
      <c r="DW35" s="667">
        <v>1.7</v>
      </c>
      <c r="DX35" s="677"/>
      <c r="DY35" s="677"/>
      <c r="DZ35" s="677"/>
      <c r="EA35" s="677"/>
      <c r="EB35" s="677"/>
      <c r="EC35" s="698"/>
    </row>
    <row r="36" spans="2:133" ht="11.25" customHeight="1" x14ac:dyDescent="0.15">
      <c r="B36" s="661" t="s">
        <v>323</v>
      </c>
      <c r="C36" s="662"/>
      <c r="D36" s="662"/>
      <c r="E36" s="662"/>
      <c r="F36" s="662"/>
      <c r="G36" s="662"/>
      <c r="H36" s="662"/>
      <c r="I36" s="662"/>
      <c r="J36" s="662"/>
      <c r="K36" s="662"/>
      <c r="L36" s="662"/>
      <c r="M36" s="662"/>
      <c r="N36" s="662"/>
      <c r="O36" s="662"/>
      <c r="P36" s="662"/>
      <c r="Q36" s="663"/>
      <c r="R36" s="664">
        <v>214602</v>
      </c>
      <c r="S36" s="665"/>
      <c r="T36" s="665"/>
      <c r="U36" s="665"/>
      <c r="V36" s="665"/>
      <c r="W36" s="665"/>
      <c r="X36" s="665"/>
      <c r="Y36" s="666"/>
      <c r="Z36" s="691">
        <v>0.7</v>
      </c>
      <c r="AA36" s="691"/>
      <c r="AB36" s="691"/>
      <c r="AC36" s="691"/>
      <c r="AD36" s="692" t="s">
        <v>128</v>
      </c>
      <c r="AE36" s="692"/>
      <c r="AF36" s="692"/>
      <c r="AG36" s="692"/>
      <c r="AH36" s="692"/>
      <c r="AI36" s="692"/>
      <c r="AJ36" s="692"/>
      <c r="AK36" s="692"/>
      <c r="AL36" s="667" t="s">
        <v>128</v>
      </c>
      <c r="AM36" s="668"/>
      <c r="AN36" s="668"/>
      <c r="AO36" s="693"/>
      <c r="AP36" s="218"/>
      <c r="AQ36" s="714" t="s">
        <v>324</v>
      </c>
      <c r="AR36" s="715"/>
      <c r="AS36" s="715"/>
      <c r="AT36" s="715"/>
      <c r="AU36" s="715"/>
      <c r="AV36" s="715"/>
      <c r="AW36" s="715"/>
      <c r="AX36" s="715"/>
      <c r="AY36" s="716"/>
      <c r="AZ36" s="717">
        <v>2571511</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97683</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2972788</v>
      </c>
      <c r="CS36" s="665"/>
      <c r="CT36" s="665"/>
      <c r="CU36" s="665"/>
      <c r="CV36" s="665"/>
      <c r="CW36" s="665"/>
      <c r="CX36" s="665"/>
      <c r="CY36" s="666"/>
      <c r="CZ36" s="667">
        <v>10.8</v>
      </c>
      <c r="DA36" s="677"/>
      <c r="DB36" s="677"/>
      <c r="DC36" s="678"/>
      <c r="DD36" s="670">
        <v>2370032</v>
      </c>
      <c r="DE36" s="665"/>
      <c r="DF36" s="665"/>
      <c r="DG36" s="665"/>
      <c r="DH36" s="665"/>
      <c r="DI36" s="665"/>
      <c r="DJ36" s="665"/>
      <c r="DK36" s="666"/>
      <c r="DL36" s="670">
        <v>1657580</v>
      </c>
      <c r="DM36" s="665"/>
      <c r="DN36" s="665"/>
      <c r="DO36" s="665"/>
      <c r="DP36" s="665"/>
      <c r="DQ36" s="665"/>
      <c r="DR36" s="665"/>
      <c r="DS36" s="665"/>
      <c r="DT36" s="665"/>
      <c r="DU36" s="665"/>
      <c r="DV36" s="666"/>
      <c r="DW36" s="667">
        <v>11.3</v>
      </c>
      <c r="DX36" s="677"/>
      <c r="DY36" s="677"/>
      <c r="DZ36" s="677"/>
      <c r="EA36" s="677"/>
      <c r="EB36" s="677"/>
      <c r="EC36" s="698"/>
    </row>
    <row r="37" spans="2:133" ht="11.25" customHeight="1" x14ac:dyDescent="0.15">
      <c r="B37" s="661" t="s">
        <v>327</v>
      </c>
      <c r="C37" s="662"/>
      <c r="D37" s="662"/>
      <c r="E37" s="662"/>
      <c r="F37" s="662"/>
      <c r="G37" s="662"/>
      <c r="H37" s="662"/>
      <c r="I37" s="662"/>
      <c r="J37" s="662"/>
      <c r="K37" s="662"/>
      <c r="L37" s="662"/>
      <c r="M37" s="662"/>
      <c r="N37" s="662"/>
      <c r="O37" s="662"/>
      <c r="P37" s="662"/>
      <c r="Q37" s="663"/>
      <c r="R37" s="664">
        <v>470862</v>
      </c>
      <c r="S37" s="665"/>
      <c r="T37" s="665"/>
      <c r="U37" s="665"/>
      <c r="V37" s="665"/>
      <c r="W37" s="665"/>
      <c r="X37" s="665"/>
      <c r="Y37" s="666"/>
      <c r="Z37" s="691">
        <v>1.6</v>
      </c>
      <c r="AA37" s="691"/>
      <c r="AB37" s="691"/>
      <c r="AC37" s="691"/>
      <c r="AD37" s="692" t="s">
        <v>128</v>
      </c>
      <c r="AE37" s="692"/>
      <c r="AF37" s="692"/>
      <c r="AG37" s="692"/>
      <c r="AH37" s="692"/>
      <c r="AI37" s="692"/>
      <c r="AJ37" s="692"/>
      <c r="AK37" s="692"/>
      <c r="AL37" s="667" t="s">
        <v>128</v>
      </c>
      <c r="AM37" s="668"/>
      <c r="AN37" s="668"/>
      <c r="AO37" s="693"/>
      <c r="AQ37" s="699" t="s">
        <v>328</v>
      </c>
      <c r="AR37" s="700"/>
      <c r="AS37" s="700"/>
      <c r="AT37" s="700"/>
      <c r="AU37" s="700"/>
      <c r="AV37" s="700"/>
      <c r="AW37" s="700"/>
      <c r="AX37" s="700"/>
      <c r="AY37" s="701"/>
      <c r="AZ37" s="664">
        <v>962341</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82822</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405416</v>
      </c>
      <c r="CS37" s="675"/>
      <c r="CT37" s="675"/>
      <c r="CU37" s="675"/>
      <c r="CV37" s="675"/>
      <c r="CW37" s="675"/>
      <c r="CX37" s="675"/>
      <c r="CY37" s="676"/>
      <c r="CZ37" s="667">
        <v>1.5</v>
      </c>
      <c r="DA37" s="677"/>
      <c r="DB37" s="677"/>
      <c r="DC37" s="678"/>
      <c r="DD37" s="670">
        <v>334882</v>
      </c>
      <c r="DE37" s="675"/>
      <c r="DF37" s="675"/>
      <c r="DG37" s="675"/>
      <c r="DH37" s="675"/>
      <c r="DI37" s="675"/>
      <c r="DJ37" s="675"/>
      <c r="DK37" s="676"/>
      <c r="DL37" s="670">
        <v>309617</v>
      </c>
      <c r="DM37" s="675"/>
      <c r="DN37" s="675"/>
      <c r="DO37" s="675"/>
      <c r="DP37" s="675"/>
      <c r="DQ37" s="675"/>
      <c r="DR37" s="675"/>
      <c r="DS37" s="675"/>
      <c r="DT37" s="675"/>
      <c r="DU37" s="675"/>
      <c r="DV37" s="676"/>
      <c r="DW37" s="667">
        <v>2.1</v>
      </c>
      <c r="DX37" s="677"/>
      <c r="DY37" s="677"/>
      <c r="DZ37" s="677"/>
      <c r="EA37" s="677"/>
      <c r="EB37" s="677"/>
      <c r="EC37" s="698"/>
    </row>
    <row r="38" spans="2:133" ht="11.25" customHeight="1" x14ac:dyDescent="0.15">
      <c r="B38" s="661" t="s">
        <v>331</v>
      </c>
      <c r="C38" s="662"/>
      <c r="D38" s="662"/>
      <c r="E38" s="662"/>
      <c r="F38" s="662"/>
      <c r="G38" s="662"/>
      <c r="H38" s="662"/>
      <c r="I38" s="662"/>
      <c r="J38" s="662"/>
      <c r="K38" s="662"/>
      <c r="L38" s="662"/>
      <c r="M38" s="662"/>
      <c r="N38" s="662"/>
      <c r="O38" s="662"/>
      <c r="P38" s="662"/>
      <c r="Q38" s="663"/>
      <c r="R38" s="664">
        <v>832013</v>
      </c>
      <c r="S38" s="665"/>
      <c r="T38" s="665"/>
      <c r="U38" s="665"/>
      <c r="V38" s="665"/>
      <c r="W38" s="665"/>
      <c r="X38" s="665"/>
      <c r="Y38" s="666"/>
      <c r="Z38" s="691">
        <v>2.9</v>
      </c>
      <c r="AA38" s="691"/>
      <c r="AB38" s="691"/>
      <c r="AC38" s="691"/>
      <c r="AD38" s="692" t="s">
        <v>128</v>
      </c>
      <c r="AE38" s="692"/>
      <c r="AF38" s="692"/>
      <c r="AG38" s="692"/>
      <c r="AH38" s="692"/>
      <c r="AI38" s="692"/>
      <c r="AJ38" s="692"/>
      <c r="AK38" s="692"/>
      <c r="AL38" s="667" t="s">
        <v>128</v>
      </c>
      <c r="AM38" s="668"/>
      <c r="AN38" s="668"/>
      <c r="AO38" s="693"/>
      <c r="AQ38" s="699" t="s">
        <v>332</v>
      </c>
      <c r="AR38" s="700"/>
      <c r="AS38" s="700"/>
      <c r="AT38" s="700"/>
      <c r="AU38" s="700"/>
      <c r="AV38" s="700"/>
      <c r="AW38" s="700"/>
      <c r="AX38" s="700"/>
      <c r="AY38" s="701"/>
      <c r="AZ38" s="664">
        <v>8544</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7380</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1816994</v>
      </c>
      <c r="CS38" s="665"/>
      <c r="CT38" s="665"/>
      <c r="CU38" s="665"/>
      <c r="CV38" s="665"/>
      <c r="CW38" s="665"/>
      <c r="CX38" s="665"/>
      <c r="CY38" s="666"/>
      <c r="CZ38" s="667">
        <v>6.6</v>
      </c>
      <c r="DA38" s="677"/>
      <c r="DB38" s="677"/>
      <c r="DC38" s="678"/>
      <c r="DD38" s="670">
        <v>1482314</v>
      </c>
      <c r="DE38" s="665"/>
      <c r="DF38" s="665"/>
      <c r="DG38" s="665"/>
      <c r="DH38" s="665"/>
      <c r="DI38" s="665"/>
      <c r="DJ38" s="665"/>
      <c r="DK38" s="666"/>
      <c r="DL38" s="670">
        <v>1432486</v>
      </c>
      <c r="DM38" s="665"/>
      <c r="DN38" s="665"/>
      <c r="DO38" s="665"/>
      <c r="DP38" s="665"/>
      <c r="DQ38" s="665"/>
      <c r="DR38" s="665"/>
      <c r="DS38" s="665"/>
      <c r="DT38" s="665"/>
      <c r="DU38" s="665"/>
      <c r="DV38" s="666"/>
      <c r="DW38" s="667">
        <v>9.8000000000000007</v>
      </c>
      <c r="DX38" s="677"/>
      <c r="DY38" s="677"/>
      <c r="DZ38" s="677"/>
      <c r="EA38" s="677"/>
      <c r="EB38" s="677"/>
      <c r="EC38" s="698"/>
    </row>
    <row r="39" spans="2:133" ht="11.25" customHeight="1" x14ac:dyDescent="0.15">
      <c r="B39" s="661" t="s">
        <v>335</v>
      </c>
      <c r="C39" s="662"/>
      <c r="D39" s="662"/>
      <c r="E39" s="662"/>
      <c r="F39" s="662"/>
      <c r="G39" s="662"/>
      <c r="H39" s="662"/>
      <c r="I39" s="662"/>
      <c r="J39" s="662"/>
      <c r="K39" s="662"/>
      <c r="L39" s="662"/>
      <c r="M39" s="662"/>
      <c r="N39" s="662"/>
      <c r="O39" s="662"/>
      <c r="P39" s="662"/>
      <c r="Q39" s="663"/>
      <c r="R39" s="664">
        <v>1431471</v>
      </c>
      <c r="S39" s="665"/>
      <c r="T39" s="665"/>
      <c r="U39" s="665"/>
      <c r="V39" s="665"/>
      <c r="W39" s="665"/>
      <c r="X39" s="665"/>
      <c r="Y39" s="666"/>
      <c r="Z39" s="691">
        <v>5</v>
      </c>
      <c r="AA39" s="691"/>
      <c r="AB39" s="691"/>
      <c r="AC39" s="691"/>
      <c r="AD39" s="692">
        <v>2572</v>
      </c>
      <c r="AE39" s="692"/>
      <c r="AF39" s="692"/>
      <c r="AG39" s="692"/>
      <c r="AH39" s="692"/>
      <c r="AI39" s="692"/>
      <c r="AJ39" s="692"/>
      <c r="AK39" s="692"/>
      <c r="AL39" s="667">
        <v>0</v>
      </c>
      <c r="AM39" s="668"/>
      <c r="AN39" s="668"/>
      <c r="AO39" s="693"/>
      <c r="AQ39" s="699" t="s">
        <v>336</v>
      </c>
      <c r="AR39" s="700"/>
      <c r="AS39" s="700"/>
      <c r="AT39" s="700"/>
      <c r="AU39" s="700"/>
      <c r="AV39" s="700"/>
      <c r="AW39" s="700"/>
      <c r="AX39" s="700"/>
      <c r="AY39" s="701"/>
      <c r="AZ39" s="664" t="s">
        <v>128</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12023</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1916501</v>
      </c>
      <c r="CS39" s="675"/>
      <c r="CT39" s="675"/>
      <c r="CU39" s="675"/>
      <c r="CV39" s="675"/>
      <c r="CW39" s="675"/>
      <c r="CX39" s="675"/>
      <c r="CY39" s="676"/>
      <c r="CZ39" s="667">
        <v>7</v>
      </c>
      <c r="DA39" s="677"/>
      <c r="DB39" s="677"/>
      <c r="DC39" s="678"/>
      <c r="DD39" s="670">
        <v>1694747</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339</v>
      </c>
      <c r="C40" s="662"/>
      <c r="D40" s="662"/>
      <c r="E40" s="662"/>
      <c r="F40" s="662"/>
      <c r="G40" s="662"/>
      <c r="H40" s="662"/>
      <c r="I40" s="662"/>
      <c r="J40" s="662"/>
      <c r="K40" s="662"/>
      <c r="L40" s="662"/>
      <c r="M40" s="662"/>
      <c r="N40" s="662"/>
      <c r="O40" s="662"/>
      <c r="P40" s="662"/>
      <c r="Q40" s="663"/>
      <c r="R40" s="664">
        <v>2599384</v>
      </c>
      <c r="S40" s="665"/>
      <c r="T40" s="665"/>
      <c r="U40" s="665"/>
      <c r="V40" s="665"/>
      <c r="W40" s="665"/>
      <c r="X40" s="665"/>
      <c r="Y40" s="666"/>
      <c r="Z40" s="691">
        <v>9.1</v>
      </c>
      <c r="AA40" s="691"/>
      <c r="AB40" s="691"/>
      <c r="AC40" s="691"/>
      <c r="AD40" s="692" t="s">
        <v>128</v>
      </c>
      <c r="AE40" s="692"/>
      <c r="AF40" s="692"/>
      <c r="AG40" s="692"/>
      <c r="AH40" s="692"/>
      <c r="AI40" s="692"/>
      <c r="AJ40" s="692"/>
      <c r="AK40" s="692"/>
      <c r="AL40" s="667" t="s">
        <v>128</v>
      </c>
      <c r="AM40" s="668"/>
      <c r="AN40" s="668"/>
      <c r="AO40" s="693"/>
      <c r="AQ40" s="699" t="s">
        <v>340</v>
      </c>
      <c r="AR40" s="700"/>
      <c r="AS40" s="700"/>
      <c r="AT40" s="700"/>
      <c r="AU40" s="700"/>
      <c r="AV40" s="700"/>
      <c r="AW40" s="700"/>
      <c r="AX40" s="700"/>
      <c r="AY40" s="701"/>
      <c r="AZ40" s="664" t="s">
        <v>128</v>
      </c>
      <c r="BA40" s="665"/>
      <c r="BB40" s="665"/>
      <c r="BC40" s="665"/>
      <c r="BD40" s="675"/>
      <c r="BE40" s="675"/>
      <c r="BF40" s="702"/>
      <c r="BG40" s="707" t="s">
        <v>341</v>
      </c>
      <c r="BH40" s="708"/>
      <c r="BI40" s="708"/>
      <c r="BJ40" s="708"/>
      <c r="BK40" s="708"/>
      <c r="BL40" s="364"/>
      <c r="BM40" s="703" t="s">
        <v>342</v>
      </c>
      <c r="BN40" s="703"/>
      <c r="BO40" s="703"/>
      <c r="BP40" s="703"/>
      <c r="BQ40" s="703"/>
      <c r="BR40" s="703"/>
      <c r="BS40" s="703"/>
      <c r="BT40" s="703"/>
      <c r="BU40" s="704"/>
      <c r="BV40" s="664">
        <v>95</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137868</v>
      </c>
      <c r="CS40" s="665"/>
      <c r="CT40" s="665"/>
      <c r="CU40" s="665"/>
      <c r="CV40" s="665"/>
      <c r="CW40" s="665"/>
      <c r="CX40" s="665"/>
      <c r="CY40" s="666"/>
      <c r="CZ40" s="667">
        <v>0.5</v>
      </c>
      <c r="DA40" s="677"/>
      <c r="DB40" s="677"/>
      <c r="DC40" s="678"/>
      <c r="DD40" s="670">
        <v>120868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344</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345</v>
      </c>
      <c r="AR41" s="700"/>
      <c r="AS41" s="700"/>
      <c r="AT41" s="700"/>
      <c r="AU41" s="700"/>
      <c r="AV41" s="700"/>
      <c r="AW41" s="700"/>
      <c r="AX41" s="700"/>
      <c r="AY41" s="701"/>
      <c r="AZ41" s="664">
        <v>380698</v>
      </c>
      <c r="BA41" s="665"/>
      <c r="BB41" s="665"/>
      <c r="BC41" s="665"/>
      <c r="BD41" s="675"/>
      <c r="BE41" s="675"/>
      <c r="BF41" s="702"/>
      <c r="BG41" s="707"/>
      <c r="BH41" s="708"/>
      <c r="BI41" s="708"/>
      <c r="BJ41" s="708"/>
      <c r="BK41" s="708"/>
      <c r="BL41" s="364"/>
      <c r="BM41" s="703" t="s">
        <v>346</v>
      </c>
      <c r="BN41" s="703"/>
      <c r="BO41" s="703"/>
      <c r="BP41" s="703"/>
      <c r="BQ41" s="703"/>
      <c r="BR41" s="703"/>
      <c r="BS41" s="703"/>
      <c r="BT41" s="703"/>
      <c r="BU41" s="704"/>
      <c r="BV41" s="664" t="s">
        <v>128</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348</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349</v>
      </c>
      <c r="AR42" s="712"/>
      <c r="AS42" s="712"/>
      <c r="AT42" s="712"/>
      <c r="AU42" s="712"/>
      <c r="AV42" s="712"/>
      <c r="AW42" s="712"/>
      <c r="AX42" s="712"/>
      <c r="AY42" s="713"/>
      <c r="AZ42" s="644">
        <v>1219928</v>
      </c>
      <c r="BA42" s="679"/>
      <c r="BB42" s="679"/>
      <c r="BC42" s="679"/>
      <c r="BD42" s="645"/>
      <c r="BE42" s="645"/>
      <c r="BF42" s="694"/>
      <c r="BG42" s="709"/>
      <c r="BH42" s="710"/>
      <c r="BI42" s="710"/>
      <c r="BJ42" s="710"/>
      <c r="BK42" s="710"/>
      <c r="BL42" s="365"/>
      <c r="BM42" s="695" t="s">
        <v>350</v>
      </c>
      <c r="BN42" s="695"/>
      <c r="BO42" s="695"/>
      <c r="BP42" s="695"/>
      <c r="BQ42" s="695"/>
      <c r="BR42" s="695"/>
      <c r="BS42" s="695"/>
      <c r="BT42" s="695"/>
      <c r="BU42" s="696"/>
      <c r="BV42" s="644">
        <v>278</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4451097</v>
      </c>
      <c r="CS42" s="675"/>
      <c r="CT42" s="675"/>
      <c r="CU42" s="675"/>
      <c r="CV42" s="675"/>
      <c r="CW42" s="675"/>
      <c r="CX42" s="675"/>
      <c r="CY42" s="676"/>
      <c r="CZ42" s="667">
        <v>16.2</v>
      </c>
      <c r="DA42" s="677"/>
      <c r="DB42" s="677"/>
      <c r="DC42" s="678"/>
      <c r="DD42" s="670">
        <v>1103324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352</v>
      </c>
      <c r="C43" s="662"/>
      <c r="D43" s="662"/>
      <c r="E43" s="662"/>
      <c r="F43" s="662"/>
      <c r="G43" s="662"/>
      <c r="H43" s="662"/>
      <c r="I43" s="662"/>
      <c r="J43" s="662"/>
      <c r="K43" s="662"/>
      <c r="L43" s="662"/>
      <c r="M43" s="662"/>
      <c r="N43" s="662"/>
      <c r="O43" s="662"/>
      <c r="P43" s="662"/>
      <c r="Q43" s="663"/>
      <c r="R43" s="664">
        <v>920584</v>
      </c>
      <c r="S43" s="665"/>
      <c r="T43" s="665"/>
      <c r="U43" s="665"/>
      <c r="V43" s="665"/>
      <c r="W43" s="665"/>
      <c r="X43" s="665"/>
      <c r="Y43" s="666"/>
      <c r="Z43" s="691">
        <v>3.2</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151814</v>
      </c>
      <c r="CS43" s="675"/>
      <c r="CT43" s="675"/>
      <c r="CU43" s="675"/>
      <c r="CV43" s="675"/>
      <c r="CW43" s="675"/>
      <c r="CX43" s="675"/>
      <c r="CY43" s="676"/>
      <c r="CZ43" s="667">
        <v>0.6</v>
      </c>
      <c r="DA43" s="677"/>
      <c r="DB43" s="677"/>
      <c r="DC43" s="678"/>
      <c r="DD43" s="670">
        <v>151358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354</v>
      </c>
      <c r="C44" s="642"/>
      <c r="D44" s="642"/>
      <c r="E44" s="642"/>
      <c r="F44" s="642"/>
      <c r="G44" s="642"/>
      <c r="H44" s="642"/>
      <c r="I44" s="642"/>
      <c r="J44" s="642"/>
      <c r="K44" s="642"/>
      <c r="L44" s="642"/>
      <c r="M44" s="642"/>
      <c r="N44" s="642"/>
      <c r="O44" s="642"/>
      <c r="P44" s="642"/>
      <c r="Q44" s="643"/>
      <c r="R44" s="644">
        <v>28643779</v>
      </c>
      <c r="S44" s="679"/>
      <c r="T44" s="679"/>
      <c r="U44" s="679"/>
      <c r="V44" s="679"/>
      <c r="W44" s="679"/>
      <c r="X44" s="679"/>
      <c r="Y44" s="680"/>
      <c r="Z44" s="681">
        <v>100</v>
      </c>
      <c r="AA44" s="681"/>
      <c r="AB44" s="681"/>
      <c r="AC44" s="681"/>
      <c r="AD44" s="682">
        <v>13695622</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4451097</v>
      </c>
      <c r="CS44" s="665"/>
      <c r="CT44" s="665"/>
      <c r="CU44" s="665"/>
      <c r="CV44" s="665"/>
      <c r="CW44" s="665"/>
      <c r="CX44" s="665"/>
      <c r="CY44" s="666"/>
      <c r="CZ44" s="667">
        <v>16.2</v>
      </c>
      <c r="DA44" s="668"/>
      <c r="DB44" s="668"/>
      <c r="DC44" s="669"/>
      <c r="DD44" s="670">
        <v>1103324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2708273</v>
      </c>
      <c r="CS45" s="675"/>
      <c r="CT45" s="675"/>
      <c r="CU45" s="675"/>
      <c r="CV45" s="675"/>
      <c r="CW45" s="675"/>
      <c r="CX45" s="675"/>
      <c r="CY45" s="676"/>
      <c r="CZ45" s="667">
        <v>9.9</v>
      </c>
      <c r="DA45" s="677"/>
      <c r="DB45" s="677"/>
      <c r="DC45" s="678"/>
      <c r="DD45" s="670">
        <v>185404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1689859</v>
      </c>
      <c r="CS46" s="665"/>
      <c r="CT46" s="665"/>
      <c r="CU46" s="665"/>
      <c r="CV46" s="665"/>
      <c r="CW46" s="665"/>
      <c r="CX46" s="665"/>
      <c r="CY46" s="666"/>
      <c r="CZ46" s="667">
        <v>6.2</v>
      </c>
      <c r="DA46" s="668"/>
      <c r="DB46" s="668"/>
      <c r="DC46" s="669"/>
      <c r="DD46" s="670">
        <v>875655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27423414</v>
      </c>
      <c r="CS49" s="645"/>
      <c r="CT49" s="645"/>
      <c r="CU49" s="645"/>
      <c r="CV49" s="645"/>
      <c r="CW49" s="645"/>
      <c r="CX49" s="645"/>
      <c r="CY49" s="646"/>
      <c r="CZ49" s="647">
        <v>100</v>
      </c>
      <c r="DA49" s="648"/>
      <c r="DB49" s="648"/>
      <c r="DC49" s="649"/>
      <c r="DD49" s="650">
        <v>16807908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taPO+OZtpFkDMJ5UllSxih2Rit5suCb+GJvXbfInEd2Cf4G5lr9rYOgRYDSVPxOheoNFsM2RPVa+Gh8/64hBw==" saltValue="vUeoHTu7xYwO0Uk2d8YZ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49" t="s">
        <v>364</v>
      </c>
      <c r="B2" s="1149"/>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c r="AO2" s="1149"/>
      <c r="AP2" s="1149"/>
      <c r="AQ2" s="1149"/>
      <c r="AR2" s="1149"/>
      <c r="AS2" s="1149"/>
      <c r="AT2" s="1149"/>
      <c r="AU2" s="1149"/>
      <c r="AV2" s="1149"/>
      <c r="AW2" s="1149"/>
      <c r="AX2" s="1149"/>
      <c r="AY2" s="1149"/>
      <c r="AZ2" s="1149"/>
      <c r="BA2" s="1149"/>
      <c r="BB2" s="1149"/>
      <c r="BC2" s="1149"/>
      <c r="BD2" s="1149"/>
      <c r="BE2" s="1149"/>
      <c r="BF2" s="1149"/>
      <c r="BG2" s="1149"/>
      <c r="BH2" s="1149"/>
      <c r="BI2" s="11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0" t="s">
        <v>365</v>
      </c>
      <c r="DK2" s="1151"/>
      <c r="DL2" s="1151"/>
      <c r="DM2" s="1151"/>
      <c r="DN2" s="1151"/>
      <c r="DO2" s="1152"/>
      <c r="DP2" s="224"/>
      <c r="DQ2" s="1150" t="s">
        <v>366</v>
      </c>
      <c r="DR2" s="1151"/>
      <c r="DS2" s="1151"/>
      <c r="DT2" s="1151"/>
      <c r="DU2" s="1151"/>
      <c r="DV2" s="1151"/>
      <c r="DW2" s="1151"/>
      <c r="DX2" s="1151"/>
      <c r="DY2" s="1151"/>
      <c r="DZ2" s="11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4" t="s">
        <v>369</v>
      </c>
      <c r="B5" s="1055"/>
      <c r="C5" s="1055"/>
      <c r="D5" s="1055"/>
      <c r="E5" s="1055"/>
      <c r="F5" s="1055"/>
      <c r="G5" s="1055"/>
      <c r="H5" s="1055"/>
      <c r="I5" s="1055"/>
      <c r="J5" s="1055"/>
      <c r="K5" s="1055"/>
      <c r="L5" s="1055"/>
      <c r="M5" s="1055"/>
      <c r="N5" s="1055"/>
      <c r="O5" s="1055"/>
      <c r="P5" s="1056"/>
      <c r="Q5" s="1060" t="s">
        <v>370</v>
      </c>
      <c r="R5" s="1061"/>
      <c r="S5" s="1061"/>
      <c r="T5" s="1061"/>
      <c r="U5" s="1062"/>
      <c r="V5" s="1060" t="s">
        <v>371</v>
      </c>
      <c r="W5" s="1061"/>
      <c r="X5" s="1061"/>
      <c r="Y5" s="1061"/>
      <c r="Z5" s="1062"/>
      <c r="AA5" s="1060" t="s">
        <v>372</v>
      </c>
      <c r="AB5" s="1061"/>
      <c r="AC5" s="1061"/>
      <c r="AD5" s="1061"/>
      <c r="AE5" s="1061"/>
      <c r="AF5" s="1153" t="s">
        <v>373</v>
      </c>
      <c r="AG5" s="1061"/>
      <c r="AH5" s="1061"/>
      <c r="AI5" s="1061"/>
      <c r="AJ5" s="1074"/>
      <c r="AK5" s="1061" t="s">
        <v>374</v>
      </c>
      <c r="AL5" s="1061"/>
      <c r="AM5" s="1061"/>
      <c r="AN5" s="1061"/>
      <c r="AO5" s="1062"/>
      <c r="AP5" s="1060" t="s">
        <v>375</v>
      </c>
      <c r="AQ5" s="1061"/>
      <c r="AR5" s="1061"/>
      <c r="AS5" s="1061"/>
      <c r="AT5" s="1062"/>
      <c r="AU5" s="1060" t="s">
        <v>376</v>
      </c>
      <c r="AV5" s="1061"/>
      <c r="AW5" s="1061"/>
      <c r="AX5" s="1061"/>
      <c r="AY5" s="1074"/>
      <c r="AZ5" s="228"/>
      <c r="BA5" s="228"/>
      <c r="BB5" s="228"/>
      <c r="BC5" s="228"/>
      <c r="BD5" s="228"/>
      <c r="BE5" s="229"/>
      <c r="BF5" s="229"/>
      <c r="BG5" s="229"/>
      <c r="BH5" s="229"/>
      <c r="BI5" s="229"/>
      <c r="BJ5" s="229"/>
      <c r="BK5" s="229"/>
      <c r="BL5" s="229"/>
      <c r="BM5" s="229"/>
      <c r="BN5" s="229"/>
      <c r="BO5" s="229"/>
      <c r="BP5" s="229"/>
      <c r="BQ5" s="1054" t="s">
        <v>377</v>
      </c>
      <c r="BR5" s="1055"/>
      <c r="BS5" s="1055"/>
      <c r="BT5" s="1055"/>
      <c r="BU5" s="1055"/>
      <c r="BV5" s="1055"/>
      <c r="BW5" s="1055"/>
      <c r="BX5" s="1055"/>
      <c r="BY5" s="1055"/>
      <c r="BZ5" s="1055"/>
      <c r="CA5" s="1055"/>
      <c r="CB5" s="1055"/>
      <c r="CC5" s="1055"/>
      <c r="CD5" s="1055"/>
      <c r="CE5" s="1055"/>
      <c r="CF5" s="1055"/>
      <c r="CG5" s="1056"/>
      <c r="CH5" s="1060" t="s">
        <v>378</v>
      </c>
      <c r="CI5" s="1061"/>
      <c r="CJ5" s="1061"/>
      <c r="CK5" s="1061"/>
      <c r="CL5" s="1062"/>
      <c r="CM5" s="1060" t="s">
        <v>379</v>
      </c>
      <c r="CN5" s="1061"/>
      <c r="CO5" s="1061"/>
      <c r="CP5" s="1061"/>
      <c r="CQ5" s="1062"/>
      <c r="CR5" s="1060" t="s">
        <v>380</v>
      </c>
      <c r="CS5" s="1061"/>
      <c r="CT5" s="1061"/>
      <c r="CU5" s="1061"/>
      <c r="CV5" s="1062"/>
      <c r="CW5" s="1060" t="s">
        <v>381</v>
      </c>
      <c r="CX5" s="1061"/>
      <c r="CY5" s="1061"/>
      <c r="CZ5" s="1061"/>
      <c r="DA5" s="1062"/>
      <c r="DB5" s="1060" t="s">
        <v>382</v>
      </c>
      <c r="DC5" s="1061"/>
      <c r="DD5" s="1061"/>
      <c r="DE5" s="1061"/>
      <c r="DF5" s="1062"/>
      <c r="DG5" s="1143" t="s">
        <v>383</v>
      </c>
      <c r="DH5" s="1144"/>
      <c r="DI5" s="1144"/>
      <c r="DJ5" s="1144"/>
      <c r="DK5" s="1145"/>
      <c r="DL5" s="1143" t="s">
        <v>384</v>
      </c>
      <c r="DM5" s="1144"/>
      <c r="DN5" s="1144"/>
      <c r="DO5" s="1144"/>
      <c r="DP5" s="1145"/>
      <c r="DQ5" s="1060" t="s">
        <v>385</v>
      </c>
      <c r="DR5" s="1061"/>
      <c r="DS5" s="1061"/>
      <c r="DT5" s="1061"/>
      <c r="DU5" s="1062"/>
      <c r="DV5" s="1060" t="s">
        <v>376</v>
      </c>
      <c r="DW5" s="1061"/>
      <c r="DX5" s="1061"/>
      <c r="DY5" s="1061"/>
      <c r="DZ5" s="1074"/>
      <c r="EA5" s="230"/>
    </row>
    <row r="6" spans="1:131" s="231"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54"/>
      <c r="AG6" s="1064"/>
      <c r="AH6" s="1064"/>
      <c r="AI6" s="1064"/>
      <c r="AJ6" s="1075"/>
      <c r="AK6" s="1064"/>
      <c r="AL6" s="1064"/>
      <c r="AM6" s="1064"/>
      <c r="AN6" s="1064"/>
      <c r="AO6" s="1065"/>
      <c r="AP6" s="1063"/>
      <c r="AQ6" s="1064"/>
      <c r="AR6" s="1064"/>
      <c r="AS6" s="1064"/>
      <c r="AT6" s="1065"/>
      <c r="AU6" s="1063"/>
      <c r="AV6" s="1064"/>
      <c r="AW6" s="1064"/>
      <c r="AX6" s="1064"/>
      <c r="AY6" s="1075"/>
      <c r="AZ6" s="228"/>
      <c r="BA6" s="228"/>
      <c r="BB6" s="228"/>
      <c r="BC6" s="228"/>
      <c r="BD6" s="228"/>
      <c r="BE6" s="229"/>
      <c r="BF6" s="229"/>
      <c r="BG6" s="229"/>
      <c r="BH6" s="229"/>
      <c r="BI6" s="229"/>
      <c r="BJ6" s="229"/>
      <c r="BK6" s="229"/>
      <c r="BL6" s="229"/>
      <c r="BM6" s="229"/>
      <c r="BN6" s="229"/>
      <c r="BO6" s="229"/>
      <c r="BP6" s="229"/>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46"/>
      <c r="DH6" s="1147"/>
      <c r="DI6" s="1147"/>
      <c r="DJ6" s="1147"/>
      <c r="DK6" s="1148"/>
      <c r="DL6" s="1146"/>
      <c r="DM6" s="1147"/>
      <c r="DN6" s="1147"/>
      <c r="DO6" s="1147"/>
      <c r="DP6" s="1148"/>
      <c r="DQ6" s="1063"/>
      <c r="DR6" s="1064"/>
      <c r="DS6" s="1064"/>
      <c r="DT6" s="1064"/>
      <c r="DU6" s="1065"/>
      <c r="DV6" s="1063"/>
      <c r="DW6" s="1064"/>
      <c r="DX6" s="1064"/>
      <c r="DY6" s="1064"/>
      <c r="DZ6" s="1075"/>
      <c r="EA6" s="230"/>
    </row>
    <row r="7" spans="1:131" s="231" customFormat="1" ht="26.25" customHeight="1" thickTop="1" x14ac:dyDescent="0.15">
      <c r="A7" s="232">
        <v>1</v>
      </c>
      <c r="B7" s="1106" t="s">
        <v>386</v>
      </c>
      <c r="C7" s="1107"/>
      <c r="D7" s="1107"/>
      <c r="E7" s="1107"/>
      <c r="F7" s="1107"/>
      <c r="G7" s="1107"/>
      <c r="H7" s="1107"/>
      <c r="I7" s="1107"/>
      <c r="J7" s="1107"/>
      <c r="K7" s="1107"/>
      <c r="L7" s="1107"/>
      <c r="M7" s="1107"/>
      <c r="N7" s="1107"/>
      <c r="O7" s="1107"/>
      <c r="P7" s="1108"/>
      <c r="Q7" s="1161">
        <v>28640</v>
      </c>
      <c r="R7" s="1162"/>
      <c r="S7" s="1162"/>
      <c r="T7" s="1162"/>
      <c r="U7" s="1162"/>
      <c r="V7" s="1162">
        <v>27422</v>
      </c>
      <c r="W7" s="1162"/>
      <c r="X7" s="1162"/>
      <c r="Y7" s="1162"/>
      <c r="Z7" s="1162"/>
      <c r="AA7" s="1162">
        <v>1218</v>
      </c>
      <c r="AB7" s="1162"/>
      <c r="AC7" s="1162"/>
      <c r="AD7" s="1162"/>
      <c r="AE7" s="1163"/>
      <c r="AF7" s="1164">
        <v>1061</v>
      </c>
      <c r="AG7" s="1165"/>
      <c r="AH7" s="1165"/>
      <c r="AI7" s="1165"/>
      <c r="AJ7" s="1166"/>
      <c r="AK7" s="1167">
        <v>473</v>
      </c>
      <c r="AL7" s="1168"/>
      <c r="AM7" s="1168"/>
      <c r="AN7" s="1168"/>
      <c r="AO7" s="1168"/>
      <c r="AP7" s="1168">
        <v>28570</v>
      </c>
      <c r="AQ7" s="1168"/>
      <c r="AR7" s="1168"/>
      <c r="AS7" s="1168"/>
      <c r="AT7" s="1168"/>
      <c r="AU7" s="1169"/>
      <c r="AV7" s="1169"/>
      <c r="AW7" s="1169"/>
      <c r="AX7" s="1169"/>
      <c r="AY7" s="1170"/>
      <c r="AZ7" s="228"/>
      <c r="BA7" s="228"/>
      <c r="BB7" s="228"/>
      <c r="BC7" s="228"/>
      <c r="BD7" s="228"/>
      <c r="BE7" s="229"/>
      <c r="BF7" s="229"/>
      <c r="BG7" s="229"/>
      <c r="BH7" s="229"/>
      <c r="BI7" s="229"/>
      <c r="BJ7" s="229"/>
      <c r="BK7" s="229"/>
      <c r="BL7" s="229"/>
      <c r="BM7" s="229"/>
      <c r="BN7" s="229"/>
      <c r="BO7" s="229"/>
      <c r="BP7" s="229"/>
      <c r="BQ7" s="232">
        <v>1</v>
      </c>
      <c r="BR7" s="233"/>
      <c r="BS7" s="1158" t="s">
        <v>594</v>
      </c>
      <c r="BT7" s="1159"/>
      <c r="BU7" s="1159"/>
      <c r="BV7" s="1159"/>
      <c r="BW7" s="1159"/>
      <c r="BX7" s="1159"/>
      <c r="BY7" s="1159"/>
      <c r="BZ7" s="1159"/>
      <c r="CA7" s="1159"/>
      <c r="CB7" s="1159"/>
      <c r="CC7" s="1159"/>
      <c r="CD7" s="1159"/>
      <c r="CE7" s="1159"/>
      <c r="CF7" s="1159"/>
      <c r="CG7" s="1171"/>
      <c r="CH7" s="1155" t="s">
        <v>593</v>
      </c>
      <c r="CI7" s="1156"/>
      <c r="CJ7" s="1156"/>
      <c r="CK7" s="1156"/>
      <c r="CL7" s="1157"/>
      <c r="CM7" s="1155" t="s">
        <v>593</v>
      </c>
      <c r="CN7" s="1156"/>
      <c r="CO7" s="1156"/>
      <c r="CP7" s="1156"/>
      <c r="CQ7" s="1157"/>
      <c r="CR7" s="1155" t="s">
        <v>593</v>
      </c>
      <c r="CS7" s="1156"/>
      <c r="CT7" s="1156"/>
      <c r="CU7" s="1156"/>
      <c r="CV7" s="1157"/>
      <c r="CW7" s="1155" t="s">
        <v>593</v>
      </c>
      <c r="CX7" s="1156"/>
      <c r="CY7" s="1156"/>
      <c r="CZ7" s="1156"/>
      <c r="DA7" s="1157"/>
      <c r="DB7" s="1155" t="s">
        <v>593</v>
      </c>
      <c r="DC7" s="1156"/>
      <c r="DD7" s="1156"/>
      <c r="DE7" s="1156"/>
      <c r="DF7" s="1157"/>
      <c r="DG7" s="1155" t="s">
        <v>593</v>
      </c>
      <c r="DH7" s="1156"/>
      <c r="DI7" s="1156"/>
      <c r="DJ7" s="1156"/>
      <c r="DK7" s="1157"/>
      <c r="DL7" s="1155" t="s">
        <v>593</v>
      </c>
      <c r="DM7" s="1156"/>
      <c r="DN7" s="1156"/>
      <c r="DO7" s="1156"/>
      <c r="DP7" s="1157"/>
      <c r="DQ7" s="1155" t="s">
        <v>593</v>
      </c>
      <c r="DR7" s="1156"/>
      <c r="DS7" s="1156"/>
      <c r="DT7" s="1156"/>
      <c r="DU7" s="1157"/>
      <c r="DV7" s="1158"/>
      <c r="DW7" s="1159"/>
      <c r="DX7" s="1159"/>
      <c r="DY7" s="1159"/>
      <c r="DZ7" s="1160"/>
      <c r="EA7" s="230"/>
    </row>
    <row r="8" spans="1:131" s="231" customFormat="1" ht="26.25" customHeight="1" x14ac:dyDescent="0.15">
      <c r="A8" s="234">
        <v>2</v>
      </c>
      <c r="B8" s="1089" t="s">
        <v>387</v>
      </c>
      <c r="C8" s="1090"/>
      <c r="D8" s="1090"/>
      <c r="E8" s="1090"/>
      <c r="F8" s="1090"/>
      <c r="G8" s="1090"/>
      <c r="H8" s="1090"/>
      <c r="I8" s="1090"/>
      <c r="J8" s="1090"/>
      <c r="K8" s="1090"/>
      <c r="L8" s="1090"/>
      <c r="M8" s="1090"/>
      <c r="N8" s="1090"/>
      <c r="O8" s="1090"/>
      <c r="P8" s="1091"/>
      <c r="Q8" s="1097">
        <v>13</v>
      </c>
      <c r="R8" s="1098"/>
      <c r="S8" s="1098"/>
      <c r="T8" s="1098"/>
      <c r="U8" s="1098"/>
      <c r="V8" s="1098">
        <v>11</v>
      </c>
      <c r="W8" s="1098"/>
      <c r="X8" s="1098"/>
      <c r="Y8" s="1098"/>
      <c r="Z8" s="1098"/>
      <c r="AA8" s="1098">
        <v>2</v>
      </c>
      <c r="AB8" s="1098"/>
      <c r="AC8" s="1098"/>
      <c r="AD8" s="1098"/>
      <c r="AE8" s="1099"/>
      <c r="AF8" s="1094">
        <v>2</v>
      </c>
      <c r="AG8" s="1095"/>
      <c r="AH8" s="1095"/>
      <c r="AI8" s="1095"/>
      <c r="AJ8" s="1096"/>
      <c r="AK8" s="1139" t="s">
        <v>593</v>
      </c>
      <c r="AL8" s="1140"/>
      <c r="AM8" s="1140"/>
      <c r="AN8" s="1140"/>
      <c r="AO8" s="1140"/>
      <c r="AP8" s="1140">
        <v>52</v>
      </c>
      <c r="AQ8" s="1140"/>
      <c r="AR8" s="1140"/>
      <c r="AS8" s="1140"/>
      <c r="AT8" s="1140"/>
      <c r="AU8" s="1141"/>
      <c r="AV8" s="1141"/>
      <c r="AW8" s="1141"/>
      <c r="AX8" s="1141"/>
      <c r="AY8" s="1142"/>
      <c r="AZ8" s="228"/>
      <c r="BA8" s="228"/>
      <c r="BB8" s="228"/>
      <c r="BC8" s="228"/>
      <c r="BD8" s="228"/>
      <c r="BE8" s="229"/>
      <c r="BF8" s="229"/>
      <c r="BG8" s="229"/>
      <c r="BH8" s="229"/>
      <c r="BI8" s="229"/>
      <c r="BJ8" s="229"/>
      <c r="BK8" s="229"/>
      <c r="BL8" s="229"/>
      <c r="BM8" s="229"/>
      <c r="BN8" s="229"/>
      <c r="BO8" s="229"/>
      <c r="BP8" s="229"/>
      <c r="BQ8" s="234">
        <v>2</v>
      </c>
      <c r="BR8" s="235"/>
      <c r="BS8" s="1051" t="s">
        <v>595</v>
      </c>
      <c r="BT8" s="1052"/>
      <c r="BU8" s="1052"/>
      <c r="BV8" s="1052"/>
      <c r="BW8" s="1052"/>
      <c r="BX8" s="1052"/>
      <c r="BY8" s="1052"/>
      <c r="BZ8" s="1052"/>
      <c r="CA8" s="1052"/>
      <c r="CB8" s="1052"/>
      <c r="CC8" s="1052"/>
      <c r="CD8" s="1052"/>
      <c r="CE8" s="1052"/>
      <c r="CF8" s="1052"/>
      <c r="CG8" s="1073"/>
      <c r="CH8" s="1048">
        <v>-5</v>
      </c>
      <c r="CI8" s="1049"/>
      <c r="CJ8" s="1049"/>
      <c r="CK8" s="1049"/>
      <c r="CL8" s="1050"/>
      <c r="CM8" s="1048">
        <v>97</v>
      </c>
      <c r="CN8" s="1049"/>
      <c r="CO8" s="1049"/>
      <c r="CP8" s="1049"/>
      <c r="CQ8" s="1050"/>
      <c r="CR8" s="1048">
        <v>28</v>
      </c>
      <c r="CS8" s="1049"/>
      <c r="CT8" s="1049"/>
      <c r="CU8" s="1049"/>
      <c r="CV8" s="1050"/>
      <c r="CW8" s="1048" t="s">
        <v>593</v>
      </c>
      <c r="CX8" s="1049"/>
      <c r="CY8" s="1049"/>
      <c r="CZ8" s="1049"/>
      <c r="DA8" s="1050"/>
      <c r="DB8" s="1048" t="s">
        <v>593</v>
      </c>
      <c r="DC8" s="1049"/>
      <c r="DD8" s="1049"/>
      <c r="DE8" s="1049"/>
      <c r="DF8" s="1050"/>
      <c r="DG8" s="1048" t="s">
        <v>593</v>
      </c>
      <c r="DH8" s="1049"/>
      <c r="DI8" s="1049"/>
      <c r="DJ8" s="1049"/>
      <c r="DK8" s="1050"/>
      <c r="DL8" s="1048" t="s">
        <v>593</v>
      </c>
      <c r="DM8" s="1049"/>
      <c r="DN8" s="1049"/>
      <c r="DO8" s="1049"/>
      <c r="DP8" s="1050"/>
      <c r="DQ8" s="1048" t="s">
        <v>593</v>
      </c>
      <c r="DR8" s="1049"/>
      <c r="DS8" s="1049"/>
      <c r="DT8" s="1049"/>
      <c r="DU8" s="1050"/>
      <c r="DV8" s="1051"/>
      <c r="DW8" s="1052"/>
      <c r="DX8" s="1052"/>
      <c r="DY8" s="1052"/>
      <c r="DZ8" s="1053"/>
      <c r="EA8" s="230"/>
    </row>
    <row r="9" spans="1:131" s="231" customFormat="1" ht="26.25" customHeight="1" x14ac:dyDescent="0.15">
      <c r="A9" s="234">
        <v>3</v>
      </c>
      <c r="B9" s="1089"/>
      <c r="C9" s="1090"/>
      <c r="D9" s="1090"/>
      <c r="E9" s="1090"/>
      <c r="F9" s="1090"/>
      <c r="G9" s="1090"/>
      <c r="H9" s="1090"/>
      <c r="I9" s="1090"/>
      <c r="J9" s="1090"/>
      <c r="K9" s="1090"/>
      <c r="L9" s="1090"/>
      <c r="M9" s="1090"/>
      <c r="N9" s="1090"/>
      <c r="O9" s="1090"/>
      <c r="P9" s="1091"/>
      <c r="Q9" s="1097"/>
      <c r="R9" s="1098"/>
      <c r="S9" s="1098"/>
      <c r="T9" s="1098"/>
      <c r="U9" s="1098"/>
      <c r="V9" s="1098"/>
      <c r="W9" s="1098"/>
      <c r="X9" s="1098"/>
      <c r="Y9" s="1098"/>
      <c r="Z9" s="1098"/>
      <c r="AA9" s="1098"/>
      <c r="AB9" s="1098"/>
      <c r="AC9" s="1098"/>
      <c r="AD9" s="1098"/>
      <c r="AE9" s="1099"/>
      <c r="AF9" s="1094"/>
      <c r="AG9" s="1095"/>
      <c r="AH9" s="1095"/>
      <c r="AI9" s="1095"/>
      <c r="AJ9" s="1096"/>
      <c r="AK9" s="1139"/>
      <c r="AL9" s="1140"/>
      <c r="AM9" s="1140"/>
      <c r="AN9" s="1140"/>
      <c r="AO9" s="1140"/>
      <c r="AP9" s="1140"/>
      <c r="AQ9" s="1140"/>
      <c r="AR9" s="1140"/>
      <c r="AS9" s="1140"/>
      <c r="AT9" s="1140"/>
      <c r="AU9" s="1141"/>
      <c r="AV9" s="1141"/>
      <c r="AW9" s="1141"/>
      <c r="AX9" s="1141"/>
      <c r="AY9" s="1142"/>
      <c r="AZ9" s="228"/>
      <c r="BA9" s="228"/>
      <c r="BB9" s="228"/>
      <c r="BC9" s="228"/>
      <c r="BD9" s="228"/>
      <c r="BE9" s="229"/>
      <c r="BF9" s="229"/>
      <c r="BG9" s="229"/>
      <c r="BH9" s="229"/>
      <c r="BI9" s="229"/>
      <c r="BJ9" s="229"/>
      <c r="BK9" s="229"/>
      <c r="BL9" s="229"/>
      <c r="BM9" s="229"/>
      <c r="BN9" s="229"/>
      <c r="BO9" s="229"/>
      <c r="BP9" s="229"/>
      <c r="BQ9" s="234">
        <v>3</v>
      </c>
      <c r="BR9" s="235"/>
      <c r="BS9" s="1051" t="s">
        <v>596</v>
      </c>
      <c r="BT9" s="1052"/>
      <c r="BU9" s="1052"/>
      <c r="BV9" s="1052"/>
      <c r="BW9" s="1052"/>
      <c r="BX9" s="1052"/>
      <c r="BY9" s="1052"/>
      <c r="BZ9" s="1052"/>
      <c r="CA9" s="1052"/>
      <c r="CB9" s="1052"/>
      <c r="CC9" s="1052"/>
      <c r="CD9" s="1052"/>
      <c r="CE9" s="1052"/>
      <c r="CF9" s="1052"/>
      <c r="CG9" s="1073"/>
      <c r="CH9" s="1048">
        <v>-1</v>
      </c>
      <c r="CI9" s="1049"/>
      <c r="CJ9" s="1049"/>
      <c r="CK9" s="1049"/>
      <c r="CL9" s="1050"/>
      <c r="CM9" s="1048">
        <v>66</v>
      </c>
      <c r="CN9" s="1049"/>
      <c r="CO9" s="1049"/>
      <c r="CP9" s="1049"/>
      <c r="CQ9" s="1050"/>
      <c r="CR9" s="1048">
        <v>50</v>
      </c>
      <c r="CS9" s="1049"/>
      <c r="CT9" s="1049"/>
      <c r="CU9" s="1049"/>
      <c r="CV9" s="1050"/>
      <c r="CW9" s="1048" t="s">
        <v>593</v>
      </c>
      <c r="CX9" s="1049"/>
      <c r="CY9" s="1049"/>
      <c r="CZ9" s="1049"/>
      <c r="DA9" s="1050"/>
      <c r="DB9" s="1048" t="s">
        <v>593</v>
      </c>
      <c r="DC9" s="1049"/>
      <c r="DD9" s="1049"/>
      <c r="DE9" s="1049"/>
      <c r="DF9" s="1050"/>
      <c r="DG9" s="1048" t="s">
        <v>593</v>
      </c>
      <c r="DH9" s="1049"/>
      <c r="DI9" s="1049"/>
      <c r="DJ9" s="1049"/>
      <c r="DK9" s="1050"/>
      <c r="DL9" s="1048" t="s">
        <v>593</v>
      </c>
      <c r="DM9" s="1049"/>
      <c r="DN9" s="1049"/>
      <c r="DO9" s="1049"/>
      <c r="DP9" s="1050"/>
      <c r="DQ9" s="1048" t="s">
        <v>593</v>
      </c>
      <c r="DR9" s="1049"/>
      <c r="DS9" s="1049"/>
      <c r="DT9" s="1049"/>
      <c r="DU9" s="1050"/>
      <c r="DV9" s="1051"/>
      <c r="DW9" s="1052"/>
      <c r="DX9" s="1052"/>
      <c r="DY9" s="1052"/>
      <c r="DZ9" s="1053"/>
      <c r="EA9" s="230"/>
    </row>
    <row r="10" spans="1:131" s="231" customFormat="1" ht="26.25" customHeight="1" x14ac:dyDescent="0.15">
      <c r="A10" s="234">
        <v>4</v>
      </c>
      <c r="B10" s="1089"/>
      <c r="C10" s="1090"/>
      <c r="D10" s="1090"/>
      <c r="E10" s="1090"/>
      <c r="F10" s="1090"/>
      <c r="G10" s="1090"/>
      <c r="H10" s="1090"/>
      <c r="I10" s="1090"/>
      <c r="J10" s="1090"/>
      <c r="K10" s="1090"/>
      <c r="L10" s="1090"/>
      <c r="M10" s="1090"/>
      <c r="N10" s="1090"/>
      <c r="O10" s="1090"/>
      <c r="P10" s="1091"/>
      <c r="Q10" s="1097"/>
      <c r="R10" s="1098"/>
      <c r="S10" s="1098"/>
      <c r="T10" s="1098"/>
      <c r="U10" s="1098"/>
      <c r="V10" s="1098"/>
      <c r="W10" s="1098"/>
      <c r="X10" s="1098"/>
      <c r="Y10" s="1098"/>
      <c r="Z10" s="1098"/>
      <c r="AA10" s="1098"/>
      <c r="AB10" s="1098"/>
      <c r="AC10" s="1098"/>
      <c r="AD10" s="1098"/>
      <c r="AE10" s="1099"/>
      <c r="AF10" s="1094"/>
      <c r="AG10" s="1095"/>
      <c r="AH10" s="1095"/>
      <c r="AI10" s="1095"/>
      <c r="AJ10" s="1096"/>
      <c r="AK10" s="1139"/>
      <c r="AL10" s="1140"/>
      <c r="AM10" s="1140"/>
      <c r="AN10" s="1140"/>
      <c r="AO10" s="1140"/>
      <c r="AP10" s="1140"/>
      <c r="AQ10" s="1140"/>
      <c r="AR10" s="1140"/>
      <c r="AS10" s="1140"/>
      <c r="AT10" s="1140"/>
      <c r="AU10" s="1141"/>
      <c r="AV10" s="1141"/>
      <c r="AW10" s="1141"/>
      <c r="AX10" s="1141"/>
      <c r="AY10" s="1142"/>
      <c r="AZ10" s="228"/>
      <c r="BA10" s="228"/>
      <c r="BB10" s="228"/>
      <c r="BC10" s="228"/>
      <c r="BD10" s="228"/>
      <c r="BE10" s="229"/>
      <c r="BF10" s="229"/>
      <c r="BG10" s="229"/>
      <c r="BH10" s="229"/>
      <c r="BI10" s="229"/>
      <c r="BJ10" s="229"/>
      <c r="BK10" s="229"/>
      <c r="BL10" s="229"/>
      <c r="BM10" s="229"/>
      <c r="BN10" s="229"/>
      <c r="BO10" s="229"/>
      <c r="BP10" s="229"/>
      <c r="BQ10" s="234">
        <v>4</v>
      </c>
      <c r="BR10" s="235"/>
      <c r="BS10" s="1051"/>
      <c r="BT10" s="1052"/>
      <c r="BU10" s="1052"/>
      <c r="BV10" s="1052"/>
      <c r="BW10" s="1052"/>
      <c r="BX10" s="1052"/>
      <c r="BY10" s="1052"/>
      <c r="BZ10" s="1052"/>
      <c r="CA10" s="1052"/>
      <c r="CB10" s="1052"/>
      <c r="CC10" s="1052"/>
      <c r="CD10" s="1052"/>
      <c r="CE10" s="1052"/>
      <c r="CF10" s="1052"/>
      <c r="CG10" s="1073"/>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30"/>
    </row>
    <row r="11" spans="1:131" s="231" customFormat="1" ht="26.25" customHeight="1" x14ac:dyDescent="0.15">
      <c r="A11" s="234">
        <v>5</v>
      </c>
      <c r="B11" s="1089"/>
      <c r="C11" s="1090"/>
      <c r="D11" s="1090"/>
      <c r="E11" s="1090"/>
      <c r="F11" s="1090"/>
      <c r="G11" s="1090"/>
      <c r="H11" s="1090"/>
      <c r="I11" s="1090"/>
      <c r="J11" s="1090"/>
      <c r="K11" s="1090"/>
      <c r="L11" s="1090"/>
      <c r="M11" s="1090"/>
      <c r="N11" s="1090"/>
      <c r="O11" s="1090"/>
      <c r="P11" s="1091"/>
      <c r="Q11" s="1097"/>
      <c r="R11" s="1098"/>
      <c r="S11" s="1098"/>
      <c r="T11" s="1098"/>
      <c r="U11" s="1098"/>
      <c r="V11" s="1098"/>
      <c r="W11" s="1098"/>
      <c r="X11" s="1098"/>
      <c r="Y11" s="1098"/>
      <c r="Z11" s="1098"/>
      <c r="AA11" s="1098"/>
      <c r="AB11" s="1098"/>
      <c r="AC11" s="1098"/>
      <c r="AD11" s="1098"/>
      <c r="AE11" s="1099"/>
      <c r="AF11" s="1094"/>
      <c r="AG11" s="1095"/>
      <c r="AH11" s="1095"/>
      <c r="AI11" s="1095"/>
      <c r="AJ11" s="1096"/>
      <c r="AK11" s="1139"/>
      <c r="AL11" s="1140"/>
      <c r="AM11" s="1140"/>
      <c r="AN11" s="1140"/>
      <c r="AO11" s="1140"/>
      <c r="AP11" s="1140"/>
      <c r="AQ11" s="1140"/>
      <c r="AR11" s="1140"/>
      <c r="AS11" s="1140"/>
      <c r="AT11" s="1140"/>
      <c r="AU11" s="1141"/>
      <c r="AV11" s="1141"/>
      <c r="AW11" s="1141"/>
      <c r="AX11" s="1141"/>
      <c r="AY11" s="1142"/>
      <c r="AZ11" s="228"/>
      <c r="BA11" s="228"/>
      <c r="BB11" s="228"/>
      <c r="BC11" s="228"/>
      <c r="BD11" s="228"/>
      <c r="BE11" s="229"/>
      <c r="BF11" s="229"/>
      <c r="BG11" s="229"/>
      <c r="BH11" s="229"/>
      <c r="BI11" s="229"/>
      <c r="BJ11" s="229"/>
      <c r="BK11" s="229"/>
      <c r="BL11" s="229"/>
      <c r="BM11" s="229"/>
      <c r="BN11" s="229"/>
      <c r="BO11" s="229"/>
      <c r="BP11" s="229"/>
      <c r="BQ11" s="234">
        <v>5</v>
      </c>
      <c r="BR11" s="235"/>
      <c r="BS11" s="1051"/>
      <c r="BT11" s="1052"/>
      <c r="BU11" s="1052"/>
      <c r="BV11" s="1052"/>
      <c r="BW11" s="1052"/>
      <c r="BX11" s="1052"/>
      <c r="BY11" s="1052"/>
      <c r="BZ11" s="1052"/>
      <c r="CA11" s="1052"/>
      <c r="CB11" s="1052"/>
      <c r="CC11" s="1052"/>
      <c r="CD11" s="1052"/>
      <c r="CE11" s="1052"/>
      <c r="CF11" s="1052"/>
      <c r="CG11" s="1073"/>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30"/>
    </row>
    <row r="12" spans="1:131" s="231" customFormat="1" ht="26.25" customHeight="1" x14ac:dyDescent="0.15">
      <c r="A12" s="234">
        <v>6</v>
      </c>
      <c r="B12" s="1089"/>
      <c r="C12" s="1090"/>
      <c r="D12" s="1090"/>
      <c r="E12" s="1090"/>
      <c r="F12" s="1090"/>
      <c r="G12" s="1090"/>
      <c r="H12" s="1090"/>
      <c r="I12" s="1090"/>
      <c r="J12" s="1090"/>
      <c r="K12" s="1090"/>
      <c r="L12" s="1090"/>
      <c r="M12" s="1090"/>
      <c r="N12" s="1090"/>
      <c r="O12" s="1090"/>
      <c r="P12" s="1091"/>
      <c r="Q12" s="1097"/>
      <c r="R12" s="1098"/>
      <c r="S12" s="1098"/>
      <c r="T12" s="1098"/>
      <c r="U12" s="1098"/>
      <c r="V12" s="1098"/>
      <c r="W12" s="1098"/>
      <c r="X12" s="1098"/>
      <c r="Y12" s="1098"/>
      <c r="Z12" s="1098"/>
      <c r="AA12" s="1098"/>
      <c r="AB12" s="1098"/>
      <c r="AC12" s="1098"/>
      <c r="AD12" s="1098"/>
      <c r="AE12" s="1099"/>
      <c r="AF12" s="1094"/>
      <c r="AG12" s="1095"/>
      <c r="AH12" s="1095"/>
      <c r="AI12" s="1095"/>
      <c r="AJ12" s="1096"/>
      <c r="AK12" s="1139"/>
      <c r="AL12" s="1140"/>
      <c r="AM12" s="1140"/>
      <c r="AN12" s="1140"/>
      <c r="AO12" s="1140"/>
      <c r="AP12" s="1140"/>
      <c r="AQ12" s="1140"/>
      <c r="AR12" s="1140"/>
      <c r="AS12" s="1140"/>
      <c r="AT12" s="1140"/>
      <c r="AU12" s="1141"/>
      <c r="AV12" s="1141"/>
      <c r="AW12" s="1141"/>
      <c r="AX12" s="1141"/>
      <c r="AY12" s="1142"/>
      <c r="AZ12" s="228"/>
      <c r="BA12" s="228"/>
      <c r="BB12" s="228"/>
      <c r="BC12" s="228"/>
      <c r="BD12" s="228"/>
      <c r="BE12" s="229"/>
      <c r="BF12" s="229"/>
      <c r="BG12" s="229"/>
      <c r="BH12" s="229"/>
      <c r="BI12" s="229"/>
      <c r="BJ12" s="229"/>
      <c r="BK12" s="229"/>
      <c r="BL12" s="229"/>
      <c r="BM12" s="229"/>
      <c r="BN12" s="229"/>
      <c r="BO12" s="229"/>
      <c r="BP12" s="229"/>
      <c r="BQ12" s="234">
        <v>6</v>
      </c>
      <c r="BR12" s="235"/>
      <c r="BS12" s="1051"/>
      <c r="BT12" s="1052"/>
      <c r="BU12" s="1052"/>
      <c r="BV12" s="1052"/>
      <c r="BW12" s="1052"/>
      <c r="BX12" s="1052"/>
      <c r="BY12" s="1052"/>
      <c r="BZ12" s="1052"/>
      <c r="CA12" s="1052"/>
      <c r="CB12" s="1052"/>
      <c r="CC12" s="1052"/>
      <c r="CD12" s="1052"/>
      <c r="CE12" s="1052"/>
      <c r="CF12" s="1052"/>
      <c r="CG12" s="1073"/>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30"/>
    </row>
    <row r="13" spans="1:131" s="231" customFormat="1" ht="26.25" customHeight="1" x14ac:dyDescent="0.15">
      <c r="A13" s="234">
        <v>7</v>
      </c>
      <c r="B13" s="1089"/>
      <c r="C13" s="1090"/>
      <c r="D13" s="1090"/>
      <c r="E13" s="1090"/>
      <c r="F13" s="1090"/>
      <c r="G13" s="1090"/>
      <c r="H13" s="1090"/>
      <c r="I13" s="1090"/>
      <c r="J13" s="1090"/>
      <c r="K13" s="1090"/>
      <c r="L13" s="1090"/>
      <c r="M13" s="1090"/>
      <c r="N13" s="1090"/>
      <c r="O13" s="1090"/>
      <c r="P13" s="1091"/>
      <c r="Q13" s="1097"/>
      <c r="R13" s="1098"/>
      <c r="S13" s="1098"/>
      <c r="T13" s="1098"/>
      <c r="U13" s="1098"/>
      <c r="V13" s="1098"/>
      <c r="W13" s="1098"/>
      <c r="X13" s="1098"/>
      <c r="Y13" s="1098"/>
      <c r="Z13" s="1098"/>
      <c r="AA13" s="1098"/>
      <c r="AB13" s="1098"/>
      <c r="AC13" s="1098"/>
      <c r="AD13" s="1098"/>
      <c r="AE13" s="1099"/>
      <c r="AF13" s="1094"/>
      <c r="AG13" s="1095"/>
      <c r="AH13" s="1095"/>
      <c r="AI13" s="1095"/>
      <c r="AJ13" s="1096"/>
      <c r="AK13" s="1139"/>
      <c r="AL13" s="1140"/>
      <c r="AM13" s="1140"/>
      <c r="AN13" s="1140"/>
      <c r="AO13" s="1140"/>
      <c r="AP13" s="1140"/>
      <c r="AQ13" s="1140"/>
      <c r="AR13" s="1140"/>
      <c r="AS13" s="1140"/>
      <c r="AT13" s="1140"/>
      <c r="AU13" s="1141"/>
      <c r="AV13" s="1141"/>
      <c r="AW13" s="1141"/>
      <c r="AX13" s="1141"/>
      <c r="AY13" s="1142"/>
      <c r="AZ13" s="228"/>
      <c r="BA13" s="228"/>
      <c r="BB13" s="228"/>
      <c r="BC13" s="228"/>
      <c r="BD13" s="228"/>
      <c r="BE13" s="229"/>
      <c r="BF13" s="229"/>
      <c r="BG13" s="229"/>
      <c r="BH13" s="229"/>
      <c r="BI13" s="229"/>
      <c r="BJ13" s="229"/>
      <c r="BK13" s="229"/>
      <c r="BL13" s="229"/>
      <c r="BM13" s="229"/>
      <c r="BN13" s="229"/>
      <c r="BO13" s="229"/>
      <c r="BP13" s="229"/>
      <c r="BQ13" s="234">
        <v>7</v>
      </c>
      <c r="BR13" s="235"/>
      <c r="BS13" s="1051"/>
      <c r="BT13" s="1052"/>
      <c r="BU13" s="1052"/>
      <c r="BV13" s="1052"/>
      <c r="BW13" s="1052"/>
      <c r="BX13" s="1052"/>
      <c r="BY13" s="1052"/>
      <c r="BZ13" s="1052"/>
      <c r="CA13" s="1052"/>
      <c r="CB13" s="1052"/>
      <c r="CC13" s="1052"/>
      <c r="CD13" s="1052"/>
      <c r="CE13" s="1052"/>
      <c r="CF13" s="1052"/>
      <c r="CG13" s="1073"/>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30"/>
    </row>
    <row r="14" spans="1:131" s="231" customFormat="1" ht="26.25" customHeight="1" x14ac:dyDescent="0.15">
      <c r="A14" s="234">
        <v>8</v>
      </c>
      <c r="B14" s="1089"/>
      <c r="C14" s="1090"/>
      <c r="D14" s="1090"/>
      <c r="E14" s="1090"/>
      <c r="F14" s="1090"/>
      <c r="G14" s="1090"/>
      <c r="H14" s="1090"/>
      <c r="I14" s="1090"/>
      <c r="J14" s="1090"/>
      <c r="K14" s="1090"/>
      <c r="L14" s="1090"/>
      <c r="M14" s="1090"/>
      <c r="N14" s="1090"/>
      <c r="O14" s="1090"/>
      <c r="P14" s="1091"/>
      <c r="Q14" s="1097"/>
      <c r="R14" s="1098"/>
      <c r="S14" s="1098"/>
      <c r="T14" s="1098"/>
      <c r="U14" s="1098"/>
      <c r="V14" s="1098"/>
      <c r="W14" s="1098"/>
      <c r="X14" s="1098"/>
      <c r="Y14" s="1098"/>
      <c r="Z14" s="1098"/>
      <c r="AA14" s="1098"/>
      <c r="AB14" s="1098"/>
      <c r="AC14" s="1098"/>
      <c r="AD14" s="1098"/>
      <c r="AE14" s="1099"/>
      <c r="AF14" s="1094"/>
      <c r="AG14" s="1095"/>
      <c r="AH14" s="1095"/>
      <c r="AI14" s="1095"/>
      <c r="AJ14" s="1096"/>
      <c r="AK14" s="1139"/>
      <c r="AL14" s="1140"/>
      <c r="AM14" s="1140"/>
      <c r="AN14" s="1140"/>
      <c r="AO14" s="1140"/>
      <c r="AP14" s="1140"/>
      <c r="AQ14" s="1140"/>
      <c r="AR14" s="1140"/>
      <c r="AS14" s="1140"/>
      <c r="AT14" s="1140"/>
      <c r="AU14" s="1141"/>
      <c r="AV14" s="1141"/>
      <c r="AW14" s="1141"/>
      <c r="AX14" s="1141"/>
      <c r="AY14" s="1142"/>
      <c r="AZ14" s="228"/>
      <c r="BA14" s="228"/>
      <c r="BB14" s="228"/>
      <c r="BC14" s="228"/>
      <c r="BD14" s="228"/>
      <c r="BE14" s="229"/>
      <c r="BF14" s="229"/>
      <c r="BG14" s="229"/>
      <c r="BH14" s="229"/>
      <c r="BI14" s="229"/>
      <c r="BJ14" s="229"/>
      <c r="BK14" s="229"/>
      <c r="BL14" s="229"/>
      <c r="BM14" s="229"/>
      <c r="BN14" s="229"/>
      <c r="BO14" s="229"/>
      <c r="BP14" s="229"/>
      <c r="BQ14" s="234">
        <v>8</v>
      </c>
      <c r="BR14" s="235"/>
      <c r="BS14" s="1051"/>
      <c r="BT14" s="1052"/>
      <c r="BU14" s="1052"/>
      <c r="BV14" s="1052"/>
      <c r="BW14" s="1052"/>
      <c r="BX14" s="1052"/>
      <c r="BY14" s="1052"/>
      <c r="BZ14" s="1052"/>
      <c r="CA14" s="1052"/>
      <c r="CB14" s="1052"/>
      <c r="CC14" s="1052"/>
      <c r="CD14" s="1052"/>
      <c r="CE14" s="1052"/>
      <c r="CF14" s="1052"/>
      <c r="CG14" s="1073"/>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30"/>
    </row>
    <row r="15" spans="1:131" s="231" customFormat="1" ht="26.25" customHeight="1" x14ac:dyDescent="0.15">
      <c r="A15" s="234">
        <v>9</v>
      </c>
      <c r="B15" s="1089"/>
      <c r="C15" s="1090"/>
      <c r="D15" s="1090"/>
      <c r="E15" s="1090"/>
      <c r="F15" s="1090"/>
      <c r="G15" s="1090"/>
      <c r="H15" s="1090"/>
      <c r="I15" s="1090"/>
      <c r="J15" s="1090"/>
      <c r="K15" s="1090"/>
      <c r="L15" s="1090"/>
      <c r="M15" s="1090"/>
      <c r="N15" s="1090"/>
      <c r="O15" s="1090"/>
      <c r="P15" s="1091"/>
      <c r="Q15" s="1097"/>
      <c r="R15" s="1098"/>
      <c r="S15" s="1098"/>
      <c r="T15" s="1098"/>
      <c r="U15" s="1098"/>
      <c r="V15" s="1098"/>
      <c r="W15" s="1098"/>
      <c r="X15" s="1098"/>
      <c r="Y15" s="1098"/>
      <c r="Z15" s="1098"/>
      <c r="AA15" s="1098"/>
      <c r="AB15" s="1098"/>
      <c r="AC15" s="1098"/>
      <c r="AD15" s="1098"/>
      <c r="AE15" s="1099"/>
      <c r="AF15" s="1094"/>
      <c r="AG15" s="1095"/>
      <c r="AH15" s="1095"/>
      <c r="AI15" s="1095"/>
      <c r="AJ15" s="1096"/>
      <c r="AK15" s="1139"/>
      <c r="AL15" s="1140"/>
      <c r="AM15" s="1140"/>
      <c r="AN15" s="1140"/>
      <c r="AO15" s="1140"/>
      <c r="AP15" s="1140"/>
      <c r="AQ15" s="1140"/>
      <c r="AR15" s="1140"/>
      <c r="AS15" s="1140"/>
      <c r="AT15" s="1140"/>
      <c r="AU15" s="1141"/>
      <c r="AV15" s="1141"/>
      <c r="AW15" s="1141"/>
      <c r="AX15" s="1141"/>
      <c r="AY15" s="1142"/>
      <c r="AZ15" s="228"/>
      <c r="BA15" s="228"/>
      <c r="BB15" s="228"/>
      <c r="BC15" s="228"/>
      <c r="BD15" s="228"/>
      <c r="BE15" s="229"/>
      <c r="BF15" s="229"/>
      <c r="BG15" s="229"/>
      <c r="BH15" s="229"/>
      <c r="BI15" s="229"/>
      <c r="BJ15" s="229"/>
      <c r="BK15" s="229"/>
      <c r="BL15" s="229"/>
      <c r="BM15" s="229"/>
      <c r="BN15" s="229"/>
      <c r="BO15" s="229"/>
      <c r="BP15" s="229"/>
      <c r="BQ15" s="234">
        <v>9</v>
      </c>
      <c r="BR15" s="235"/>
      <c r="BS15" s="1051"/>
      <c r="BT15" s="1052"/>
      <c r="BU15" s="1052"/>
      <c r="BV15" s="1052"/>
      <c r="BW15" s="1052"/>
      <c r="BX15" s="1052"/>
      <c r="BY15" s="1052"/>
      <c r="BZ15" s="1052"/>
      <c r="CA15" s="1052"/>
      <c r="CB15" s="1052"/>
      <c r="CC15" s="1052"/>
      <c r="CD15" s="1052"/>
      <c r="CE15" s="1052"/>
      <c r="CF15" s="1052"/>
      <c r="CG15" s="1073"/>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30"/>
    </row>
    <row r="16" spans="1:131" s="231" customFormat="1" ht="26.25" customHeight="1" x14ac:dyDescent="0.15">
      <c r="A16" s="234">
        <v>10</v>
      </c>
      <c r="B16" s="1089"/>
      <c r="C16" s="1090"/>
      <c r="D16" s="1090"/>
      <c r="E16" s="1090"/>
      <c r="F16" s="1090"/>
      <c r="G16" s="1090"/>
      <c r="H16" s="1090"/>
      <c r="I16" s="1090"/>
      <c r="J16" s="1090"/>
      <c r="K16" s="1090"/>
      <c r="L16" s="1090"/>
      <c r="M16" s="1090"/>
      <c r="N16" s="1090"/>
      <c r="O16" s="1090"/>
      <c r="P16" s="1091"/>
      <c r="Q16" s="1097"/>
      <c r="R16" s="1098"/>
      <c r="S16" s="1098"/>
      <c r="T16" s="1098"/>
      <c r="U16" s="1098"/>
      <c r="V16" s="1098"/>
      <c r="W16" s="1098"/>
      <c r="X16" s="1098"/>
      <c r="Y16" s="1098"/>
      <c r="Z16" s="1098"/>
      <c r="AA16" s="1098"/>
      <c r="AB16" s="1098"/>
      <c r="AC16" s="1098"/>
      <c r="AD16" s="1098"/>
      <c r="AE16" s="1099"/>
      <c r="AF16" s="1094"/>
      <c r="AG16" s="1095"/>
      <c r="AH16" s="1095"/>
      <c r="AI16" s="1095"/>
      <c r="AJ16" s="1096"/>
      <c r="AK16" s="1139"/>
      <c r="AL16" s="1140"/>
      <c r="AM16" s="1140"/>
      <c r="AN16" s="1140"/>
      <c r="AO16" s="1140"/>
      <c r="AP16" s="1140"/>
      <c r="AQ16" s="1140"/>
      <c r="AR16" s="1140"/>
      <c r="AS16" s="1140"/>
      <c r="AT16" s="1140"/>
      <c r="AU16" s="1141"/>
      <c r="AV16" s="1141"/>
      <c r="AW16" s="1141"/>
      <c r="AX16" s="1141"/>
      <c r="AY16" s="1142"/>
      <c r="AZ16" s="228"/>
      <c r="BA16" s="228"/>
      <c r="BB16" s="228"/>
      <c r="BC16" s="228"/>
      <c r="BD16" s="228"/>
      <c r="BE16" s="229"/>
      <c r="BF16" s="229"/>
      <c r="BG16" s="229"/>
      <c r="BH16" s="229"/>
      <c r="BI16" s="229"/>
      <c r="BJ16" s="229"/>
      <c r="BK16" s="229"/>
      <c r="BL16" s="229"/>
      <c r="BM16" s="229"/>
      <c r="BN16" s="229"/>
      <c r="BO16" s="229"/>
      <c r="BP16" s="229"/>
      <c r="BQ16" s="234">
        <v>10</v>
      </c>
      <c r="BR16" s="235"/>
      <c r="BS16" s="1051"/>
      <c r="BT16" s="1052"/>
      <c r="BU16" s="1052"/>
      <c r="BV16" s="1052"/>
      <c r="BW16" s="1052"/>
      <c r="BX16" s="1052"/>
      <c r="BY16" s="1052"/>
      <c r="BZ16" s="1052"/>
      <c r="CA16" s="1052"/>
      <c r="CB16" s="1052"/>
      <c r="CC16" s="1052"/>
      <c r="CD16" s="1052"/>
      <c r="CE16" s="1052"/>
      <c r="CF16" s="1052"/>
      <c r="CG16" s="1073"/>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30"/>
    </row>
    <row r="17" spans="1:131" s="231" customFormat="1" ht="26.25" customHeight="1" x14ac:dyDescent="0.15">
      <c r="A17" s="234">
        <v>11</v>
      </c>
      <c r="B17" s="1089"/>
      <c r="C17" s="1090"/>
      <c r="D17" s="1090"/>
      <c r="E17" s="1090"/>
      <c r="F17" s="1090"/>
      <c r="G17" s="1090"/>
      <c r="H17" s="1090"/>
      <c r="I17" s="1090"/>
      <c r="J17" s="1090"/>
      <c r="K17" s="1090"/>
      <c r="L17" s="1090"/>
      <c r="M17" s="1090"/>
      <c r="N17" s="1090"/>
      <c r="O17" s="1090"/>
      <c r="P17" s="1091"/>
      <c r="Q17" s="1097"/>
      <c r="R17" s="1098"/>
      <c r="S17" s="1098"/>
      <c r="T17" s="1098"/>
      <c r="U17" s="1098"/>
      <c r="V17" s="1098"/>
      <c r="W17" s="1098"/>
      <c r="X17" s="1098"/>
      <c r="Y17" s="1098"/>
      <c r="Z17" s="1098"/>
      <c r="AA17" s="1098"/>
      <c r="AB17" s="1098"/>
      <c r="AC17" s="1098"/>
      <c r="AD17" s="1098"/>
      <c r="AE17" s="1099"/>
      <c r="AF17" s="1094"/>
      <c r="AG17" s="1095"/>
      <c r="AH17" s="1095"/>
      <c r="AI17" s="1095"/>
      <c r="AJ17" s="1096"/>
      <c r="AK17" s="1139"/>
      <c r="AL17" s="1140"/>
      <c r="AM17" s="1140"/>
      <c r="AN17" s="1140"/>
      <c r="AO17" s="1140"/>
      <c r="AP17" s="1140"/>
      <c r="AQ17" s="1140"/>
      <c r="AR17" s="1140"/>
      <c r="AS17" s="1140"/>
      <c r="AT17" s="1140"/>
      <c r="AU17" s="1141"/>
      <c r="AV17" s="1141"/>
      <c r="AW17" s="1141"/>
      <c r="AX17" s="1141"/>
      <c r="AY17" s="1142"/>
      <c r="AZ17" s="228"/>
      <c r="BA17" s="228"/>
      <c r="BB17" s="228"/>
      <c r="BC17" s="228"/>
      <c r="BD17" s="228"/>
      <c r="BE17" s="229"/>
      <c r="BF17" s="229"/>
      <c r="BG17" s="229"/>
      <c r="BH17" s="229"/>
      <c r="BI17" s="229"/>
      <c r="BJ17" s="229"/>
      <c r="BK17" s="229"/>
      <c r="BL17" s="229"/>
      <c r="BM17" s="229"/>
      <c r="BN17" s="229"/>
      <c r="BO17" s="229"/>
      <c r="BP17" s="229"/>
      <c r="BQ17" s="234">
        <v>11</v>
      </c>
      <c r="BR17" s="235"/>
      <c r="BS17" s="1051"/>
      <c r="BT17" s="1052"/>
      <c r="BU17" s="1052"/>
      <c r="BV17" s="1052"/>
      <c r="BW17" s="1052"/>
      <c r="BX17" s="1052"/>
      <c r="BY17" s="1052"/>
      <c r="BZ17" s="1052"/>
      <c r="CA17" s="1052"/>
      <c r="CB17" s="1052"/>
      <c r="CC17" s="1052"/>
      <c r="CD17" s="1052"/>
      <c r="CE17" s="1052"/>
      <c r="CF17" s="1052"/>
      <c r="CG17" s="1073"/>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30"/>
    </row>
    <row r="18" spans="1:131" s="231" customFormat="1" ht="26.25" customHeight="1" x14ac:dyDescent="0.15">
      <c r="A18" s="234">
        <v>12</v>
      </c>
      <c r="B18" s="1089"/>
      <c r="C18" s="1090"/>
      <c r="D18" s="1090"/>
      <c r="E18" s="1090"/>
      <c r="F18" s="1090"/>
      <c r="G18" s="1090"/>
      <c r="H18" s="1090"/>
      <c r="I18" s="1090"/>
      <c r="J18" s="1090"/>
      <c r="K18" s="1090"/>
      <c r="L18" s="1090"/>
      <c r="M18" s="1090"/>
      <c r="N18" s="1090"/>
      <c r="O18" s="1090"/>
      <c r="P18" s="1091"/>
      <c r="Q18" s="1097"/>
      <c r="R18" s="1098"/>
      <c r="S18" s="1098"/>
      <c r="T18" s="1098"/>
      <c r="U18" s="1098"/>
      <c r="V18" s="1098"/>
      <c r="W18" s="1098"/>
      <c r="X18" s="1098"/>
      <c r="Y18" s="1098"/>
      <c r="Z18" s="1098"/>
      <c r="AA18" s="1098"/>
      <c r="AB18" s="1098"/>
      <c r="AC18" s="1098"/>
      <c r="AD18" s="1098"/>
      <c r="AE18" s="1099"/>
      <c r="AF18" s="1094"/>
      <c r="AG18" s="1095"/>
      <c r="AH18" s="1095"/>
      <c r="AI18" s="1095"/>
      <c r="AJ18" s="1096"/>
      <c r="AK18" s="1139"/>
      <c r="AL18" s="1140"/>
      <c r="AM18" s="1140"/>
      <c r="AN18" s="1140"/>
      <c r="AO18" s="1140"/>
      <c r="AP18" s="1140"/>
      <c r="AQ18" s="1140"/>
      <c r="AR18" s="1140"/>
      <c r="AS18" s="1140"/>
      <c r="AT18" s="1140"/>
      <c r="AU18" s="1141"/>
      <c r="AV18" s="1141"/>
      <c r="AW18" s="1141"/>
      <c r="AX18" s="1141"/>
      <c r="AY18" s="1142"/>
      <c r="AZ18" s="228"/>
      <c r="BA18" s="228"/>
      <c r="BB18" s="228"/>
      <c r="BC18" s="228"/>
      <c r="BD18" s="228"/>
      <c r="BE18" s="229"/>
      <c r="BF18" s="229"/>
      <c r="BG18" s="229"/>
      <c r="BH18" s="229"/>
      <c r="BI18" s="229"/>
      <c r="BJ18" s="229"/>
      <c r="BK18" s="229"/>
      <c r="BL18" s="229"/>
      <c r="BM18" s="229"/>
      <c r="BN18" s="229"/>
      <c r="BO18" s="229"/>
      <c r="BP18" s="229"/>
      <c r="BQ18" s="234">
        <v>12</v>
      </c>
      <c r="BR18" s="235"/>
      <c r="BS18" s="1051"/>
      <c r="BT18" s="1052"/>
      <c r="BU18" s="1052"/>
      <c r="BV18" s="1052"/>
      <c r="BW18" s="1052"/>
      <c r="BX18" s="1052"/>
      <c r="BY18" s="1052"/>
      <c r="BZ18" s="1052"/>
      <c r="CA18" s="1052"/>
      <c r="CB18" s="1052"/>
      <c r="CC18" s="1052"/>
      <c r="CD18" s="1052"/>
      <c r="CE18" s="1052"/>
      <c r="CF18" s="1052"/>
      <c r="CG18" s="1073"/>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30"/>
    </row>
    <row r="19" spans="1:131" s="231" customFormat="1" ht="26.25" customHeight="1" x14ac:dyDescent="0.15">
      <c r="A19" s="234">
        <v>13</v>
      </c>
      <c r="B19" s="1089"/>
      <c r="C19" s="1090"/>
      <c r="D19" s="1090"/>
      <c r="E19" s="1090"/>
      <c r="F19" s="1090"/>
      <c r="G19" s="1090"/>
      <c r="H19" s="1090"/>
      <c r="I19" s="1090"/>
      <c r="J19" s="1090"/>
      <c r="K19" s="1090"/>
      <c r="L19" s="1090"/>
      <c r="M19" s="1090"/>
      <c r="N19" s="1090"/>
      <c r="O19" s="1090"/>
      <c r="P19" s="1091"/>
      <c r="Q19" s="1097"/>
      <c r="R19" s="1098"/>
      <c r="S19" s="1098"/>
      <c r="T19" s="1098"/>
      <c r="U19" s="1098"/>
      <c r="V19" s="1098"/>
      <c r="W19" s="1098"/>
      <c r="X19" s="1098"/>
      <c r="Y19" s="1098"/>
      <c r="Z19" s="1098"/>
      <c r="AA19" s="1098"/>
      <c r="AB19" s="1098"/>
      <c r="AC19" s="1098"/>
      <c r="AD19" s="1098"/>
      <c r="AE19" s="1099"/>
      <c r="AF19" s="1094"/>
      <c r="AG19" s="1095"/>
      <c r="AH19" s="1095"/>
      <c r="AI19" s="1095"/>
      <c r="AJ19" s="1096"/>
      <c r="AK19" s="1139"/>
      <c r="AL19" s="1140"/>
      <c r="AM19" s="1140"/>
      <c r="AN19" s="1140"/>
      <c r="AO19" s="1140"/>
      <c r="AP19" s="1140"/>
      <c r="AQ19" s="1140"/>
      <c r="AR19" s="1140"/>
      <c r="AS19" s="1140"/>
      <c r="AT19" s="1140"/>
      <c r="AU19" s="1141"/>
      <c r="AV19" s="1141"/>
      <c r="AW19" s="1141"/>
      <c r="AX19" s="1141"/>
      <c r="AY19" s="1142"/>
      <c r="AZ19" s="228"/>
      <c r="BA19" s="228"/>
      <c r="BB19" s="228"/>
      <c r="BC19" s="228"/>
      <c r="BD19" s="228"/>
      <c r="BE19" s="229"/>
      <c r="BF19" s="229"/>
      <c r="BG19" s="229"/>
      <c r="BH19" s="229"/>
      <c r="BI19" s="229"/>
      <c r="BJ19" s="229"/>
      <c r="BK19" s="229"/>
      <c r="BL19" s="229"/>
      <c r="BM19" s="229"/>
      <c r="BN19" s="229"/>
      <c r="BO19" s="229"/>
      <c r="BP19" s="229"/>
      <c r="BQ19" s="234">
        <v>13</v>
      </c>
      <c r="BR19" s="235"/>
      <c r="BS19" s="1051"/>
      <c r="BT19" s="1052"/>
      <c r="BU19" s="1052"/>
      <c r="BV19" s="1052"/>
      <c r="BW19" s="1052"/>
      <c r="BX19" s="1052"/>
      <c r="BY19" s="1052"/>
      <c r="BZ19" s="1052"/>
      <c r="CA19" s="1052"/>
      <c r="CB19" s="1052"/>
      <c r="CC19" s="1052"/>
      <c r="CD19" s="1052"/>
      <c r="CE19" s="1052"/>
      <c r="CF19" s="1052"/>
      <c r="CG19" s="1073"/>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30"/>
    </row>
    <row r="20" spans="1:131" s="231" customFormat="1" ht="26.25" customHeight="1" x14ac:dyDescent="0.15">
      <c r="A20" s="234">
        <v>14</v>
      </c>
      <c r="B20" s="1089"/>
      <c r="C20" s="1090"/>
      <c r="D20" s="1090"/>
      <c r="E20" s="1090"/>
      <c r="F20" s="1090"/>
      <c r="G20" s="1090"/>
      <c r="H20" s="1090"/>
      <c r="I20" s="1090"/>
      <c r="J20" s="1090"/>
      <c r="K20" s="1090"/>
      <c r="L20" s="1090"/>
      <c r="M20" s="1090"/>
      <c r="N20" s="1090"/>
      <c r="O20" s="1090"/>
      <c r="P20" s="1091"/>
      <c r="Q20" s="1097"/>
      <c r="R20" s="1098"/>
      <c r="S20" s="1098"/>
      <c r="T20" s="1098"/>
      <c r="U20" s="1098"/>
      <c r="V20" s="1098"/>
      <c r="W20" s="1098"/>
      <c r="X20" s="1098"/>
      <c r="Y20" s="1098"/>
      <c r="Z20" s="1098"/>
      <c r="AA20" s="1098"/>
      <c r="AB20" s="1098"/>
      <c r="AC20" s="1098"/>
      <c r="AD20" s="1098"/>
      <c r="AE20" s="1099"/>
      <c r="AF20" s="1094"/>
      <c r="AG20" s="1095"/>
      <c r="AH20" s="1095"/>
      <c r="AI20" s="1095"/>
      <c r="AJ20" s="1096"/>
      <c r="AK20" s="1139"/>
      <c r="AL20" s="1140"/>
      <c r="AM20" s="1140"/>
      <c r="AN20" s="1140"/>
      <c r="AO20" s="1140"/>
      <c r="AP20" s="1140"/>
      <c r="AQ20" s="1140"/>
      <c r="AR20" s="1140"/>
      <c r="AS20" s="1140"/>
      <c r="AT20" s="1140"/>
      <c r="AU20" s="1141"/>
      <c r="AV20" s="1141"/>
      <c r="AW20" s="1141"/>
      <c r="AX20" s="1141"/>
      <c r="AY20" s="1142"/>
      <c r="AZ20" s="228"/>
      <c r="BA20" s="228"/>
      <c r="BB20" s="228"/>
      <c r="BC20" s="228"/>
      <c r="BD20" s="228"/>
      <c r="BE20" s="229"/>
      <c r="BF20" s="229"/>
      <c r="BG20" s="229"/>
      <c r="BH20" s="229"/>
      <c r="BI20" s="229"/>
      <c r="BJ20" s="229"/>
      <c r="BK20" s="229"/>
      <c r="BL20" s="229"/>
      <c r="BM20" s="229"/>
      <c r="BN20" s="229"/>
      <c r="BO20" s="229"/>
      <c r="BP20" s="229"/>
      <c r="BQ20" s="234">
        <v>14</v>
      </c>
      <c r="BR20" s="235"/>
      <c r="BS20" s="1051"/>
      <c r="BT20" s="1052"/>
      <c r="BU20" s="1052"/>
      <c r="BV20" s="1052"/>
      <c r="BW20" s="1052"/>
      <c r="BX20" s="1052"/>
      <c r="BY20" s="1052"/>
      <c r="BZ20" s="1052"/>
      <c r="CA20" s="1052"/>
      <c r="CB20" s="1052"/>
      <c r="CC20" s="1052"/>
      <c r="CD20" s="1052"/>
      <c r="CE20" s="1052"/>
      <c r="CF20" s="1052"/>
      <c r="CG20" s="1073"/>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30"/>
    </row>
    <row r="21" spans="1:131" s="231" customFormat="1" ht="26.25" customHeight="1" thickBot="1" x14ac:dyDescent="0.2">
      <c r="A21" s="234">
        <v>15</v>
      </c>
      <c r="B21" s="1089"/>
      <c r="C21" s="1090"/>
      <c r="D21" s="1090"/>
      <c r="E21" s="1090"/>
      <c r="F21" s="1090"/>
      <c r="G21" s="1090"/>
      <c r="H21" s="1090"/>
      <c r="I21" s="1090"/>
      <c r="J21" s="1090"/>
      <c r="K21" s="1090"/>
      <c r="L21" s="1090"/>
      <c r="M21" s="1090"/>
      <c r="N21" s="1090"/>
      <c r="O21" s="1090"/>
      <c r="P21" s="1091"/>
      <c r="Q21" s="1097"/>
      <c r="R21" s="1098"/>
      <c r="S21" s="1098"/>
      <c r="T21" s="1098"/>
      <c r="U21" s="1098"/>
      <c r="V21" s="1098"/>
      <c r="W21" s="1098"/>
      <c r="X21" s="1098"/>
      <c r="Y21" s="1098"/>
      <c r="Z21" s="1098"/>
      <c r="AA21" s="1098"/>
      <c r="AB21" s="1098"/>
      <c r="AC21" s="1098"/>
      <c r="AD21" s="1098"/>
      <c r="AE21" s="1099"/>
      <c r="AF21" s="1094"/>
      <c r="AG21" s="1095"/>
      <c r="AH21" s="1095"/>
      <c r="AI21" s="1095"/>
      <c r="AJ21" s="1096"/>
      <c r="AK21" s="1139"/>
      <c r="AL21" s="1140"/>
      <c r="AM21" s="1140"/>
      <c r="AN21" s="1140"/>
      <c r="AO21" s="1140"/>
      <c r="AP21" s="1140"/>
      <c r="AQ21" s="1140"/>
      <c r="AR21" s="1140"/>
      <c r="AS21" s="1140"/>
      <c r="AT21" s="1140"/>
      <c r="AU21" s="1141"/>
      <c r="AV21" s="1141"/>
      <c r="AW21" s="1141"/>
      <c r="AX21" s="1141"/>
      <c r="AY21" s="1142"/>
      <c r="AZ21" s="228"/>
      <c r="BA21" s="228"/>
      <c r="BB21" s="228"/>
      <c r="BC21" s="228"/>
      <c r="BD21" s="228"/>
      <c r="BE21" s="229"/>
      <c r="BF21" s="229"/>
      <c r="BG21" s="229"/>
      <c r="BH21" s="229"/>
      <c r="BI21" s="229"/>
      <c r="BJ21" s="229"/>
      <c r="BK21" s="229"/>
      <c r="BL21" s="229"/>
      <c r="BM21" s="229"/>
      <c r="BN21" s="229"/>
      <c r="BO21" s="229"/>
      <c r="BP21" s="229"/>
      <c r="BQ21" s="234">
        <v>15</v>
      </c>
      <c r="BR21" s="235"/>
      <c r="BS21" s="1051"/>
      <c r="BT21" s="1052"/>
      <c r="BU21" s="1052"/>
      <c r="BV21" s="1052"/>
      <c r="BW21" s="1052"/>
      <c r="BX21" s="1052"/>
      <c r="BY21" s="1052"/>
      <c r="BZ21" s="1052"/>
      <c r="CA21" s="1052"/>
      <c r="CB21" s="1052"/>
      <c r="CC21" s="1052"/>
      <c r="CD21" s="1052"/>
      <c r="CE21" s="1052"/>
      <c r="CF21" s="1052"/>
      <c r="CG21" s="1073"/>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30"/>
    </row>
    <row r="22" spans="1:131" s="231" customFormat="1" ht="26.25" customHeight="1" x14ac:dyDescent="0.15">
      <c r="A22" s="234">
        <v>16</v>
      </c>
      <c r="B22" s="1089"/>
      <c r="C22" s="1090"/>
      <c r="D22" s="1090"/>
      <c r="E22" s="1090"/>
      <c r="F22" s="1090"/>
      <c r="G22" s="1090"/>
      <c r="H22" s="1090"/>
      <c r="I22" s="1090"/>
      <c r="J22" s="1090"/>
      <c r="K22" s="1090"/>
      <c r="L22" s="1090"/>
      <c r="M22" s="1090"/>
      <c r="N22" s="1090"/>
      <c r="O22" s="1090"/>
      <c r="P22" s="1091"/>
      <c r="Q22" s="1132"/>
      <c r="R22" s="1133"/>
      <c r="S22" s="1133"/>
      <c r="T22" s="1133"/>
      <c r="U22" s="1133"/>
      <c r="V22" s="1133"/>
      <c r="W22" s="1133"/>
      <c r="X22" s="1133"/>
      <c r="Y22" s="1133"/>
      <c r="Z22" s="1133"/>
      <c r="AA22" s="1133"/>
      <c r="AB22" s="1133"/>
      <c r="AC22" s="1133"/>
      <c r="AD22" s="1133"/>
      <c r="AE22" s="1134"/>
      <c r="AF22" s="1094"/>
      <c r="AG22" s="1095"/>
      <c r="AH22" s="1095"/>
      <c r="AI22" s="1095"/>
      <c r="AJ22" s="1096"/>
      <c r="AK22" s="1135"/>
      <c r="AL22" s="1136"/>
      <c r="AM22" s="1136"/>
      <c r="AN22" s="1136"/>
      <c r="AO22" s="1136"/>
      <c r="AP22" s="1136"/>
      <c r="AQ22" s="1136"/>
      <c r="AR22" s="1136"/>
      <c r="AS22" s="1136"/>
      <c r="AT22" s="1136"/>
      <c r="AU22" s="1137"/>
      <c r="AV22" s="1137"/>
      <c r="AW22" s="1137"/>
      <c r="AX22" s="1137"/>
      <c r="AY22" s="1138"/>
      <c r="AZ22" s="1087" t="s">
        <v>388</v>
      </c>
      <c r="BA22" s="1087"/>
      <c r="BB22" s="1087"/>
      <c r="BC22" s="1087"/>
      <c r="BD22" s="1088"/>
      <c r="BE22" s="229"/>
      <c r="BF22" s="229"/>
      <c r="BG22" s="229"/>
      <c r="BH22" s="229"/>
      <c r="BI22" s="229"/>
      <c r="BJ22" s="229"/>
      <c r="BK22" s="229"/>
      <c r="BL22" s="229"/>
      <c r="BM22" s="229"/>
      <c r="BN22" s="229"/>
      <c r="BO22" s="229"/>
      <c r="BP22" s="229"/>
      <c r="BQ22" s="234">
        <v>16</v>
      </c>
      <c r="BR22" s="235"/>
      <c r="BS22" s="1051"/>
      <c r="BT22" s="1052"/>
      <c r="BU22" s="1052"/>
      <c r="BV22" s="1052"/>
      <c r="BW22" s="1052"/>
      <c r="BX22" s="1052"/>
      <c r="BY22" s="1052"/>
      <c r="BZ22" s="1052"/>
      <c r="CA22" s="1052"/>
      <c r="CB22" s="1052"/>
      <c r="CC22" s="1052"/>
      <c r="CD22" s="1052"/>
      <c r="CE22" s="1052"/>
      <c r="CF22" s="1052"/>
      <c r="CG22" s="1073"/>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30"/>
    </row>
    <row r="23" spans="1:131" s="231" customFormat="1" ht="26.25" customHeight="1" thickBot="1" x14ac:dyDescent="0.2">
      <c r="A23" s="236" t="s">
        <v>389</v>
      </c>
      <c r="B23" s="1001" t="s">
        <v>390</v>
      </c>
      <c r="C23" s="1002"/>
      <c r="D23" s="1002"/>
      <c r="E23" s="1002"/>
      <c r="F23" s="1002"/>
      <c r="G23" s="1002"/>
      <c r="H23" s="1002"/>
      <c r="I23" s="1002"/>
      <c r="J23" s="1002"/>
      <c r="K23" s="1002"/>
      <c r="L23" s="1002"/>
      <c r="M23" s="1002"/>
      <c r="N23" s="1002"/>
      <c r="O23" s="1002"/>
      <c r="P23" s="1012"/>
      <c r="Q23" s="1126">
        <v>28653</v>
      </c>
      <c r="R23" s="1120"/>
      <c r="S23" s="1120"/>
      <c r="T23" s="1120"/>
      <c r="U23" s="1120"/>
      <c r="V23" s="1120">
        <v>27433</v>
      </c>
      <c r="W23" s="1120"/>
      <c r="X23" s="1120"/>
      <c r="Y23" s="1120"/>
      <c r="Z23" s="1120"/>
      <c r="AA23" s="1120">
        <v>1219</v>
      </c>
      <c r="AB23" s="1120"/>
      <c r="AC23" s="1120"/>
      <c r="AD23" s="1120"/>
      <c r="AE23" s="1127"/>
      <c r="AF23" s="1128">
        <v>1063</v>
      </c>
      <c r="AG23" s="1120"/>
      <c r="AH23" s="1120"/>
      <c r="AI23" s="1120"/>
      <c r="AJ23" s="1129"/>
      <c r="AK23" s="1130"/>
      <c r="AL23" s="1131"/>
      <c r="AM23" s="1131"/>
      <c r="AN23" s="1131"/>
      <c r="AO23" s="1131"/>
      <c r="AP23" s="1120">
        <v>28622</v>
      </c>
      <c r="AQ23" s="1120"/>
      <c r="AR23" s="1120"/>
      <c r="AS23" s="1120"/>
      <c r="AT23" s="1120"/>
      <c r="AU23" s="1121"/>
      <c r="AV23" s="1121"/>
      <c r="AW23" s="1121"/>
      <c r="AX23" s="1121"/>
      <c r="AY23" s="1122"/>
      <c r="AZ23" s="1123" t="s">
        <v>391</v>
      </c>
      <c r="BA23" s="1124"/>
      <c r="BB23" s="1124"/>
      <c r="BC23" s="1124"/>
      <c r="BD23" s="1125"/>
      <c r="BE23" s="229"/>
      <c r="BF23" s="229"/>
      <c r="BG23" s="229"/>
      <c r="BH23" s="229"/>
      <c r="BI23" s="229"/>
      <c r="BJ23" s="229"/>
      <c r="BK23" s="229"/>
      <c r="BL23" s="229"/>
      <c r="BM23" s="229"/>
      <c r="BN23" s="229"/>
      <c r="BO23" s="229"/>
      <c r="BP23" s="229"/>
      <c r="BQ23" s="234">
        <v>17</v>
      </c>
      <c r="BR23" s="235"/>
      <c r="BS23" s="1051"/>
      <c r="BT23" s="1052"/>
      <c r="BU23" s="1052"/>
      <c r="BV23" s="1052"/>
      <c r="BW23" s="1052"/>
      <c r="BX23" s="1052"/>
      <c r="BY23" s="1052"/>
      <c r="BZ23" s="1052"/>
      <c r="CA23" s="1052"/>
      <c r="CB23" s="1052"/>
      <c r="CC23" s="1052"/>
      <c r="CD23" s="1052"/>
      <c r="CE23" s="1052"/>
      <c r="CF23" s="1052"/>
      <c r="CG23" s="1073"/>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30"/>
    </row>
    <row r="24" spans="1:131" s="231"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28"/>
      <c r="BA24" s="228"/>
      <c r="BB24" s="228"/>
      <c r="BC24" s="228"/>
      <c r="BD24" s="228"/>
      <c r="BE24" s="229"/>
      <c r="BF24" s="229"/>
      <c r="BG24" s="229"/>
      <c r="BH24" s="229"/>
      <c r="BI24" s="229"/>
      <c r="BJ24" s="229"/>
      <c r="BK24" s="229"/>
      <c r="BL24" s="229"/>
      <c r="BM24" s="229"/>
      <c r="BN24" s="229"/>
      <c r="BO24" s="229"/>
      <c r="BP24" s="229"/>
      <c r="BQ24" s="234">
        <v>18</v>
      </c>
      <c r="BR24" s="235"/>
      <c r="BS24" s="1051"/>
      <c r="BT24" s="1052"/>
      <c r="BU24" s="1052"/>
      <c r="BV24" s="1052"/>
      <c r="BW24" s="1052"/>
      <c r="BX24" s="1052"/>
      <c r="BY24" s="1052"/>
      <c r="BZ24" s="1052"/>
      <c r="CA24" s="1052"/>
      <c r="CB24" s="1052"/>
      <c r="CC24" s="1052"/>
      <c r="CD24" s="1052"/>
      <c r="CE24" s="1052"/>
      <c r="CF24" s="1052"/>
      <c r="CG24" s="1073"/>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30"/>
    </row>
    <row r="25" spans="1:13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28"/>
      <c r="BK25" s="228"/>
      <c r="BL25" s="228"/>
      <c r="BM25" s="228"/>
      <c r="BN25" s="228"/>
      <c r="BO25" s="237"/>
      <c r="BP25" s="237"/>
      <c r="BQ25" s="234">
        <v>19</v>
      </c>
      <c r="BR25" s="235"/>
      <c r="BS25" s="1051"/>
      <c r="BT25" s="1052"/>
      <c r="BU25" s="1052"/>
      <c r="BV25" s="1052"/>
      <c r="BW25" s="1052"/>
      <c r="BX25" s="1052"/>
      <c r="BY25" s="1052"/>
      <c r="BZ25" s="1052"/>
      <c r="CA25" s="1052"/>
      <c r="CB25" s="1052"/>
      <c r="CC25" s="1052"/>
      <c r="CD25" s="1052"/>
      <c r="CE25" s="1052"/>
      <c r="CF25" s="1052"/>
      <c r="CG25" s="1073"/>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26"/>
    </row>
    <row r="26" spans="1:131" ht="26.25" customHeight="1" x14ac:dyDescent="0.15">
      <c r="A26" s="1054" t="s">
        <v>369</v>
      </c>
      <c r="B26" s="1055"/>
      <c r="C26" s="1055"/>
      <c r="D26" s="1055"/>
      <c r="E26" s="1055"/>
      <c r="F26" s="1055"/>
      <c r="G26" s="1055"/>
      <c r="H26" s="1055"/>
      <c r="I26" s="1055"/>
      <c r="J26" s="1055"/>
      <c r="K26" s="1055"/>
      <c r="L26" s="1055"/>
      <c r="M26" s="1055"/>
      <c r="N26" s="1055"/>
      <c r="O26" s="1055"/>
      <c r="P26" s="1056"/>
      <c r="Q26" s="1060" t="s">
        <v>394</v>
      </c>
      <c r="R26" s="1061"/>
      <c r="S26" s="1061"/>
      <c r="T26" s="1061"/>
      <c r="U26" s="1062"/>
      <c r="V26" s="1060" t="s">
        <v>395</v>
      </c>
      <c r="W26" s="1061"/>
      <c r="X26" s="1061"/>
      <c r="Y26" s="1061"/>
      <c r="Z26" s="1062"/>
      <c r="AA26" s="1060" t="s">
        <v>396</v>
      </c>
      <c r="AB26" s="1061"/>
      <c r="AC26" s="1061"/>
      <c r="AD26" s="1061"/>
      <c r="AE26" s="1061"/>
      <c r="AF26" s="1114" t="s">
        <v>397</v>
      </c>
      <c r="AG26" s="1067"/>
      <c r="AH26" s="1067"/>
      <c r="AI26" s="1067"/>
      <c r="AJ26" s="1115"/>
      <c r="AK26" s="1061" t="s">
        <v>398</v>
      </c>
      <c r="AL26" s="1061"/>
      <c r="AM26" s="1061"/>
      <c r="AN26" s="1061"/>
      <c r="AO26" s="1062"/>
      <c r="AP26" s="1060" t="s">
        <v>399</v>
      </c>
      <c r="AQ26" s="1061"/>
      <c r="AR26" s="1061"/>
      <c r="AS26" s="1061"/>
      <c r="AT26" s="1062"/>
      <c r="AU26" s="1060" t="s">
        <v>400</v>
      </c>
      <c r="AV26" s="1061"/>
      <c r="AW26" s="1061"/>
      <c r="AX26" s="1061"/>
      <c r="AY26" s="1062"/>
      <c r="AZ26" s="1060" t="s">
        <v>401</v>
      </c>
      <c r="BA26" s="1061"/>
      <c r="BB26" s="1061"/>
      <c r="BC26" s="1061"/>
      <c r="BD26" s="1062"/>
      <c r="BE26" s="1060" t="s">
        <v>376</v>
      </c>
      <c r="BF26" s="1061"/>
      <c r="BG26" s="1061"/>
      <c r="BH26" s="1061"/>
      <c r="BI26" s="1074"/>
      <c r="BJ26" s="228"/>
      <c r="BK26" s="228"/>
      <c r="BL26" s="228"/>
      <c r="BM26" s="228"/>
      <c r="BN26" s="228"/>
      <c r="BO26" s="237"/>
      <c r="BP26" s="237"/>
      <c r="BQ26" s="234">
        <v>20</v>
      </c>
      <c r="BR26" s="235"/>
      <c r="BS26" s="1051"/>
      <c r="BT26" s="1052"/>
      <c r="BU26" s="1052"/>
      <c r="BV26" s="1052"/>
      <c r="BW26" s="1052"/>
      <c r="BX26" s="1052"/>
      <c r="BY26" s="1052"/>
      <c r="BZ26" s="1052"/>
      <c r="CA26" s="1052"/>
      <c r="CB26" s="1052"/>
      <c r="CC26" s="1052"/>
      <c r="CD26" s="1052"/>
      <c r="CE26" s="1052"/>
      <c r="CF26" s="1052"/>
      <c r="CG26" s="1073"/>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26"/>
    </row>
    <row r="27" spans="1:13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16"/>
      <c r="AG27" s="1070"/>
      <c r="AH27" s="1070"/>
      <c r="AI27" s="1070"/>
      <c r="AJ27" s="1117"/>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5"/>
      <c r="BJ27" s="228"/>
      <c r="BK27" s="228"/>
      <c r="BL27" s="228"/>
      <c r="BM27" s="228"/>
      <c r="BN27" s="228"/>
      <c r="BO27" s="237"/>
      <c r="BP27" s="237"/>
      <c r="BQ27" s="234">
        <v>21</v>
      </c>
      <c r="BR27" s="235"/>
      <c r="BS27" s="1051"/>
      <c r="BT27" s="1052"/>
      <c r="BU27" s="1052"/>
      <c r="BV27" s="1052"/>
      <c r="BW27" s="1052"/>
      <c r="BX27" s="1052"/>
      <c r="BY27" s="1052"/>
      <c r="BZ27" s="1052"/>
      <c r="CA27" s="1052"/>
      <c r="CB27" s="1052"/>
      <c r="CC27" s="1052"/>
      <c r="CD27" s="1052"/>
      <c r="CE27" s="1052"/>
      <c r="CF27" s="1052"/>
      <c r="CG27" s="1073"/>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26"/>
    </row>
    <row r="28" spans="1:131" ht="26.25" customHeight="1" thickTop="1" x14ac:dyDescent="0.15">
      <c r="A28" s="238">
        <v>1</v>
      </c>
      <c r="B28" s="1106" t="s">
        <v>402</v>
      </c>
      <c r="C28" s="1107"/>
      <c r="D28" s="1107"/>
      <c r="E28" s="1107"/>
      <c r="F28" s="1107"/>
      <c r="G28" s="1107"/>
      <c r="H28" s="1107"/>
      <c r="I28" s="1107"/>
      <c r="J28" s="1107"/>
      <c r="K28" s="1107"/>
      <c r="L28" s="1107"/>
      <c r="M28" s="1107"/>
      <c r="N28" s="1107"/>
      <c r="O28" s="1107"/>
      <c r="P28" s="1108"/>
      <c r="Q28" s="1109">
        <v>5046</v>
      </c>
      <c r="R28" s="1110"/>
      <c r="S28" s="1110"/>
      <c r="T28" s="1110"/>
      <c r="U28" s="1110"/>
      <c r="V28" s="1110">
        <v>4948</v>
      </c>
      <c r="W28" s="1110"/>
      <c r="X28" s="1110"/>
      <c r="Y28" s="1110"/>
      <c r="Z28" s="1110"/>
      <c r="AA28" s="1110">
        <v>98</v>
      </c>
      <c r="AB28" s="1110"/>
      <c r="AC28" s="1110"/>
      <c r="AD28" s="1110"/>
      <c r="AE28" s="1111"/>
      <c r="AF28" s="1112">
        <v>98</v>
      </c>
      <c r="AG28" s="1110"/>
      <c r="AH28" s="1110"/>
      <c r="AI28" s="1110"/>
      <c r="AJ28" s="1113"/>
      <c r="AK28" s="1101">
        <v>381</v>
      </c>
      <c r="AL28" s="1102"/>
      <c r="AM28" s="1102"/>
      <c r="AN28" s="1102"/>
      <c r="AO28" s="1102"/>
      <c r="AP28" s="1102" t="s">
        <v>593</v>
      </c>
      <c r="AQ28" s="1102"/>
      <c r="AR28" s="1102"/>
      <c r="AS28" s="1102"/>
      <c r="AT28" s="1102"/>
      <c r="AU28" s="1102" t="s">
        <v>593</v>
      </c>
      <c r="AV28" s="1102"/>
      <c r="AW28" s="1102"/>
      <c r="AX28" s="1102"/>
      <c r="AY28" s="1102"/>
      <c r="AZ28" s="1103"/>
      <c r="BA28" s="1103"/>
      <c r="BB28" s="1103"/>
      <c r="BC28" s="1103"/>
      <c r="BD28" s="1103"/>
      <c r="BE28" s="1104"/>
      <c r="BF28" s="1104"/>
      <c r="BG28" s="1104"/>
      <c r="BH28" s="1104"/>
      <c r="BI28" s="1105"/>
      <c r="BJ28" s="228"/>
      <c r="BK28" s="228"/>
      <c r="BL28" s="228"/>
      <c r="BM28" s="228"/>
      <c r="BN28" s="228"/>
      <c r="BO28" s="237"/>
      <c r="BP28" s="237"/>
      <c r="BQ28" s="234">
        <v>22</v>
      </c>
      <c r="BR28" s="235"/>
      <c r="BS28" s="1051"/>
      <c r="BT28" s="1052"/>
      <c r="BU28" s="1052"/>
      <c r="BV28" s="1052"/>
      <c r="BW28" s="1052"/>
      <c r="BX28" s="1052"/>
      <c r="BY28" s="1052"/>
      <c r="BZ28" s="1052"/>
      <c r="CA28" s="1052"/>
      <c r="CB28" s="1052"/>
      <c r="CC28" s="1052"/>
      <c r="CD28" s="1052"/>
      <c r="CE28" s="1052"/>
      <c r="CF28" s="1052"/>
      <c r="CG28" s="1073"/>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26"/>
    </row>
    <row r="29" spans="1:131" ht="26.25" customHeight="1" x14ac:dyDescent="0.15">
      <c r="A29" s="238">
        <v>2</v>
      </c>
      <c r="B29" s="1089" t="s">
        <v>403</v>
      </c>
      <c r="C29" s="1090"/>
      <c r="D29" s="1090"/>
      <c r="E29" s="1090"/>
      <c r="F29" s="1090"/>
      <c r="G29" s="1090"/>
      <c r="H29" s="1090"/>
      <c r="I29" s="1090"/>
      <c r="J29" s="1090"/>
      <c r="K29" s="1090"/>
      <c r="L29" s="1090"/>
      <c r="M29" s="1090"/>
      <c r="N29" s="1090"/>
      <c r="O29" s="1090"/>
      <c r="P29" s="1091"/>
      <c r="Q29" s="1097">
        <v>610</v>
      </c>
      <c r="R29" s="1098"/>
      <c r="S29" s="1098"/>
      <c r="T29" s="1098"/>
      <c r="U29" s="1098"/>
      <c r="V29" s="1098">
        <v>605</v>
      </c>
      <c r="W29" s="1098"/>
      <c r="X29" s="1098"/>
      <c r="Y29" s="1098"/>
      <c r="Z29" s="1098"/>
      <c r="AA29" s="1098">
        <v>5</v>
      </c>
      <c r="AB29" s="1098"/>
      <c r="AC29" s="1098"/>
      <c r="AD29" s="1098"/>
      <c r="AE29" s="1099"/>
      <c r="AF29" s="1094">
        <v>5</v>
      </c>
      <c r="AG29" s="1095"/>
      <c r="AH29" s="1095"/>
      <c r="AI29" s="1095"/>
      <c r="AJ29" s="1096"/>
      <c r="AK29" s="1044">
        <v>167</v>
      </c>
      <c r="AL29" s="1035"/>
      <c r="AM29" s="1035"/>
      <c r="AN29" s="1035"/>
      <c r="AO29" s="1035"/>
      <c r="AP29" s="1035" t="s">
        <v>593</v>
      </c>
      <c r="AQ29" s="1035"/>
      <c r="AR29" s="1035"/>
      <c r="AS29" s="1035"/>
      <c r="AT29" s="1035"/>
      <c r="AU29" s="1035" t="s">
        <v>593</v>
      </c>
      <c r="AV29" s="1035"/>
      <c r="AW29" s="1035"/>
      <c r="AX29" s="1035"/>
      <c r="AY29" s="1035"/>
      <c r="AZ29" s="1100"/>
      <c r="BA29" s="1100"/>
      <c r="BB29" s="1100"/>
      <c r="BC29" s="1100"/>
      <c r="BD29" s="1100"/>
      <c r="BE29" s="1036"/>
      <c r="BF29" s="1036"/>
      <c r="BG29" s="1036"/>
      <c r="BH29" s="1036"/>
      <c r="BI29" s="1037"/>
      <c r="BJ29" s="228"/>
      <c r="BK29" s="228"/>
      <c r="BL29" s="228"/>
      <c r="BM29" s="228"/>
      <c r="BN29" s="228"/>
      <c r="BO29" s="237"/>
      <c r="BP29" s="237"/>
      <c r="BQ29" s="234">
        <v>23</v>
      </c>
      <c r="BR29" s="235"/>
      <c r="BS29" s="1051"/>
      <c r="BT29" s="1052"/>
      <c r="BU29" s="1052"/>
      <c r="BV29" s="1052"/>
      <c r="BW29" s="1052"/>
      <c r="BX29" s="1052"/>
      <c r="BY29" s="1052"/>
      <c r="BZ29" s="1052"/>
      <c r="CA29" s="1052"/>
      <c r="CB29" s="1052"/>
      <c r="CC29" s="1052"/>
      <c r="CD29" s="1052"/>
      <c r="CE29" s="1052"/>
      <c r="CF29" s="1052"/>
      <c r="CG29" s="1073"/>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26"/>
    </row>
    <row r="30" spans="1:131" ht="26.25" customHeight="1" x14ac:dyDescent="0.15">
      <c r="A30" s="238">
        <v>3</v>
      </c>
      <c r="B30" s="1089" t="s">
        <v>404</v>
      </c>
      <c r="C30" s="1090"/>
      <c r="D30" s="1090"/>
      <c r="E30" s="1090"/>
      <c r="F30" s="1090"/>
      <c r="G30" s="1090"/>
      <c r="H30" s="1090"/>
      <c r="I30" s="1090"/>
      <c r="J30" s="1090"/>
      <c r="K30" s="1090"/>
      <c r="L30" s="1090"/>
      <c r="M30" s="1090"/>
      <c r="N30" s="1090"/>
      <c r="O30" s="1090"/>
      <c r="P30" s="1091"/>
      <c r="Q30" s="1097">
        <v>4208</v>
      </c>
      <c r="R30" s="1098"/>
      <c r="S30" s="1098"/>
      <c r="T30" s="1098"/>
      <c r="U30" s="1098"/>
      <c r="V30" s="1098">
        <v>4026</v>
      </c>
      <c r="W30" s="1098"/>
      <c r="X30" s="1098"/>
      <c r="Y30" s="1098"/>
      <c r="Z30" s="1098"/>
      <c r="AA30" s="1098">
        <v>181</v>
      </c>
      <c r="AB30" s="1098"/>
      <c r="AC30" s="1098"/>
      <c r="AD30" s="1098"/>
      <c r="AE30" s="1099"/>
      <c r="AF30" s="1094">
        <v>181</v>
      </c>
      <c r="AG30" s="1095"/>
      <c r="AH30" s="1095"/>
      <c r="AI30" s="1095"/>
      <c r="AJ30" s="1096"/>
      <c r="AK30" s="1044">
        <v>617</v>
      </c>
      <c r="AL30" s="1035"/>
      <c r="AM30" s="1035"/>
      <c r="AN30" s="1035"/>
      <c r="AO30" s="1035"/>
      <c r="AP30" s="1035" t="s">
        <v>593</v>
      </c>
      <c r="AQ30" s="1035"/>
      <c r="AR30" s="1035"/>
      <c r="AS30" s="1035"/>
      <c r="AT30" s="1035"/>
      <c r="AU30" s="1035" t="s">
        <v>593</v>
      </c>
      <c r="AV30" s="1035"/>
      <c r="AW30" s="1035"/>
      <c r="AX30" s="1035"/>
      <c r="AY30" s="1035"/>
      <c r="AZ30" s="1100"/>
      <c r="BA30" s="1100"/>
      <c r="BB30" s="1100"/>
      <c r="BC30" s="1100"/>
      <c r="BD30" s="1100"/>
      <c r="BE30" s="1036"/>
      <c r="BF30" s="1036"/>
      <c r="BG30" s="1036"/>
      <c r="BH30" s="1036"/>
      <c r="BI30" s="1037"/>
      <c r="BJ30" s="228"/>
      <c r="BK30" s="228"/>
      <c r="BL30" s="228"/>
      <c r="BM30" s="228"/>
      <c r="BN30" s="228"/>
      <c r="BO30" s="237"/>
      <c r="BP30" s="237"/>
      <c r="BQ30" s="234">
        <v>24</v>
      </c>
      <c r="BR30" s="235"/>
      <c r="BS30" s="1051"/>
      <c r="BT30" s="1052"/>
      <c r="BU30" s="1052"/>
      <c r="BV30" s="1052"/>
      <c r="BW30" s="1052"/>
      <c r="BX30" s="1052"/>
      <c r="BY30" s="1052"/>
      <c r="BZ30" s="1052"/>
      <c r="CA30" s="1052"/>
      <c r="CB30" s="1052"/>
      <c r="CC30" s="1052"/>
      <c r="CD30" s="1052"/>
      <c r="CE30" s="1052"/>
      <c r="CF30" s="1052"/>
      <c r="CG30" s="1073"/>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26"/>
    </row>
    <row r="31" spans="1:131" ht="26.25" customHeight="1" x14ac:dyDescent="0.15">
      <c r="A31" s="238">
        <v>4</v>
      </c>
      <c r="B31" s="1089" t="s">
        <v>405</v>
      </c>
      <c r="C31" s="1090"/>
      <c r="D31" s="1090"/>
      <c r="E31" s="1090"/>
      <c r="F31" s="1090"/>
      <c r="G31" s="1090"/>
      <c r="H31" s="1090"/>
      <c r="I31" s="1090"/>
      <c r="J31" s="1090"/>
      <c r="K31" s="1090"/>
      <c r="L31" s="1090"/>
      <c r="M31" s="1090"/>
      <c r="N31" s="1090"/>
      <c r="O31" s="1090"/>
      <c r="P31" s="1091"/>
      <c r="Q31" s="1097">
        <v>10</v>
      </c>
      <c r="R31" s="1098"/>
      <c r="S31" s="1098"/>
      <c r="T31" s="1098"/>
      <c r="U31" s="1098"/>
      <c r="V31" s="1098">
        <v>8</v>
      </c>
      <c r="W31" s="1098"/>
      <c r="X31" s="1098"/>
      <c r="Y31" s="1098"/>
      <c r="Z31" s="1098"/>
      <c r="AA31" s="1098">
        <v>2</v>
      </c>
      <c r="AB31" s="1098"/>
      <c r="AC31" s="1098"/>
      <c r="AD31" s="1098"/>
      <c r="AE31" s="1099"/>
      <c r="AF31" s="1094">
        <v>2</v>
      </c>
      <c r="AG31" s="1095"/>
      <c r="AH31" s="1095"/>
      <c r="AI31" s="1095"/>
      <c r="AJ31" s="1096"/>
      <c r="AK31" s="1044" t="s">
        <v>593</v>
      </c>
      <c r="AL31" s="1035"/>
      <c r="AM31" s="1035"/>
      <c r="AN31" s="1035"/>
      <c r="AO31" s="1035"/>
      <c r="AP31" s="1035" t="s">
        <v>593</v>
      </c>
      <c r="AQ31" s="1035"/>
      <c r="AR31" s="1035"/>
      <c r="AS31" s="1035"/>
      <c r="AT31" s="1035"/>
      <c r="AU31" s="1035" t="s">
        <v>593</v>
      </c>
      <c r="AV31" s="1035"/>
      <c r="AW31" s="1035"/>
      <c r="AX31" s="1035"/>
      <c r="AY31" s="1035"/>
      <c r="AZ31" s="1100"/>
      <c r="BA31" s="1100"/>
      <c r="BB31" s="1100"/>
      <c r="BC31" s="1100"/>
      <c r="BD31" s="1100"/>
      <c r="BE31" s="1036"/>
      <c r="BF31" s="1036"/>
      <c r="BG31" s="1036"/>
      <c r="BH31" s="1036"/>
      <c r="BI31" s="1037"/>
      <c r="BJ31" s="228"/>
      <c r="BK31" s="228"/>
      <c r="BL31" s="228"/>
      <c r="BM31" s="228"/>
      <c r="BN31" s="228"/>
      <c r="BO31" s="237"/>
      <c r="BP31" s="237"/>
      <c r="BQ31" s="234">
        <v>25</v>
      </c>
      <c r="BR31" s="235"/>
      <c r="BS31" s="1051"/>
      <c r="BT31" s="1052"/>
      <c r="BU31" s="1052"/>
      <c r="BV31" s="1052"/>
      <c r="BW31" s="1052"/>
      <c r="BX31" s="1052"/>
      <c r="BY31" s="1052"/>
      <c r="BZ31" s="1052"/>
      <c r="CA31" s="1052"/>
      <c r="CB31" s="1052"/>
      <c r="CC31" s="1052"/>
      <c r="CD31" s="1052"/>
      <c r="CE31" s="1052"/>
      <c r="CF31" s="1052"/>
      <c r="CG31" s="1073"/>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26"/>
    </row>
    <row r="32" spans="1:131" ht="26.25" customHeight="1" x14ac:dyDescent="0.15">
      <c r="A32" s="238">
        <v>5</v>
      </c>
      <c r="B32" s="1089" t="s">
        <v>406</v>
      </c>
      <c r="C32" s="1090"/>
      <c r="D32" s="1090"/>
      <c r="E32" s="1090"/>
      <c r="F32" s="1090"/>
      <c r="G32" s="1090"/>
      <c r="H32" s="1090"/>
      <c r="I32" s="1090"/>
      <c r="J32" s="1090"/>
      <c r="K32" s="1090"/>
      <c r="L32" s="1090"/>
      <c r="M32" s="1090"/>
      <c r="N32" s="1090"/>
      <c r="O32" s="1090"/>
      <c r="P32" s="1091"/>
      <c r="Q32" s="1097">
        <v>789</v>
      </c>
      <c r="R32" s="1098"/>
      <c r="S32" s="1098"/>
      <c r="T32" s="1098"/>
      <c r="U32" s="1098"/>
      <c r="V32" s="1098">
        <v>776</v>
      </c>
      <c r="W32" s="1098"/>
      <c r="X32" s="1098"/>
      <c r="Y32" s="1098"/>
      <c r="Z32" s="1098"/>
      <c r="AA32" s="1098">
        <v>12</v>
      </c>
      <c r="AB32" s="1098"/>
      <c r="AC32" s="1098"/>
      <c r="AD32" s="1098"/>
      <c r="AE32" s="1099"/>
      <c r="AF32" s="1094">
        <v>869</v>
      </c>
      <c r="AG32" s="1095"/>
      <c r="AH32" s="1095"/>
      <c r="AI32" s="1095"/>
      <c r="AJ32" s="1096"/>
      <c r="AK32" s="1044">
        <v>9</v>
      </c>
      <c r="AL32" s="1035"/>
      <c r="AM32" s="1035"/>
      <c r="AN32" s="1035"/>
      <c r="AO32" s="1035"/>
      <c r="AP32" s="1035">
        <v>5437</v>
      </c>
      <c r="AQ32" s="1035"/>
      <c r="AR32" s="1035"/>
      <c r="AS32" s="1035"/>
      <c r="AT32" s="1035"/>
      <c r="AU32" s="1035">
        <v>478</v>
      </c>
      <c r="AV32" s="1035"/>
      <c r="AW32" s="1035"/>
      <c r="AX32" s="1035"/>
      <c r="AY32" s="1035"/>
      <c r="AZ32" s="1100" t="s">
        <v>593</v>
      </c>
      <c r="BA32" s="1100"/>
      <c r="BB32" s="1100"/>
      <c r="BC32" s="1100"/>
      <c r="BD32" s="1100"/>
      <c r="BE32" s="1036" t="s">
        <v>407</v>
      </c>
      <c r="BF32" s="1036"/>
      <c r="BG32" s="1036"/>
      <c r="BH32" s="1036"/>
      <c r="BI32" s="1037"/>
      <c r="BJ32" s="228"/>
      <c r="BK32" s="228"/>
      <c r="BL32" s="228"/>
      <c r="BM32" s="228"/>
      <c r="BN32" s="228"/>
      <c r="BO32" s="237"/>
      <c r="BP32" s="237"/>
      <c r="BQ32" s="234">
        <v>26</v>
      </c>
      <c r="BR32" s="235"/>
      <c r="BS32" s="1051"/>
      <c r="BT32" s="1052"/>
      <c r="BU32" s="1052"/>
      <c r="BV32" s="1052"/>
      <c r="BW32" s="1052"/>
      <c r="BX32" s="1052"/>
      <c r="BY32" s="1052"/>
      <c r="BZ32" s="1052"/>
      <c r="CA32" s="1052"/>
      <c r="CB32" s="1052"/>
      <c r="CC32" s="1052"/>
      <c r="CD32" s="1052"/>
      <c r="CE32" s="1052"/>
      <c r="CF32" s="1052"/>
      <c r="CG32" s="1073"/>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26"/>
    </row>
    <row r="33" spans="1:131" ht="26.25" customHeight="1" x14ac:dyDescent="0.15">
      <c r="A33" s="238">
        <v>6</v>
      </c>
      <c r="B33" s="1089" t="s">
        <v>408</v>
      </c>
      <c r="C33" s="1090"/>
      <c r="D33" s="1090"/>
      <c r="E33" s="1090"/>
      <c r="F33" s="1090"/>
      <c r="G33" s="1090"/>
      <c r="H33" s="1090"/>
      <c r="I33" s="1090"/>
      <c r="J33" s="1090"/>
      <c r="K33" s="1090"/>
      <c r="L33" s="1090"/>
      <c r="M33" s="1090"/>
      <c r="N33" s="1090"/>
      <c r="O33" s="1090"/>
      <c r="P33" s="1091"/>
      <c r="Q33" s="1097">
        <v>1235</v>
      </c>
      <c r="R33" s="1098"/>
      <c r="S33" s="1098"/>
      <c r="T33" s="1098"/>
      <c r="U33" s="1098"/>
      <c r="V33" s="1098">
        <v>1106</v>
      </c>
      <c r="W33" s="1098"/>
      <c r="X33" s="1098"/>
      <c r="Y33" s="1098"/>
      <c r="Z33" s="1098"/>
      <c r="AA33" s="1098">
        <v>128</v>
      </c>
      <c r="AB33" s="1098"/>
      <c r="AC33" s="1098"/>
      <c r="AD33" s="1098"/>
      <c r="AE33" s="1099"/>
      <c r="AF33" s="1094">
        <v>219</v>
      </c>
      <c r="AG33" s="1095"/>
      <c r="AH33" s="1095"/>
      <c r="AI33" s="1095"/>
      <c r="AJ33" s="1096"/>
      <c r="AK33" s="1044">
        <v>746</v>
      </c>
      <c r="AL33" s="1035"/>
      <c r="AM33" s="1035"/>
      <c r="AN33" s="1035"/>
      <c r="AO33" s="1035"/>
      <c r="AP33" s="1035">
        <v>8950</v>
      </c>
      <c r="AQ33" s="1035"/>
      <c r="AR33" s="1035"/>
      <c r="AS33" s="1035"/>
      <c r="AT33" s="1035"/>
      <c r="AU33" s="1035">
        <v>7303</v>
      </c>
      <c r="AV33" s="1035"/>
      <c r="AW33" s="1035"/>
      <c r="AX33" s="1035"/>
      <c r="AY33" s="1035"/>
      <c r="AZ33" s="1100" t="s">
        <v>593</v>
      </c>
      <c r="BA33" s="1100"/>
      <c r="BB33" s="1100"/>
      <c r="BC33" s="1100"/>
      <c r="BD33" s="1100"/>
      <c r="BE33" s="1036" t="s">
        <v>409</v>
      </c>
      <c r="BF33" s="1036"/>
      <c r="BG33" s="1036"/>
      <c r="BH33" s="1036"/>
      <c r="BI33" s="1037"/>
      <c r="BJ33" s="228"/>
      <c r="BK33" s="228"/>
      <c r="BL33" s="228"/>
      <c r="BM33" s="228"/>
      <c r="BN33" s="228"/>
      <c r="BO33" s="237"/>
      <c r="BP33" s="237"/>
      <c r="BQ33" s="234">
        <v>27</v>
      </c>
      <c r="BR33" s="235"/>
      <c r="BS33" s="1051"/>
      <c r="BT33" s="1052"/>
      <c r="BU33" s="1052"/>
      <c r="BV33" s="1052"/>
      <c r="BW33" s="1052"/>
      <c r="BX33" s="1052"/>
      <c r="BY33" s="1052"/>
      <c r="BZ33" s="1052"/>
      <c r="CA33" s="1052"/>
      <c r="CB33" s="1052"/>
      <c r="CC33" s="1052"/>
      <c r="CD33" s="1052"/>
      <c r="CE33" s="1052"/>
      <c r="CF33" s="1052"/>
      <c r="CG33" s="1073"/>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26"/>
    </row>
    <row r="34" spans="1:131" ht="26.25" customHeight="1" x14ac:dyDescent="0.15">
      <c r="A34" s="238">
        <v>7</v>
      </c>
      <c r="B34" s="1089" t="s">
        <v>410</v>
      </c>
      <c r="C34" s="1090"/>
      <c r="D34" s="1090"/>
      <c r="E34" s="1090"/>
      <c r="F34" s="1090"/>
      <c r="G34" s="1090"/>
      <c r="H34" s="1090"/>
      <c r="I34" s="1090"/>
      <c r="J34" s="1090"/>
      <c r="K34" s="1090"/>
      <c r="L34" s="1090"/>
      <c r="M34" s="1090"/>
      <c r="N34" s="1090"/>
      <c r="O34" s="1090"/>
      <c r="P34" s="1091"/>
      <c r="Q34" s="1097">
        <v>338</v>
      </c>
      <c r="R34" s="1098"/>
      <c r="S34" s="1098"/>
      <c r="T34" s="1098"/>
      <c r="U34" s="1098"/>
      <c r="V34" s="1098">
        <v>327</v>
      </c>
      <c r="W34" s="1098"/>
      <c r="X34" s="1098"/>
      <c r="Y34" s="1098"/>
      <c r="Z34" s="1098"/>
      <c r="AA34" s="1098">
        <v>11</v>
      </c>
      <c r="AB34" s="1098"/>
      <c r="AC34" s="1098"/>
      <c r="AD34" s="1098"/>
      <c r="AE34" s="1099"/>
      <c r="AF34" s="1094">
        <v>11</v>
      </c>
      <c r="AG34" s="1095"/>
      <c r="AH34" s="1095"/>
      <c r="AI34" s="1095"/>
      <c r="AJ34" s="1096"/>
      <c r="AK34" s="1044">
        <v>240</v>
      </c>
      <c r="AL34" s="1035"/>
      <c r="AM34" s="1035"/>
      <c r="AN34" s="1035"/>
      <c r="AO34" s="1035"/>
      <c r="AP34" s="1035">
        <v>2444</v>
      </c>
      <c r="AQ34" s="1035"/>
      <c r="AR34" s="1035"/>
      <c r="AS34" s="1035"/>
      <c r="AT34" s="1035"/>
      <c r="AU34" s="1035">
        <v>2444</v>
      </c>
      <c r="AV34" s="1035"/>
      <c r="AW34" s="1035"/>
      <c r="AX34" s="1035"/>
      <c r="AY34" s="1035"/>
      <c r="AZ34" s="1100" t="s">
        <v>593</v>
      </c>
      <c r="BA34" s="1100"/>
      <c r="BB34" s="1100"/>
      <c r="BC34" s="1100"/>
      <c r="BD34" s="1100"/>
      <c r="BE34" s="1036" t="s">
        <v>411</v>
      </c>
      <c r="BF34" s="1036"/>
      <c r="BG34" s="1036"/>
      <c r="BH34" s="1036"/>
      <c r="BI34" s="1037"/>
      <c r="BJ34" s="228"/>
      <c r="BK34" s="228"/>
      <c r="BL34" s="228"/>
      <c r="BM34" s="228"/>
      <c r="BN34" s="228"/>
      <c r="BO34" s="237"/>
      <c r="BP34" s="237"/>
      <c r="BQ34" s="234">
        <v>28</v>
      </c>
      <c r="BR34" s="235"/>
      <c r="BS34" s="1051"/>
      <c r="BT34" s="1052"/>
      <c r="BU34" s="1052"/>
      <c r="BV34" s="1052"/>
      <c r="BW34" s="1052"/>
      <c r="BX34" s="1052"/>
      <c r="BY34" s="1052"/>
      <c r="BZ34" s="1052"/>
      <c r="CA34" s="1052"/>
      <c r="CB34" s="1052"/>
      <c r="CC34" s="1052"/>
      <c r="CD34" s="1052"/>
      <c r="CE34" s="1052"/>
      <c r="CF34" s="1052"/>
      <c r="CG34" s="1073"/>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26"/>
    </row>
    <row r="35" spans="1:131" ht="26.25" customHeight="1" x14ac:dyDescent="0.15">
      <c r="A35" s="238">
        <v>8</v>
      </c>
      <c r="B35" s="1089" t="s">
        <v>412</v>
      </c>
      <c r="C35" s="1090"/>
      <c r="D35" s="1090"/>
      <c r="E35" s="1090"/>
      <c r="F35" s="1090"/>
      <c r="G35" s="1090"/>
      <c r="H35" s="1090"/>
      <c r="I35" s="1090"/>
      <c r="J35" s="1090"/>
      <c r="K35" s="1090"/>
      <c r="L35" s="1090"/>
      <c r="M35" s="1090"/>
      <c r="N35" s="1090"/>
      <c r="O35" s="1090"/>
      <c r="P35" s="1091"/>
      <c r="Q35" s="1097">
        <v>39</v>
      </c>
      <c r="R35" s="1098"/>
      <c r="S35" s="1098"/>
      <c r="T35" s="1098"/>
      <c r="U35" s="1098"/>
      <c r="V35" s="1098">
        <v>35</v>
      </c>
      <c r="W35" s="1098"/>
      <c r="X35" s="1098"/>
      <c r="Y35" s="1098"/>
      <c r="Z35" s="1098"/>
      <c r="AA35" s="1098">
        <v>3</v>
      </c>
      <c r="AB35" s="1098"/>
      <c r="AC35" s="1098"/>
      <c r="AD35" s="1098"/>
      <c r="AE35" s="1099"/>
      <c r="AF35" s="1094">
        <v>3</v>
      </c>
      <c r="AG35" s="1095"/>
      <c r="AH35" s="1095"/>
      <c r="AI35" s="1095"/>
      <c r="AJ35" s="1096"/>
      <c r="AK35" s="1044">
        <v>27</v>
      </c>
      <c r="AL35" s="1035"/>
      <c r="AM35" s="1035"/>
      <c r="AN35" s="1035"/>
      <c r="AO35" s="1035"/>
      <c r="AP35" s="1035">
        <v>140</v>
      </c>
      <c r="AQ35" s="1035"/>
      <c r="AR35" s="1035"/>
      <c r="AS35" s="1035"/>
      <c r="AT35" s="1035"/>
      <c r="AU35" s="1035">
        <v>140</v>
      </c>
      <c r="AV35" s="1035"/>
      <c r="AW35" s="1035"/>
      <c r="AX35" s="1035"/>
      <c r="AY35" s="1035"/>
      <c r="AZ35" s="1100" t="s">
        <v>593</v>
      </c>
      <c r="BA35" s="1100"/>
      <c r="BB35" s="1100"/>
      <c r="BC35" s="1100"/>
      <c r="BD35" s="1100"/>
      <c r="BE35" s="1036" t="s">
        <v>413</v>
      </c>
      <c r="BF35" s="1036"/>
      <c r="BG35" s="1036"/>
      <c r="BH35" s="1036"/>
      <c r="BI35" s="1037"/>
      <c r="BJ35" s="228"/>
      <c r="BK35" s="228"/>
      <c r="BL35" s="228"/>
      <c r="BM35" s="228"/>
      <c r="BN35" s="228"/>
      <c r="BO35" s="237"/>
      <c r="BP35" s="237"/>
      <c r="BQ35" s="234">
        <v>29</v>
      </c>
      <c r="BR35" s="235"/>
      <c r="BS35" s="1051"/>
      <c r="BT35" s="1052"/>
      <c r="BU35" s="1052"/>
      <c r="BV35" s="1052"/>
      <c r="BW35" s="1052"/>
      <c r="BX35" s="1052"/>
      <c r="BY35" s="1052"/>
      <c r="BZ35" s="1052"/>
      <c r="CA35" s="1052"/>
      <c r="CB35" s="1052"/>
      <c r="CC35" s="1052"/>
      <c r="CD35" s="1052"/>
      <c r="CE35" s="1052"/>
      <c r="CF35" s="1052"/>
      <c r="CG35" s="1073"/>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26"/>
    </row>
    <row r="36" spans="1:131" ht="26.25" customHeight="1" x14ac:dyDescent="0.15">
      <c r="A36" s="238">
        <v>9</v>
      </c>
      <c r="B36" s="1089"/>
      <c r="C36" s="1090"/>
      <c r="D36" s="1090"/>
      <c r="E36" s="1090"/>
      <c r="F36" s="1090"/>
      <c r="G36" s="1090"/>
      <c r="H36" s="1090"/>
      <c r="I36" s="1090"/>
      <c r="J36" s="1090"/>
      <c r="K36" s="1090"/>
      <c r="L36" s="1090"/>
      <c r="M36" s="1090"/>
      <c r="N36" s="1090"/>
      <c r="O36" s="1090"/>
      <c r="P36" s="1091"/>
      <c r="Q36" s="1097"/>
      <c r="R36" s="1098"/>
      <c r="S36" s="1098"/>
      <c r="T36" s="1098"/>
      <c r="U36" s="1098"/>
      <c r="V36" s="1098"/>
      <c r="W36" s="1098"/>
      <c r="X36" s="1098"/>
      <c r="Y36" s="1098"/>
      <c r="Z36" s="1098"/>
      <c r="AA36" s="1098"/>
      <c r="AB36" s="1098"/>
      <c r="AC36" s="1098"/>
      <c r="AD36" s="1098"/>
      <c r="AE36" s="1099"/>
      <c r="AF36" s="1094"/>
      <c r="AG36" s="1095"/>
      <c r="AH36" s="1095"/>
      <c r="AI36" s="1095"/>
      <c r="AJ36" s="1096"/>
      <c r="AK36" s="1044"/>
      <c r="AL36" s="1035"/>
      <c r="AM36" s="1035"/>
      <c r="AN36" s="1035"/>
      <c r="AO36" s="1035"/>
      <c r="AP36" s="1035"/>
      <c r="AQ36" s="1035"/>
      <c r="AR36" s="1035"/>
      <c r="AS36" s="1035"/>
      <c r="AT36" s="1035"/>
      <c r="AU36" s="1035"/>
      <c r="AV36" s="1035"/>
      <c r="AW36" s="1035"/>
      <c r="AX36" s="1035"/>
      <c r="AY36" s="1035"/>
      <c r="AZ36" s="1100"/>
      <c r="BA36" s="1100"/>
      <c r="BB36" s="1100"/>
      <c r="BC36" s="1100"/>
      <c r="BD36" s="1100"/>
      <c r="BE36" s="1036"/>
      <c r="BF36" s="1036"/>
      <c r="BG36" s="1036"/>
      <c r="BH36" s="1036"/>
      <c r="BI36" s="1037"/>
      <c r="BJ36" s="228"/>
      <c r="BK36" s="228"/>
      <c r="BL36" s="228"/>
      <c r="BM36" s="228"/>
      <c r="BN36" s="228"/>
      <c r="BO36" s="237"/>
      <c r="BP36" s="237"/>
      <c r="BQ36" s="234">
        <v>30</v>
      </c>
      <c r="BR36" s="235"/>
      <c r="BS36" s="1051"/>
      <c r="BT36" s="1052"/>
      <c r="BU36" s="1052"/>
      <c r="BV36" s="1052"/>
      <c r="BW36" s="1052"/>
      <c r="BX36" s="1052"/>
      <c r="BY36" s="1052"/>
      <c r="BZ36" s="1052"/>
      <c r="CA36" s="1052"/>
      <c r="CB36" s="1052"/>
      <c r="CC36" s="1052"/>
      <c r="CD36" s="1052"/>
      <c r="CE36" s="1052"/>
      <c r="CF36" s="1052"/>
      <c r="CG36" s="1073"/>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26"/>
    </row>
    <row r="37" spans="1:131" ht="26.25" customHeight="1" x14ac:dyDescent="0.15">
      <c r="A37" s="238">
        <v>10</v>
      </c>
      <c r="B37" s="1089"/>
      <c r="C37" s="1090"/>
      <c r="D37" s="1090"/>
      <c r="E37" s="1090"/>
      <c r="F37" s="1090"/>
      <c r="G37" s="1090"/>
      <c r="H37" s="1090"/>
      <c r="I37" s="1090"/>
      <c r="J37" s="1090"/>
      <c r="K37" s="1090"/>
      <c r="L37" s="1090"/>
      <c r="M37" s="1090"/>
      <c r="N37" s="1090"/>
      <c r="O37" s="1090"/>
      <c r="P37" s="1091"/>
      <c r="Q37" s="1097"/>
      <c r="R37" s="1098"/>
      <c r="S37" s="1098"/>
      <c r="T37" s="1098"/>
      <c r="U37" s="1098"/>
      <c r="V37" s="1098"/>
      <c r="W37" s="1098"/>
      <c r="X37" s="1098"/>
      <c r="Y37" s="1098"/>
      <c r="Z37" s="1098"/>
      <c r="AA37" s="1098"/>
      <c r="AB37" s="1098"/>
      <c r="AC37" s="1098"/>
      <c r="AD37" s="1098"/>
      <c r="AE37" s="1099"/>
      <c r="AF37" s="1094"/>
      <c r="AG37" s="1095"/>
      <c r="AH37" s="1095"/>
      <c r="AI37" s="1095"/>
      <c r="AJ37" s="1096"/>
      <c r="AK37" s="1044"/>
      <c r="AL37" s="1035"/>
      <c r="AM37" s="1035"/>
      <c r="AN37" s="1035"/>
      <c r="AO37" s="1035"/>
      <c r="AP37" s="1035"/>
      <c r="AQ37" s="1035"/>
      <c r="AR37" s="1035"/>
      <c r="AS37" s="1035"/>
      <c r="AT37" s="1035"/>
      <c r="AU37" s="1035"/>
      <c r="AV37" s="1035"/>
      <c r="AW37" s="1035"/>
      <c r="AX37" s="1035"/>
      <c r="AY37" s="1035"/>
      <c r="AZ37" s="1100"/>
      <c r="BA37" s="1100"/>
      <c r="BB37" s="1100"/>
      <c r="BC37" s="1100"/>
      <c r="BD37" s="1100"/>
      <c r="BE37" s="1036"/>
      <c r="BF37" s="1036"/>
      <c r="BG37" s="1036"/>
      <c r="BH37" s="1036"/>
      <c r="BI37" s="1037"/>
      <c r="BJ37" s="228"/>
      <c r="BK37" s="228"/>
      <c r="BL37" s="228"/>
      <c r="BM37" s="228"/>
      <c r="BN37" s="228"/>
      <c r="BO37" s="237"/>
      <c r="BP37" s="237"/>
      <c r="BQ37" s="234">
        <v>31</v>
      </c>
      <c r="BR37" s="235"/>
      <c r="BS37" s="1051"/>
      <c r="BT37" s="1052"/>
      <c r="BU37" s="1052"/>
      <c r="BV37" s="1052"/>
      <c r="BW37" s="1052"/>
      <c r="BX37" s="1052"/>
      <c r="BY37" s="1052"/>
      <c r="BZ37" s="1052"/>
      <c r="CA37" s="1052"/>
      <c r="CB37" s="1052"/>
      <c r="CC37" s="1052"/>
      <c r="CD37" s="1052"/>
      <c r="CE37" s="1052"/>
      <c r="CF37" s="1052"/>
      <c r="CG37" s="1073"/>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26"/>
    </row>
    <row r="38" spans="1:131" ht="26.25" customHeight="1" x14ac:dyDescent="0.15">
      <c r="A38" s="238">
        <v>11</v>
      </c>
      <c r="B38" s="1089"/>
      <c r="C38" s="1090"/>
      <c r="D38" s="1090"/>
      <c r="E38" s="1090"/>
      <c r="F38" s="1090"/>
      <c r="G38" s="1090"/>
      <c r="H38" s="1090"/>
      <c r="I38" s="1090"/>
      <c r="J38" s="1090"/>
      <c r="K38" s="1090"/>
      <c r="L38" s="1090"/>
      <c r="M38" s="1090"/>
      <c r="N38" s="1090"/>
      <c r="O38" s="1090"/>
      <c r="P38" s="1091"/>
      <c r="Q38" s="1097"/>
      <c r="R38" s="1098"/>
      <c r="S38" s="1098"/>
      <c r="T38" s="1098"/>
      <c r="U38" s="1098"/>
      <c r="V38" s="1098"/>
      <c r="W38" s="1098"/>
      <c r="X38" s="1098"/>
      <c r="Y38" s="1098"/>
      <c r="Z38" s="1098"/>
      <c r="AA38" s="1098"/>
      <c r="AB38" s="1098"/>
      <c r="AC38" s="1098"/>
      <c r="AD38" s="1098"/>
      <c r="AE38" s="1099"/>
      <c r="AF38" s="1094"/>
      <c r="AG38" s="1095"/>
      <c r="AH38" s="1095"/>
      <c r="AI38" s="1095"/>
      <c r="AJ38" s="1096"/>
      <c r="AK38" s="1044"/>
      <c r="AL38" s="1035"/>
      <c r="AM38" s="1035"/>
      <c r="AN38" s="1035"/>
      <c r="AO38" s="1035"/>
      <c r="AP38" s="1035"/>
      <c r="AQ38" s="1035"/>
      <c r="AR38" s="1035"/>
      <c r="AS38" s="1035"/>
      <c r="AT38" s="1035"/>
      <c r="AU38" s="1035"/>
      <c r="AV38" s="1035"/>
      <c r="AW38" s="1035"/>
      <c r="AX38" s="1035"/>
      <c r="AY38" s="1035"/>
      <c r="AZ38" s="1100"/>
      <c r="BA38" s="1100"/>
      <c r="BB38" s="1100"/>
      <c r="BC38" s="1100"/>
      <c r="BD38" s="1100"/>
      <c r="BE38" s="1036"/>
      <c r="BF38" s="1036"/>
      <c r="BG38" s="1036"/>
      <c r="BH38" s="1036"/>
      <c r="BI38" s="1037"/>
      <c r="BJ38" s="228"/>
      <c r="BK38" s="228"/>
      <c r="BL38" s="228"/>
      <c r="BM38" s="228"/>
      <c r="BN38" s="228"/>
      <c r="BO38" s="237"/>
      <c r="BP38" s="237"/>
      <c r="BQ38" s="234">
        <v>32</v>
      </c>
      <c r="BR38" s="235"/>
      <c r="BS38" s="1051"/>
      <c r="BT38" s="1052"/>
      <c r="BU38" s="1052"/>
      <c r="BV38" s="1052"/>
      <c r="BW38" s="1052"/>
      <c r="BX38" s="1052"/>
      <c r="BY38" s="1052"/>
      <c r="BZ38" s="1052"/>
      <c r="CA38" s="1052"/>
      <c r="CB38" s="1052"/>
      <c r="CC38" s="1052"/>
      <c r="CD38" s="1052"/>
      <c r="CE38" s="1052"/>
      <c r="CF38" s="1052"/>
      <c r="CG38" s="1073"/>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26"/>
    </row>
    <row r="39" spans="1:131" ht="26.25" customHeight="1" x14ac:dyDescent="0.15">
      <c r="A39" s="238">
        <v>12</v>
      </c>
      <c r="B39" s="1089"/>
      <c r="C39" s="1090"/>
      <c r="D39" s="1090"/>
      <c r="E39" s="1090"/>
      <c r="F39" s="1090"/>
      <c r="G39" s="1090"/>
      <c r="H39" s="1090"/>
      <c r="I39" s="1090"/>
      <c r="J39" s="1090"/>
      <c r="K39" s="1090"/>
      <c r="L39" s="1090"/>
      <c r="M39" s="1090"/>
      <c r="N39" s="1090"/>
      <c r="O39" s="1090"/>
      <c r="P39" s="1091"/>
      <c r="Q39" s="1097"/>
      <c r="R39" s="1098"/>
      <c r="S39" s="1098"/>
      <c r="T39" s="1098"/>
      <c r="U39" s="1098"/>
      <c r="V39" s="1098"/>
      <c r="W39" s="1098"/>
      <c r="X39" s="1098"/>
      <c r="Y39" s="1098"/>
      <c r="Z39" s="1098"/>
      <c r="AA39" s="1098"/>
      <c r="AB39" s="1098"/>
      <c r="AC39" s="1098"/>
      <c r="AD39" s="1098"/>
      <c r="AE39" s="1099"/>
      <c r="AF39" s="1094"/>
      <c r="AG39" s="1095"/>
      <c r="AH39" s="1095"/>
      <c r="AI39" s="1095"/>
      <c r="AJ39" s="1096"/>
      <c r="AK39" s="1044"/>
      <c r="AL39" s="1035"/>
      <c r="AM39" s="1035"/>
      <c r="AN39" s="1035"/>
      <c r="AO39" s="1035"/>
      <c r="AP39" s="1035"/>
      <c r="AQ39" s="1035"/>
      <c r="AR39" s="1035"/>
      <c r="AS39" s="1035"/>
      <c r="AT39" s="1035"/>
      <c r="AU39" s="1035"/>
      <c r="AV39" s="1035"/>
      <c r="AW39" s="1035"/>
      <c r="AX39" s="1035"/>
      <c r="AY39" s="1035"/>
      <c r="AZ39" s="1100"/>
      <c r="BA39" s="1100"/>
      <c r="BB39" s="1100"/>
      <c r="BC39" s="1100"/>
      <c r="BD39" s="1100"/>
      <c r="BE39" s="1036"/>
      <c r="BF39" s="1036"/>
      <c r="BG39" s="1036"/>
      <c r="BH39" s="1036"/>
      <c r="BI39" s="1037"/>
      <c r="BJ39" s="228"/>
      <c r="BK39" s="228"/>
      <c r="BL39" s="228"/>
      <c r="BM39" s="228"/>
      <c r="BN39" s="228"/>
      <c r="BO39" s="237"/>
      <c r="BP39" s="237"/>
      <c r="BQ39" s="234">
        <v>33</v>
      </c>
      <c r="BR39" s="235"/>
      <c r="BS39" s="1051"/>
      <c r="BT39" s="1052"/>
      <c r="BU39" s="1052"/>
      <c r="BV39" s="1052"/>
      <c r="BW39" s="1052"/>
      <c r="BX39" s="1052"/>
      <c r="BY39" s="1052"/>
      <c r="BZ39" s="1052"/>
      <c r="CA39" s="1052"/>
      <c r="CB39" s="1052"/>
      <c r="CC39" s="1052"/>
      <c r="CD39" s="1052"/>
      <c r="CE39" s="1052"/>
      <c r="CF39" s="1052"/>
      <c r="CG39" s="1073"/>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26"/>
    </row>
    <row r="40" spans="1:131" ht="26.25" customHeight="1" x14ac:dyDescent="0.15">
      <c r="A40" s="234">
        <v>13</v>
      </c>
      <c r="B40" s="1089"/>
      <c r="C40" s="1090"/>
      <c r="D40" s="1090"/>
      <c r="E40" s="1090"/>
      <c r="F40" s="1090"/>
      <c r="G40" s="1090"/>
      <c r="H40" s="1090"/>
      <c r="I40" s="1090"/>
      <c r="J40" s="1090"/>
      <c r="K40" s="1090"/>
      <c r="L40" s="1090"/>
      <c r="M40" s="1090"/>
      <c r="N40" s="1090"/>
      <c r="O40" s="1090"/>
      <c r="P40" s="1091"/>
      <c r="Q40" s="1097"/>
      <c r="R40" s="1098"/>
      <c r="S40" s="1098"/>
      <c r="T40" s="1098"/>
      <c r="U40" s="1098"/>
      <c r="V40" s="1098"/>
      <c r="W40" s="1098"/>
      <c r="X40" s="1098"/>
      <c r="Y40" s="1098"/>
      <c r="Z40" s="1098"/>
      <c r="AA40" s="1098"/>
      <c r="AB40" s="1098"/>
      <c r="AC40" s="1098"/>
      <c r="AD40" s="1098"/>
      <c r="AE40" s="1099"/>
      <c r="AF40" s="1094"/>
      <c r="AG40" s="1095"/>
      <c r="AH40" s="1095"/>
      <c r="AI40" s="1095"/>
      <c r="AJ40" s="1096"/>
      <c r="AK40" s="1044"/>
      <c r="AL40" s="1035"/>
      <c r="AM40" s="1035"/>
      <c r="AN40" s="1035"/>
      <c r="AO40" s="1035"/>
      <c r="AP40" s="1035"/>
      <c r="AQ40" s="1035"/>
      <c r="AR40" s="1035"/>
      <c r="AS40" s="1035"/>
      <c r="AT40" s="1035"/>
      <c r="AU40" s="1035"/>
      <c r="AV40" s="1035"/>
      <c r="AW40" s="1035"/>
      <c r="AX40" s="1035"/>
      <c r="AY40" s="1035"/>
      <c r="AZ40" s="1100"/>
      <c r="BA40" s="1100"/>
      <c r="BB40" s="1100"/>
      <c r="BC40" s="1100"/>
      <c r="BD40" s="1100"/>
      <c r="BE40" s="1036"/>
      <c r="BF40" s="1036"/>
      <c r="BG40" s="1036"/>
      <c r="BH40" s="1036"/>
      <c r="BI40" s="1037"/>
      <c r="BJ40" s="228"/>
      <c r="BK40" s="228"/>
      <c r="BL40" s="228"/>
      <c r="BM40" s="228"/>
      <c r="BN40" s="228"/>
      <c r="BO40" s="237"/>
      <c r="BP40" s="237"/>
      <c r="BQ40" s="234">
        <v>34</v>
      </c>
      <c r="BR40" s="235"/>
      <c r="BS40" s="1051"/>
      <c r="BT40" s="1052"/>
      <c r="BU40" s="1052"/>
      <c r="BV40" s="1052"/>
      <c r="BW40" s="1052"/>
      <c r="BX40" s="1052"/>
      <c r="BY40" s="1052"/>
      <c r="BZ40" s="1052"/>
      <c r="CA40" s="1052"/>
      <c r="CB40" s="1052"/>
      <c r="CC40" s="1052"/>
      <c r="CD40" s="1052"/>
      <c r="CE40" s="1052"/>
      <c r="CF40" s="1052"/>
      <c r="CG40" s="1073"/>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26"/>
    </row>
    <row r="41" spans="1:131" ht="26.25" customHeight="1" x14ac:dyDescent="0.15">
      <c r="A41" s="234">
        <v>14</v>
      </c>
      <c r="B41" s="1089"/>
      <c r="C41" s="1090"/>
      <c r="D41" s="1090"/>
      <c r="E41" s="1090"/>
      <c r="F41" s="1090"/>
      <c r="G41" s="1090"/>
      <c r="H41" s="1090"/>
      <c r="I41" s="1090"/>
      <c r="J41" s="1090"/>
      <c r="K41" s="1090"/>
      <c r="L41" s="1090"/>
      <c r="M41" s="1090"/>
      <c r="N41" s="1090"/>
      <c r="O41" s="1090"/>
      <c r="P41" s="1091"/>
      <c r="Q41" s="1097"/>
      <c r="R41" s="1098"/>
      <c r="S41" s="1098"/>
      <c r="T41" s="1098"/>
      <c r="U41" s="1098"/>
      <c r="V41" s="1098"/>
      <c r="W41" s="1098"/>
      <c r="X41" s="1098"/>
      <c r="Y41" s="1098"/>
      <c r="Z41" s="1098"/>
      <c r="AA41" s="1098"/>
      <c r="AB41" s="1098"/>
      <c r="AC41" s="1098"/>
      <c r="AD41" s="1098"/>
      <c r="AE41" s="1099"/>
      <c r="AF41" s="1094"/>
      <c r="AG41" s="1095"/>
      <c r="AH41" s="1095"/>
      <c r="AI41" s="1095"/>
      <c r="AJ41" s="1096"/>
      <c r="AK41" s="1044"/>
      <c r="AL41" s="1035"/>
      <c r="AM41" s="1035"/>
      <c r="AN41" s="1035"/>
      <c r="AO41" s="1035"/>
      <c r="AP41" s="1035"/>
      <c r="AQ41" s="1035"/>
      <c r="AR41" s="1035"/>
      <c r="AS41" s="1035"/>
      <c r="AT41" s="1035"/>
      <c r="AU41" s="1035"/>
      <c r="AV41" s="1035"/>
      <c r="AW41" s="1035"/>
      <c r="AX41" s="1035"/>
      <c r="AY41" s="1035"/>
      <c r="AZ41" s="1100"/>
      <c r="BA41" s="1100"/>
      <c r="BB41" s="1100"/>
      <c r="BC41" s="1100"/>
      <c r="BD41" s="1100"/>
      <c r="BE41" s="1036"/>
      <c r="BF41" s="1036"/>
      <c r="BG41" s="1036"/>
      <c r="BH41" s="1036"/>
      <c r="BI41" s="1037"/>
      <c r="BJ41" s="228"/>
      <c r="BK41" s="228"/>
      <c r="BL41" s="228"/>
      <c r="BM41" s="228"/>
      <c r="BN41" s="228"/>
      <c r="BO41" s="237"/>
      <c r="BP41" s="237"/>
      <c r="BQ41" s="234">
        <v>35</v>
      </c>
      <c r="BR41" s="235"/>
      <c r="BS41" s="1051"/>
      <c r="BT41" s="1052"/>
      <c r="BU41" s="1052"/>
      <c r="BV41" s="1052"/>
      <c r="BW41" s="1052"/>
      <c r="BX41" s="1052"/>
      <c r="BY41" s="1052"/>
      <c r="BZ41" s="1052"/>
      <c r="CA41" s="1052"/>
      <c r="CB41" s="1052"/>
      <c r="CC41" s="1052"/>
      <c r="CD41" s="1052"/>
      <c r="CE41" s="1052"/>
      <c r="CF41" s="1052"/>
      <c r="CG41" s="1073"/>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26"/>
    </row>
    <row r="42" spans="1:131" ht="26.25" customHeight="1" x14ac:dyDescent="0.15">
      <c r="A42" s="234">
        <v>15</v>
      </c>
      <c r="B42" s="1089"/>
      <c r="C42" s="1090"/>
      <c r="D42" s="1090"/>
      <c r="E42" s="1090"/>
      <c r="F42" s="1090"/>
      <c r="G42" s="1090"/>
      <c r="H42" s="1090"/>
      <c r="I42" s="1090"/>
      <c r="J42" s="1090"/>
      <c r="K42" s="1090"/>
      <c r="L42" s="1090"/>
      <c r="M42" s="1090"/>
      <c r="N42" s="1090"/>
      <c r="O42" s="1090"/>
      <c r="P42" s="1091"/>
      <c r="Q42" s="1097"/>
      <c r="R42" s="1098"/>
      <c r="S42" s="1098"/>
      <c r="T42" s="1098"/>
      <c r="U42" s="1098"/>
      <c r="V42" s="1098"/>
      <c r="W42" s="1098"/>
      <c r="X42" s="1098"/>
      <c r="Y42" s="1098"/>
      <c r="Z42" s="1098"/>
      <c r="AA42" s="1098"/>
      <c r="AB42" s="1098"/>
      <c r="AC42" s="1098"/>
      <c r="AD42" s="1098"/>
      <c r="AE42" s="1099"/>
      <c r="AF42" s="1094"/>
      <c r="AG42" s="1095"/>
      <c r="AH42" s="1095"/>
      <c r="AI42" s="1095"/>
      <c r="AJ42" s="1096"/>
      <c r="AK42" s="1044"/>
      <c r="AL42" s="1035"/>
      <c r="AM42" s="1035"/>
      <c r="AN42" s="1035"/>
      <c r="AO42" s="1035"/>
      <c r="AP42" s="1035"/>
      <c r="AQ42" s="1035"/>
      <c r="AR42" s="1035"/>
      <c r="AS42" s="1035"/>
      <c r="AT42" s="1035"/>
      <c r="AU42" s="1035"/>
      <c r="AV42" s="1035"/>
      <c r="AW42" s="1035"/>
      <c r="AX42" s="1035"/>
      <c r="AY42" s="1035"/>
      <c r="AZ42" s="1100"/>
      <c r="BA42" s="1100"/>
      <c r="BB42" s="1100"/>
      <c r="BC42" s="1100"/>
      <c r="BD42" s="1100"/>
      <c r="BE42" s="1036"/>
      <c r="BF42" s="1036"/>
      <c r="BG42" s="1036"/>
      <c r="BH42" s="1036"/>
      <c r="BI42" s="1037"/>
      <c r="BJ42" s="228"/>
      <c r="BK42" s="228"/>
      <c r="BL42" s="228"/>
      <c r="BM42" s="228"/>
      <c r="BN42" s="228"/>
      <c r="BO42" s="237"/>
      <c r="BP42" s="237"/>
      <c r="BQ42" s="234">
        <v>36</v>
      </c>
      <c r="BR42" s="235"/>
      <c r="BS42" s="1051"/>
      <c r="BT42" s="1052"/>
      <c r="BU42" s="1052"/>
      <c r="BV42" s="1052"/>
      <c r="BW42" s="1052"/>
      <c r="BX42" s="1052"/>
      <c r="BY42" s="1052"/>
      <c r="BZ42" s="1052"/>
      <c r="CA42" s="1052"/>
      <c r="CB42" s="1052"/>
      <c r="CC42" s="1052"/>
      <c r="CD42" s="1052"/>
      <c r="CE42" s="1052"/>
      <c r="CF42" s="1052"/>
      <c r="CG42" s="1073"/>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26"/>
    </row>
    <row r="43" spans="1:131" ht="26.25" customHeight="1" x14ac:dyDescent="0.15">
      <c r="A43" s="234">
        <v>16</v>
      </c>
      <c r="B43" s="1089"/>
      <c r="C43" s="1090"/>
      <c r="D43" s="1090"/>
      <c r="E43" s="1090"/>
      <c r="F43" s="1090"/>
      <c r="G43" s="1090"/>
      <c r="H43" s="1090"/>
      <c r="I43" s="1090"/>
      <c r="J43" s="1090"/>
      <c r="K43" s="1090"/>
      <c r="L43" s="1090"/>
      <c r="M43" s="1090"/>
      <c r="N43" s="1090"/>
      <c r="O43" s="1090"/>
      <c r="P43" s="1091"/>
      <c r="Q43" s="1097"/>
      <c r="R43" s="1098"/>
      <c r="S43" s="1098"/>
      <c r="T43" s="1098"/>
      <c r="U43" s="1098"/>
      <c r="V43" s="1098"/>
      <c r="W43" s="1098"/>
      <c r="X43" s="1098"/>
      <c r="Y43" s="1098"/>
      <c r="Z43" s="1098"/>
      <c r="AA43" s="1098"/>
      <c r="AB43" s="1098"/>
      <c r="AC43" s="1098"/>
      <c r="AD43" s="1098"/>
      <c r="AE43" s="1099"/>
      <c r="AF43" s="1094"/>
      <c r="AG43" s="1095"/>
      <c r="AH43" s="1095"/>
      <c r="AI43" s="1095"/>
      <c r="AJ43" s="1096"/>
      <c r="AK43" s="1044"/>
      <c r="AL43" s="1035"/>
      <c r="AM43" s="1035"/>
      <c r="AN43" s="1035"/>
      <c r="AO43" s="1035"/>
      <c r="AP43" s="1035"/>
      <c r="AQ43" s="1035"/>
      <c r="AR43" s="1035"/>
      <c r="AS43" s="1035"/>
      <c r="AT43" s="1035"/>
      <c r="AU43" s="1035"/>
      <c r="AV43" s="1035"/>
      <c r="AW43" s="1035"/>
      <c r="AX43" s="1035"/>
      <c r="AY43" s="1035"/>
      <c r="AZ43" s="1100"/>
      <c r="BA43" s="1100"/>
      <c r="BB43" s="1100"/>
      <c r="BC43" s="1100"/>
      <c r="BD43" s="1100"/>
      <c r="BE43" s="1036"/>
      <c r="BF43" s="1036"/>
      <c r="BG43" s="1036"/>
      <c r="BH43" s="1036"/>
      <c r="BI43" s="1037"/>
      <c r="BJ43" s="228"/>
      <c r="BK43" s="228"/>
      <c r="BL43" s="228"/>
      <c r="BM43" s="228"/>
      <c r="BN43" s="228"/>
      <c r="BO43" s="237"/>
      <c r="BP43" s="237"/>
      <c r="BQ43" s="234">
        <v>37</v>
      </c>
      <c r="BR43" s="235"/>
      <c r="BS43" s="1051"/>
      <c r="BT43" s="1052"/>
      <c r="BU43" s="1052"/>
      <c r="BV43" s="1052"/>
      <c r="BW43" s="1052"/>
      <c r="BX43" s="1052"/>
      <c r="BY43" s="1052"/>
      <c r="BZ43" s="1052"/>
      <c r="CA43" s="1052"/>
      <c r="CB43" s="1052"/>
      <c r="CC43" s="1052"/>
      <c r="CD43" s="1052"/>
      <c r="CE43" s="1052"/>
      <c r="CF43" s="1052"/>
      <c r="CG43" s="1073"/>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26"/>
    </row>
    <row r="44" spans="1:131" ht="26.25" customHeight="1" x14ac:dyDescent="0.15">
      <c r="A44" s="234">
        <v>17</v>
      </c>
      <c r="B44" s="1089"/>
      <c r="C44" s="1090"/>
      <c r="D44" s="1090"/>
      <c r="E44" s="1090"/>
      <c r="F44" s="1090"/>
      <c r="G44" s="1090"/>
      <c r="H44" s="1090"/>
      <c r="I44" s="1090"/>
      <c r="J44" s="1090"/>
      <c r="K44" s="1090"/>
      <c r="L44" s="1090"/>
      <c r="M44" s="1090"/>
      <c r="N44" s="1090"/>
      <c r="O44" s="1090"/>
      <c r="P44" s="1091"/>
      <c r="Q44" s="1097"/>
      <c r="R44" s="1098"/>
      <c r="S44" s="1098"/>
      <c r="T44" s="1098"/>
      <c r="U44" s="1098"/>
      <c r="V44" s="1098"/>
      <c r="W44" s="1098"/>
      <c r="X44" s="1098"/>
      <c r="Y44" s="1098"/>
      <c r="Z44" s="1098"/>
      <c r="AA44" s="1098"/>
      <c r="AB44" s="1098"/>
      <c r="AC44" s="1098"/>
      <c r="AD44" s="1098"/>
      <c r="AE44" s="1099"/>
      <c r="AF44" s="1094"/>
      <c r="AG44" s="1095"/>
      <c r="AH44" s="1095"/>
      <c r="AI44" s="1095"/>
      <c r="AJ44" s="1096"/>
      <c r="AK44" s="1044"/>
      <c r="AL44" s="1035"/>
      <c r="AM44" s="1035"/>
      <c r="AN44" s="1035"/>
      <c r="AO44" s="1035"/>
      <c r="AP44" s="1035"/>
      <c r="AQ44" s="1035"/>
      <c r="AR44" s="1035"/>
      <c r="AS44" s="1035"/>
      <c r="AT44" s="1035"/>
      <c r="AU44" s="1035"/>
      <c r="AV44" s="1035"/>
      <c r="AW44" s="1035"/>
      <c r="AX44" s="1035"/>
      <c r="AY44" s="1035"/>
      <c r="AZ44" s="1100"/>
      <c r="BA44" s="1100"/>
      <c r="BB44" s="1100"/>
      <c r="BC44" s="1100"/>
      <c r="BD44" s="1100"/>
      <c r="BE44" s="1036"/>
      <c r="BF44" s="1036"/>
      <c r="BG44" s="1036"/>
      <c r="BH44" s="1036"/>
      <c r="BI44" s="1037"/>
      <c r="BJ44" s="228"/>
      <c r="BK44" s="228"/>
      <c r="BL44" s="228"/>
      <c r="BM44" s="228"/>
      <c r="BN44" s="228"/>
      <c r="BO44" s="237"/>
      <c r="BP44" s="237"/>
      <c r="BQ44" s="234">
        <v>38</v>
      </c>
      <c r="BR44" s="235"/>
      <c r="BS44" s="1051"/>
      <c r="BT44" s="1052"/>
      <c r="BU44" s="1052"/>
      <c r="BV44" s="1052"/>
      <c r="BW44" s="1052"/>
      <c r="BX44" s="1052"/>
      <c r="BY44" s="1052"/>
      <c r="BZ44" s="1052"/>
      <c r="CA44" s="1052"/>
      <c r="CB44" s="1052"/>
      <c r="CC44" s="1052"/>
      <c r="CD44" s="1052"/>
      <c r="CE44" s="1052"/>
      <c r="CF44" s="1052"/>
      <c r="CG44" s="1073"/>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26"/>
    </row>
    <row r="45" spans="1:131" ht="26.25" customHeight="1" x14ac:dyDescent="0.15">
      <c r="A45" s="234">
        <v>18</v>
      </c>
      <c r="B45" s="1089"/>
      <c r="C45" s="1090"/>
      <c r="D45" s="1090"/>
      <c r="E45" s="1090"/>
      <c r="F45" s="1090"/>
      <c r="G45" s="1090"/>
      <c r="H45" s="1090"/>
      <c r="I45" s="1090"/>
      <c r="J45" s="1090"/>
      <c r="K45" s="1090"/>
      <c r="L45" s="1090"/>
      <c r="M45" s="1090"/>
      <c r="N45" s="1090"/>
      <c r="O45" s="1090"/>
      <c r="P45" s="1091"/>
      <c r="Q45" s="1097"/>
      <c r="R45" s="1098"/>
      <c r="S45" s="1098"/>
      <c r="T45" s="1098"/>
      <c r="U45" s="1098"/>
      <c r="V45" s="1098"/>
      <c r="W45" s="1098"/>
      <c r="X45" s="1098"/>
      <c r="Y45" s="1098"/>
      <c r="Z45" s="1098"/>
      <c r="AA45" s="1098"/>
      <c r="AB45" s="1098"/>
      <c r="AC45" s="1098"/>
      <c r="AD45" s="1098"/>
      <c r="AE45" s="1099"/>
      <c r="AF45" s="1094"/>
      <c r="AG45" s="1095"/>
      <c r="AH45" s="1095"/>
      <c r="AI45" s="1095"/>
      <c r="AJ45" s="1096"/>
      <c r="AK45" s="1044"/>
      <c r="AL45" s="1035"/>
      <c r="AM45" s="1035"/>
      <c r="AN45" s="1035"/>
      <c r="AO45" s="1035"/>
      <c r="AP45" s="1035"/>
      <c r="AQ45" s="1035"/>
      <c r="AR45" s="1035"/>
      <c r="AS45" s="1035"/>
      <c r="AT45" s="1035"/>
      <c r="AU45" s="1035"/>
      <c r="AV45" s="1035"/>
      <c r="AW45" s="1035"/>
      <c r="AX45" s="1035"/>
      <c r="AY45" s="1035"/>
      <c r="AZ45" s="1100"/>
      <c r="BA45" s="1100"/>
      <c r="BB45" s="1100"/>
      <c r="BC45" s="1100"/>
      <c r="BD45" s="1100"/>
      <c r="BE45" s="1036"/>
      <c r="BF45" s="1036"/>
      <c r="BG45" s="1036"/>
      <c r="BH45" s="1036"/>
      <c r="BI45" s="1037"/>
      <c r="BJ45" s="228"/>
      <c r="BK45" s="228"/>
      <c r="BL45" s="228"/>
      <c r="BM45" s="228"/>
      <c r="BN45" s="228"/>
      <c r="BO45" s="237"/>
      <c r="BP45" s="237"/>
      <c r="BQ45" s="234">
        <v>39</v>
      </c>
      <c r="BR45" s="235"/>
      <c r="BS45" s="1051"/>
      <c r="BT45" s="1052"/>
      <c r="BU45" s="1052"/>
      <c r="BV45" s="1052"/>
      <c r="BW45" s="1052"/>
      <c r="BX45" s="1052"/>
      <c r="BY45" s="1052"/>
      <c r="BZ45" s="1052"/>
      <c r="CA45" s="1052"/>
      <c r="CB45" s="1052"/>
      <c r="CC45" s="1052"/>
      <c r="CD45" s="1052"/>
      <c r="CE45" s="1052"/>
      <c r="CF45" s="1052"/>
      <c r="CG45" s="1073"/>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26"/>
    </row>
    <row r="46" spans="1:131" ht="26.25" customHeight="1" x14ac:dyDescent="0.15">
      <c r="A46" s="234">
        <v>19</v>
      </c>
      <c r="B46" s="1089"/>
      <c r="C46" s="1090"/>
      <c r="D46" s="1090"/>
      <c r="E46" s="1090"/>
      <c r="F46" s="1090"/>
      <c r="G46" s="1090"/>
      <c r="H46" s="1090"/>
      <c r="I46" s="1090"/>
      <c r="J46" s="1090"/>
      <c r="K46" s="1090"/>
      <c r="L46" s="1090"/>
      <c r="M46" s="1090"/>
      <c r="N46" s="1090"/>
      <c r="O46" s="1090"/>
      <c r="P46" s="1091"/>
      <c r="Q46" s="1097"/>
      <c r="R46" s="1098"/>
      <c r="S46" s="1098"/>
      <c r="T46" s="1098"/>
      <c r="U46" s="1098"/>
      <c r="V46" s="1098"/>
      <c r="W46" s="1098"/>
      <c r="X46" s="1098"/>
      <c r="Y46" s="1098"/>
      <c r="Z46" s="1098"/>
      <c r="AA46" s="1098"/>
      <c r="AB46" s="1098"/>
      <c r="AC46" s="1098"/>
      <c r="AD46" s="1098"/>
      <c r="AE46" s="1099"/>
      <c r="AF46" s="1094"/>
      <c r="AG46" s="1095"/>
      <c r="AH46" s="1095"/>
      <c r="AI46" s="1095"/>
      <c r="AJ46" s="1096"/>
      <c r="AK46" s="1044"/>
      <c r="AL46" s="1035"/>
      <c r="AM46" s="1035"/>
      <c r="AN46" s="1035"/>
      <c r="AO46" s="1035"/>
      <c r="AP46" s="1035"/>
      <c r="AQ46" s="1035"/>
      <c r="AR46" s="1035"/>
      <c r="AS46" s="1035"/>
      <c r="AT46" s="1035"/>
      <c r="AU46" s="1035"/>
      <c r="AV46" s="1035"/>
      <c r="AW46" s="1035"/>
      <c r="AX46" s="1035"/>
      <c r="AY46" s="1035"/>
      <c r="AZ46" s="1100"/>
      <c r="BA46" s="1100"/>
      <c r="BB46" s="1100"/>
      <c r="BC46" s="1100"/>
      <c r="BD46" s="1100"/>
      <c r="BE46" s="1036"/>
      <c r="BF46" s="1036"/>
      <c r="BG46" s="1036"/>
      <c r="BH46" s="1036"/>
      <c r="BI46" s="1037"/>
      <c r="BJ46" s="228"/>
      <c r="BK46" s="228"/>
      <c r="BL46" s="228"/>
      <c r="BM46" s="228"/>
      <c r="BN46" s="228"/>
      <c r="BO46" s="237"/>
      <c r="BP46" s="237"/>
      <c r="BQ46" s="234">
        <v>40</v>
      </c>
      <c r="BR46" s="235"/>
      <c r="BS46" s="1051"/>
      <c r="BT46" s="1052"/>
      <c r="BU46" s="1052"/>
      <c r="BV46" s="1052"/>
      <c r="BW46" s="1052"/>
      <c r="BX46" s="1052"/>
      <c r="BY46" s="1052"/>
      <c r="BZ46" s="1052"/>
      <c r="CA46" s="1052"/>
      <c r="CB46" s="1052"/>
      <c r="CC46" s="1052"/>
      <c r="CD46" s="1052"/>
      <c r="CE46" s="1052"/>
      <c r="CF46" s="1052"/>
      <c r="CG46" s="1073"/>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26"/>
    </row>
    <row r="47" spans="1:131" ht="26.25" customHeight="1" x14ac:dyDescent="0.15">
      <c r="A47" s="234">
        <v>20</v>
      </c>
      <c r="B47" s="1089"/>
      <c r="C47" s="1090"/>
      <c r="D47" s="1090"/>
      <c r="E47" s="1090"/>
      <c r="F47" s="1090"/>
      <c r="G47" s="1090"/>
      <c r="H47" s="1090"/>
      <c r="I47" s="1090"/>
      <c r="J47" s="1090"/>
      <c r="K47" s="1090"/>
      <c r="L47" s="1090"/>
      <c r="M47" s="1090"/>
      <c r="N47" s="1090"/>
      <c r="O47" s="1090"/>
      <c r="P47" s="1091"/>
      <c r="Q47" s="1097"/>
      <c r="R47" s="1098"/>
      <c r="S47" s="1098"/>
      <c r="T47" s="1098"/>
      <c r="U47" s="1098"/>
      <c r="V47" s="1098"/>
      <c r="W47" s="1098"/>
      <c r="X47" s="1098"/>
      <c r="Y47" s="1098"/>
      <c r="Z47" s="1098"/>
      <c r="AA47" s="1098"/>
      <c r="AB47" s="1098"/>
      <c r="AC47" s="1098"/>
      <c r="AD47" s="1098"/>
      <c r="AE47" s="1099"/>
      <c r="AF47" s="1094"/>
      <c r="AG47" s="1095"/>
      <c r="AH47" s="1095"/>
      <c r="AI47" s="1095"/>
      <c r="AJ47" s="1096"/>
      <c r="AK47" s="1044"/>
      <c r="AL47" s="1035"/>
      <c r="AM47" s="1035"/>
      <c r="AN47" s="1035"/>
      <c r="AO47" s="1035"/>
      <c r="AP47" s="1035"/>
      <c r="AQ47" s="1035"/>
      <c r="AR47" s="1035"/>
      <c r="AS47" s="1035"/>
      <c r="AT47" s="1035"/>
      <c r="AU47" s="1035"/>
      <c r="AV47" s="1035"/>
      <c r="AW47" s="1035"/>
      <c r="AX47" s="1035"/>
      <c r="AY47" s="1035"/>
      <c r="AZ47" s="1100"/>
      <c r="BA47" s="1100"/>
      <c r="BB47" s="1100"/>
      <c r="BC47" s="1100"/>
      <c r="BD47" s="1100"/>
      <c r="BE47" s="1036"/>
      <c r="BF47" s="1036"/>
      <c r="BG47" s="1036"/>
      <c r="BH47" s="1036"/>
      <c r="BI47" s="1037"/>
      <c r="BJ47" s="228"/>
      <c r="BK47" s="228"/>
      <c r="BL47" s="228"/>
      <c r="BM47" s="228"/>
      <c r="BN47" s="228"/>
      <c r="BO47" s="237"/>
      <c r="BP47" s="237"/>
      <c r="BQ47" s="234">
        <v>41</v>
      </c>
      <c r="BR47" s="235"/>
      <c r="BS47" s="1051"/>
      <c r="BT47" s="1052"/>
      <c r="BU47" s="1052"/>
      <c r="BV47" s="1052"/>
      <c r="BW47" s="1052"/>
      <c r="BX47" s="1052"/>
      <c r="BY47" s="1052"/>
      <c r="BZ47" s="1052"/>
      <c r="CA47" s="1052"/>
      <c r="CB47" s="1052"/>
      <c r="CC47" s="1052"/>
      <c r="CD47" s="1052"/>
      <c r="CE47" s="1052"/>
      <c r="CF47" s="1052"/>
      <c r="CG47" s="1073"/>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26"/>
    </row>
    <row r="48" spans="1:131" ht="26.25" customHeight="1" x14ac:dyDescent="0.15">
      <c r="A48" s="234">
        <v>21</v>
      </c>
      <c r="B48" s="1089"/>
      <c r="C48" s="1090"/>
      <c r="D48" s="1090"/>
      <c r="E48" s="1090"/>
      <c r="F48" s="1090"/>
      <c r="G48" s="1090"/>
      <c r="H48" s="1090"/>
      <c r="I48" s="1090"/>
      <c r="J48" s="1090"/>
      <c r="K48" s="1090"/>
      <c r="L48" s="1090"/>
      <c r="M48" s="1090"/>
      <c r="N48" s="1090"/>
      <c r="O48" s="1090"/>
      <c r="P48" s="1091"/>
      <c r="Q48" s="1097"/>
      <c r="R48" s="1098"/>
      <c r="S48" s="1098"/>
      <c r="T48" s="1098"/>
      <c r="U48" s="1098"/>
      <c r="V48" s="1098"/>
      <c r="W48" s="1098"/>
      <c r="X48" s="1098"/>
      <c r="Y48" s="1098"/>
      <c r="Z48" s="1098"/>
      <c r="AA48" s="1098"/>
      <c r="AB48" s="1098"/>
      <c r="AC48" s="1098"/>
      <c r="AD48" s="1098"/>
      <c r="AE48" s="1099"/>
      <c r="AF48" s="1094"/>
      <c r="AG48" s="1095"/>
      <c r="AH48" s="1095"/>
      <c r="AI48" s="1095"/>
      <c r="AJ48" s="1096"/>
      <c r="AK48" s="1044"/>
      <c r="AL48" s="1035"/>
      <c r="AM48" s="1035"/>
      <c r="AN48" s="1035"/>
      <c r="AO48" s="1035"/>
      <c r="AP48" s="1035"/>
      <c r="AQ48" s="1035"/>
      <c r="AR48" s="1035"/>
      <c r="AS48" s="1035"/>
      <c r="AT48" s="1035"/>
      <c r="AU48" s="1035"/>
      <c r="AV48" s="1035"/>
      <c r="AW48" s="1035"/>
      <c r="AX48" s="1035"/>
      <c r="AY48" s="1035"/>
      <c r="AZ48" s="1100"/>
      <c r="BA48" s="1100"/>
      <c r="BB48" s="1100"/>
      <c r="BC48" s="1100"/>
      <c r="BD48" s="1100"/>
      <c r="BE48" s="1036"/>
      <c r="BF48" s="1036"/>
      <c r="BG48" s="1036"/>
      <c r="BH48" s="1036"/>
      <c r="BI48" s="1037"/>
      <c r="BJ48" s="228"/>
      <c r="BK48" s="228"/>
      <c r="BL48" s="228"/>
      <c r="BM48" s="228"/>
      <c r="BN48" s="228"/>
      <c r="BO48" s="237"/>
      <c r="BP48" s="237"/>
      <c r="BQ48" s="234">
        <v>42</v>
      </c>
      <c r="BR48" s="235"/>
      <c r="BS48" s="1051"/>
      <c r="BT48" s="1052"/>
      <c r="BU48" s="1052"/>
      <c r="BV48" s="1052"/>
      <c r="BW48" s="1052"/>
      <c r="BX48" s="1052"/>
      <c r="BY48" s="1052"/>
      <c r="BZ48" s="1052"/>
      <c r="CA48" s="1052"/>
      <c r="CB48" s="1052"/>
      <c r="CC48" s="1052"/>
      <c r="CD48" s="1052"/>
      <c r="CE48" s="1052"/>
      <c r="CF48" s="1052"/>
      <c r="CG48" s="1073"/>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26"/>
    </row>
    <row r="49" spans="1:131" ht="26.25" customHeight="1" x14ac:dyDescent="0.15">
      <c r="A49" s="234">
        <v>22</v>
      </c>
      <c r="B49" s="1089"/>
      <c r="C49" s="1090"/>
      <c r="D49" s="1090"/>
      <c r="E49" s="1090"/>
      <c r="F49" s="1090"/>
      <c r="G49" s="1090"/>
      <c r="H49" s="1090"/>
      <c r="I49" s="1090"/>
      <c r="J49" s="1090"/>
      <c r="K49" s="1090"/>
      <c r="L49" s="1090"/>
      <c r="M49" s="1090"/>
      <c r="N49" s="1090"/>
      <c r="O49" s="1090"/>
      <c r="P49" s="1091"/>
      <c r="Q49" s="1097"/>
      <c r="R49" s="1098"/>
      <c r="S49" s="1098"/>
      <c r="T49" s="1098"/>
      <c r="U49" s="1098"/>
      <c r="V49" s="1098"/>
      <c r="W49" s="1098"/>
      <c r="X49" s="1098"/>
      <c r="Y49" s="1098"/>
      <c r="Z49" s="1098"/>
      <c r="AA49" s="1098"/>
      <c r="AB49" s="1098"/>
      <c r="AC49" s="1098"/>
      <c r="AD49" s="1098"/>
      <c r="AE49" s="1099"/>
      <c r="AF49" s="1094"/>
      <c r="AG49" s="1095"/>
      <c r="AH49" s="1095"/>
      <c r="AI49" s="1095"/>
      <c r="AJ49" s="1096"/>
      <c r="AK49" s="1044"/>
      <c r="AL49" s="1035"/>
      <c r="AM49" s="1035"/>
      <c r="AN49" s="1035"/>
      <c r="AO49" s="1035"/>
      <c r="AP49" s="1035"/>
      <c r="AQ49" s="1035"/>
      <c r="AR49" s="1035"/>
      <c r="AS49" s="1035"/>
      <c r="AT49" s="1035"/>
      <c r="AU49" s="1035"/>
      <c r="AV49" s="1035"/>
      <c r="AW49" s="1035"/>
      <c r="AX49" s="1035"/>
      <c r="AY49" s="1035"/>
      <c r="AZ49" s="1100"/>
      <c r="BA49" s="1100"/>
      <c r="BB49" s="1100"/>
      <c r="BC49" s="1100"/>
      <c r="BD49" s="1100"/>
      <c r="BE49" s="1036"/>
      <c r="BF49" s="1036"/>
      <c r="BG49" s="1036"/>
      <c r="BH49" s="1036"/>
      <c r="BI49" s="1037"/>
      <c r="BJ49" s="228"/>
      <c r="BK49" s="228"/>
      <c r="BL49" s="228"/>
      <c r="BM49" s="228"/>
      <c r="BN49" s="228"/>
      <c r="BO49" s="237"/>
      <c r="BP49" s="237"/>
      <c r="BQ49" s="234">
        <v>43</v>
      </c>
      <c r="BR49" s="235"/>
      <c r="BS49" s="1051"/>
      <c r="BT49" s="1052"/>
      <c r="BU49" s="1052"/>
      <c r="BV49" s="1052"/>
      <c r="BW49" s="1052"/>
      <c r="BX49" s="1052"/>
      <c r="BY49" s="1052"/>
      <c r="BZ49" s="1052"/>
      <c r="CA49" s="1052"/>
      <c r="CB49" s="1052"/>
      <c r="CC49" s="1052"/>
      <c r="CD49" s="1052"/>
      <c r="CE49" s="1052"/>
      <c r="CF49" s="1052"/>
      <c r="CG49" s="1073"/>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26"/>
    </row>
    <row r="50" spans="1:131" ht="26.25" customHeight="1" x14ac:dyDescent="0.15">
      <c r="A50" s="234">
        <v>23</v>
      </c>
      <c r="B50" s="1089"/>
      <c r="C50" s="1090"/>
      <c r="D50" s="1090"/>
      <c r="E50" s="1090"/>
      <c r="F50" s="1090"/>
      <c r="G50" s="1090"/>
      <c r="H50" s="1090"/>
      <c r="I50" s="1090"/>
      <c r="J50" s="1090"/>
      <c r="K50" s="1090"/>
      <c r="L50" s="1090"/>
      <c r="M50" s="1090"/>
      <c r="N50" s="1090"/>
      <c r="O50" s="1090"/>
      <c r="P50" s="1091"/>
      <c r="Q50" s="1092"/>
      <c r="R50" s="1084"/>
      <c r="S50" s="1084"/>
      <c r="T50" s="1084"/>
      <c r="U50" s="1084"/>
      <c r="V50" s="1084"/>
      <c r="W50" s="1084"/>
      <c r="X50" s="1084"/>
      <c r="Y50" s="1084"/>
      <c r="Z50" s="1084"/>
      <c r="AA50" s="1084"/>
      <c r="AB50" s="1084"/>
      <c r="AC50" s="1084"/>
      <c r="AD50" s="1084"/>
      <c r="AE50" s="1093"/>
      <c r="AF50" s="1094"/>
      <c r="AG50" s="1095"/>
      <c r="AH50" s="1095"/>
      <c r="AI50" s="1095"/>
      <c r="AJ50" s="1096"/>
      <c r="AK50" s="1083"/>
      <c r="AL50" s="1084"/>
      <c r="AM50" s="1084"/>
      <c r="AN50" s="1084"/>
      <c r="AO50" s="1084"/>
      <c r="AP50" s="1084"/>
      <c r="AQ50" s="1084"/>
      <c r="AR50" s="1084"/>
      <c r="AS50" s="1084"/>
      <c r="AT50" s="1084"/>
      <c r="AU50" s="1084"/>
      <c r="AV50" s="1084"/>
      <c r="AW50" s="1084"/>
      <c r="AX50" s="1084"/>
      <c r="AY50" s="1084"/>
      <c r="AZ50" s="1085"/>
      <c r="BA50" s="1085"/>
      <c r="BB50" s="1085"/>
      <c r="BC50" s="1085"/>
      <c r="BD50" s="1085"/>
      <c r="BE50" s="1036"/>
      <c r="BF50" s="1036"/>
      <c r="BG50" s="1036"/>
      <c r="BH50" s="1036"/>
      <c r="BI50" s="1037"/>
      <c r="BJ50" s="228"/>
      <c r="BK50" s="228"/>
      <c r="BL50" s="228"/>
      <c r="BM50" s="228"/>
      <c r="BN50" s="228"/>
      <c r="BO50" s="237"/>
      <c r="BP50" s="237"/>
      <c r="BQ50" s="234">
        <v>44</v>
      </c>
      <c r="BR50" s="235"/>
      <c r="BS50" s="1051"/>
      <c r="BT50" s="1052"/>
      <c r="BU50" s="1052"/>
      <c r="BV50" s="1052"/>
      <c r="BW50" s="1052"/>
      <c r="BX50" s="1052"/>
      <c r="BY50" s="1052"/>
      <c r="BZ50" s="1052"/>
      <c r="CA50" s="1052"/>
      <c r="CB50" s="1052"/>
      <c r="CC50" s="1052"/>
      <c r="CD50" s="1052"/>
      <c r="CE50" s="1052"/>
      <c r="CF50" s="1052"/>
      <c r="CG50" s="1073"/>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26"/>
    </row>
    <row r="51" spans="1:131" ht="26.25" customHeight="1" x14ac:dyDescent="0.15">
      <c r="A51" s="234">
        <v>24</v>
      </c>
      <c r="B51" s="1089"/>
      <c r="C51" s="1090"/>
      <c r="D51" s="1090"/>
      <c r="E51" s="1090"/>
      <c r="F51" s="1090"/>
      <c r="G51" s="1090"/>
      <c r="H51" s="1090"/>
      <c r="I51" s="1090"/>
      <c r="J51" s="1090"/>
      <c r="K51" s="1090"/>
      <c r="L51" s="1090"/>
      <c r="M51" s="1090"/>
      <c r="N51" s="1090"/>
      <c r="O51" s="1090"/>
      <c r="P51" s="1091"/>
      <c r="Q51" s="1092"/>
      <c r="R51" s="1084"/>
      <c r="S51" s="1084"/>
      <c r="T51" s="1084"/>
      <c r="U51" s="1084"/>
      <c r="V51" s="1084"/>
      <c r="W51" s="1084"/>
      <c r="X51" s="1084"/>
      <c r="Y51" s="1084"/>
      <c r="Z51" s="1084"/>
      <c r="AA51" s="1084"/>
      <c r="AB51" s="1084"/>
      <c r="AC51" s="1084"/>
      <c r="AD51" s="1084"/>
      <c r="AE51" s="1093"/>
      <c r="AF51" s="1094"/>
      <c r="AG51" s="1095"/>
      <c r="AH51" s="1095"/>
      <c r="AI51" s="1095"/>
      <c r="AJ51" s="1096"/>
      <c r="AK51" s="1083"/>
      <c r="AL51" s="1084"/>
      <c r="AM51" s="1084"/>
      <c r="AN51" s="1084"/>
      <c r="AO51" s="1084"/>
      <c r="AP51" s="1084"/>
      <c r="AQ51" s="1084"/>
      <c r="AR51" s="1084"/>
      <c r="AS51" s="1084"/>
      <c r="AT51" s="1084"/>
      <c r="AU51" s="1084"/>
      <c r="AV51" s="1084"/>
      <c r="AW51" s="1084"/>
      <c r="AX51" s="1084"/>
      <c r="AY51" s="1084"/>
      <c r="AZ51" s="1085"/>
      <c r="BA51" s="1085"/>
      <c r="BB51" s="1085"/>
      <c r="BC51" s="1085"/>
      <c r="BD51" s="1085"/>
      <c r="BE51" s="1036"/>
      <c r="BF51" s="1036"/>
      <c r="BG51" s="1036"/>
      <c r="BH51" s="1036"/>
      <c r="BI51" s="1037"/>
      <c r="BJ51" s="228"/>
      <c r="BK51" s="228"/>
      <c r="BL51" s="228"/>
      <c r="BM51" s="228"/>
      <c r="BN51" s="228"/>
      <c r="BO51" s="237"/>
      <c r="BP51" s="237"/>
      <c r="BQ51" s="234">
        <v>45</v>
      </c>
      <c r="BR51" s="235"/>
      <c r="BS51" s="1051"/>
      <c r="BT51" s="1052"/>
      <c r="BU51" s="1052"/>
      <c r="BV51" s="1052"/>
      <c r="BW51" s="1052"/>
      <c r="BX51" s="1052"/>
      <c r="BY51" s="1052"/>
      <c r="BZ51" s="1052"/>
      <c r="CA51" s="1052"/>
      <c r="CB51" s="1052"/>
      <c r="CC51" s="1052"/>
      <c r="CD51" s="1052"/>
      <c r="CE51" s="1052"/>
      <c r="CF51" s="1052"/>
      <c r="CG51" s="1073"/>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26"/>
    </row>
    <row r="52" spans="1:131" ht="26.25" customHeight="1" x14ac:dyDescent="0.15">
      <c r="A52" s="234">
        <v>25</v>
      </c>
      <c r="B52" s="1089"/>
      <c r="C52" s="1090"/>
      <c r="D52" s="1090"/>
      <c r="E52" s="1090"/>
      <c r="F52" s="1090"/>
      <c r="G52" s="1090"/>
      <c r="H52" s="1090"/>
      <c r="I52" s="1090"/>
      <c r="J52" s="1090"/>
      <c r="K52" s="1090"/>
      <c r="L52" s="1090"/>
      <c r="M52" s="1090"/>
      <c r="N52" s="1090"/>
      <c r="O52" s="1090"/>
      <c r="P52" s="1091"/>
      <c r="Q52" s="1092"/>
      <c r="R52" s="1084"/>
      <c r="S52" s="1084"/>
      <c r="T52" s="1084"/>
      <c r="U52" s="1084"/>
      <c r="V52" s="1084"/>
      <c r="W52" s="1084"/>
      <c r="X52" s="1084"/>
      <c r="Y52" s="1084"/>
      <c r="Z52" s="1084"/>
      <c r="AA52" s="1084"/>
      <c r="AB52" s="1084"/>
      <c r="AC52" s="1084"/>
      <c r="AD52" s="1084"/>
      <c r="AE52" s="1093"/>
      <c r="AF52" s="1094"/>
      <c r="AG52" s="1095"/>
      <c r="AH52" s="1095"/>
      <c r="AI52" s="1095"/>
      <c r="AJ52" s="1096"/>
      <c r="AK52" s="1083"/>
      <c r="AL52" s="1084"/>
      <c r="AM52" s="1084"/>
      <c r="AN52" s="1084"/>
      <c r="AO52" s="1084"/>
      <c r="AP52" s="1084"/>
      <c r="AQ52" s="1084"/>
      <c r="AR52" s="1084"/>
      <c r="AS52" s="1084"/>
      <c r="AT52" s="1084"/>
      <c r="AU52" s="1084"/>
      <c r="AV52" s="1084"/>
      <c r="AW52" s="1084"/>
      <c r="AX52" s="1084"/>
      <c r="AY52" s="1084"/>
      <c r="AZ52" s="1085"/>
      <c r="BA52" s="1085"/>
      <c r="BB52" s="1085"/>
      <c r="BC52" s="1085"/>
      <c r="BD52" s="1085"/>
      <c r="BE52" s="1036"/>
      <c r="BF52" s="1036"/>
      <c r="BG52" s="1036"/>
      <c r="BH52" s="1036"/>
      <c r="BI52" s="1037"/>
      <c r="BJ52" s="228"/>
      <c r="BK52" s="228"/>
      <c r="BL52" s="228"/>
      <c r="BM52" s="228"/>
      <c r="BN52" s="228"/>
      <c r="BO52" s="237"/>
      <c r="BP52" s="237"/>
      <c r="BQ52" s="234">
        <v>46</v>
      </c>
      <c r="BR52" s="235"/>
      <c r="BS52" s="1051"/>
      <c r="BT52" s="1052"/>
      <c r="BU52" s="1052"/>
      <c r="BV52" s="1052"/>
      <c r="BW52" s="1052"/>
      <c r="BX52" s="1052"/>
      <c r="BY52" s="1052"/>
      <c r="BZ52" s="1052"/>
      <c r="CA52" s="1052"/>
      <c r="CB52" s="1052"/>
      <c r="CC52" s="1052"/>
      <c r="CD52" s="1052"/>
      <c r="CE52" s="1052"/>
      <c r="CF52" s="1052"/>
      <c r="CG52" s="1073"/>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26"/>
    </row>
    <row r="53" spans="1:131" ht="26.25" customHeight="1" x14ac:dyDescent="0.15">
      <c r="A53" s="234">
        <v>26</v>
      </c>
      <c r="B53" s="1089"/>
      <c r="C53" s="1090"/>
      <c r="D53" s="1090"/>
      <c r="E53" s="1090"/>
      <c r="F53" s="1090"/>
      <c r="G53" s="1090"/>
      <c r="H53" s="1090"/>
      <c r="I53" s="1090"/>
      <c r="J53" s="1090"/>
      <c r="K53" s="1090"/>
      <c r="L53" s="1090"/>
      <c r="M53" s="1090"/>
      <c r="N53" s="1090"/>
      <c r="O53" s="1090"/>
      <c r="P53" s="1091"/>
      <c r="Q53" s="1092"/>
      <c r="R53" s="1084"/>
      <c r="S53" s="1084"/>
      <c r="T53" s="1084"/>
      <c r="U53" s="1084"/>
      <c r="V53" s="1084"/>
      <c r="W53" s="1084"/>
      <c r="X53" s="1084"/>
      <c r="Y53" s="1084"/>
      <c r="Z53" s="1084"/>
      <c r="AA53" s="1084"/>
      <c r="AB53" s="1084"/>
      <c r="AC53" s="1084"/>
      <c r="AD53" s="1084"/>
      <c r="AE53" s="1093"/>
      <c r="AF53" s="1094"/>
      <c r="AG53" s="1095"/>
      <c r="AH53" s="1095"/>
      <c r="AI53" s="1095"/>
      <c r="AJ53" s="1096"/>
      <c r="AK53" s="1083"/>
      <c r="AL53" s="1084"/>
      <c r="AM53" s="1084"/>
      <c r="AN53" s="1084"/>
      <c r="AO53" s="1084"/>
      <c r="AP53" s="1084"/>
      <c r="AQ53" s="1084"/>
      <c r="AR53" s="1084"/>
      <c r="AS53" s="1084"/>
      <c r="AT53" s="1084"/>
      <c r="AU53" s="1084"/>
      <c r="AV53" s="1084"/>
      <c r="AW53" s="1084"/>
      <c r="AX53" s="1084"/>
      <c r="AY53" s="1084"/>
      <c r="AZ53" s="1085"/>
      <c r="BA53" s="1085"/>
      <c r="BB53" s="1085"/>
      <c r="BC53" s="1085"/>
      <c r="BD53" s="1085"/>
      <c r="BE53" s="1036"/>
      <c r="BF53" s="1036"/>
      <c r="BG53" s="1036"/>
      <c r="BH53" s="1036"/>
      <c r="BI53" s="1037"/>
      <c r="BJ53" s="228"/>
      <c r="BK53" s="228"/>
      <c r="BL53" s="228"/>
      <c r="BM53" s="228"/>
      <c r="BN53" s="228"/>
      <c r="BO53" s="237"/>
      <c r="BP53" s="237"/>
      <c r="BQ53" s="234">
        <v>47</v>
      </c>
      <c r="BR53" s="235"/>
      <c r="BS53" s="1051"/>
      <c r="BT53" s="1052"/>
      <c r="BU53" s="1052"/>
      <c r="BV53" s="1052"/>
      <c r="BW53" s="1052"/>
      <c r="BX53" s="1052"/>
      <c r="BY53" s="1052"/>
      <c r="BZ53" s="1052"/>
      <c r="CA53" s="1052"/>
      <c r="CB53" s="1052"/>
      <c r="CC53" s="1052"/>
      <c r="CD53" s="1052"/>
      <c r="CE53" s="1052"/>
      <c r="CF53" s="1052"/>
      <c r="CG53" s="1073"/>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26"/>
    </row>
    <row r="54" spans="1:131" ht="26.25" customHeight="1" x14ac:dyDescent="0.15">
      <c r="A54" s="234">
        <v>27</v>
      </c>
      <c r="B54" s="1089"/>
      <c r="C54" s="1090"/>
      <c r="D54" s="1090"/>
      <c r="E54" s="1090"/>
      <c r="F54" s="1090"/>
      <c r="G54" s="1090"/>
      <c r="H54" s="1090"/>
      <c r="I54" s="1090"/>
      <c r="J54" s="1090"/>
      <c r="K54" s="1090"/>
      <c r="L54" s="1090"/>
      <c r="M54" s="1090"/>
      <c r="N54" s="1090"/>
      <c r="O54" s="1090"/>
      <c r="P54" s="1091"/>
      <c r="Q54" s="1092"/>
      <c r="R54" s="1084"/>
      <c r="S54" s="1084"/>
      <c r="T54" s="1084"/>
      <c r="U54" s="1084"/>
      <c r="V54" s="1084"/>
      <c r="W54" s="1084"/>
      <c r="X54" s="1084"/>
      <c r="Y54" s="1084"/>
      <c r="Z54" s="1084"/>
      <c r="AA54" s="1084"/>
      <c r="AB54" s="1084"/>
      <c r="AC54" s="1084"/>
      <c r="AD54" s="1084"/>
      <c r="AE54" s="1093"/>
      <c r="AF54" s="1094"/>
      <c r="AG54" s="1095"/>
      <c r="AH54" s="1095"/>
      <c r="AI54" s="1095"/>
      <c r="AJ54" s="1096"/>
      <c r="AK54" s="1083"/>
      <c r="AL54" s="1084"/>
      <c r="AM54" s="1084"/>
      <c r="AN54" s="1084"/>
      <c r="AO54" s="1084"/>
      <c r="AP54" s="1084"/>
      <c r="AQ54" s="1084"/>
      <c r="AR54" s="1084"/>
      <c r="AS54" s="1084"/>
      <c r="AT54" s="1084"/>
      <c r="AU54" s="1084"/>
      <c r="AV54" s="1084"/>
      <c r="AW54" s="1084"/>
      <c r="AX54" s="1084"/>
      <c r="AY54" s="1084"/>
      <c r="AZ54" s="1085"/>
      <c r="BA54" s="1085"/>
      <c r="BB54" s="1085"/>
      <c r="BC54" s="1085"/>
      <c r="BD54" s="1085"/>
      <c r="BE54" s="1036"/>
      <c r="BF54" s="1036"/>
      <c r="BG54" s="1036"/>
      <c r="BH54" s="1036"/>
      <c r="BI54" s="1037"/>
      <c r="BJ54" s="228"/>
      <c r="BK54" s="228"/>
      <c r="BL54" s="228"/>
      <c r="BM54" s="228"/>
      <c r="BN54" s="228"/>
      <c r="BO54" s="237"/>
      <c r="BP54" s="237"/>
      <c r="BQ54" s="234">
        <v>48</v>
      </c>
      <c r="BR54" s="235"/>
      <c r="BS54" s="1051"/>
      <c r="BT54" s="1052"/>
      <c r="BU54" s="1052"/>
      <c r="BV54" s="1052"/>
      <c r="BW54" s="1052"/>
      <c r="BX54" s="1052"/>
      <c r="BY54" s="1052"/>
      <c r="BZ54" s="1052"/>
      <c r="CA54" s="1052"/>
      <c r="CB54" s="1052"/>
      <c r="CC54" s="1052"/>
      <c r="CD54" s="1052"/>
      <c r="CE54" s="1052"/>
      <c r="CF54" s="1052"/>
      <c r="CG54" s="1073"/>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26"/>
    </row>
    <row r="55" spans="1:131" ht="26.25" customHeight="1" x14ac:dyDescent="0.15">
      <c r="A55" s="234">
        <v>28</v>
      </c>
      <c r="B55" s="1089"/>
      <c r="C55" s="1090"/>
      <c r="D55" s="1090"/>
      <c r="E55" s="1090"/>
      <c r="F55" s="1090"/>
      <c r="G55" s="1090"/>
      <c r="H55" s="1090"/>
      <c r="I55" s="1090"/>
      <c r="J55" s="1090"/>
      <c r="K55" s="1090"/>
      <c r="L55" s="1090"/>
      <c r="M55" s="1090"/>
      <c r="N55" s="1090"/>
      <c r="O55" s="1090"/>
      <c r="P55" s="1091"/>
      <c r="Q55" s="1092"/>
      <c r="R55" s="1084"/>
      <c r="S55" s="1084"/>
      <c r="T55" s="1084"/>
      <c r="U55" s="1084"/>
      <c r="V55" s="1084"/>
      <c r="W55" s="1084"/>
      <c r="X55" s="1084"/>
      <c r="Y55" s="1084"/>
      <c r="Z55" s="1084"/>
      <c r="AA55" s="1084"/>
      <c r="AB55" s="1084"/>
      <c r="AC55" s="1084"/>
      <c r="AD55" s="1084"/>
      <c r="AE55" s="1093"/>
      <c r="AF55" s="1094"/>
      <c r="AG55" s="1095"/>
      <c r="AH55" s="1095"/>
      <c r="AI55" s="1095"/>
      <c r="AJ55" s="1096"/>
      <c r="AK55" s="1083"/>
      <c r="AL55" s="1084"/>
      <c r="AM55" s="1084"/>
      <c r="AN55" s="1084"/>
      <c r="AO55" s="1084"/>
      <c r="AP55" s="1084"/>
      <c r="AQ55" s="1084"/>
      <c r="AR55" s="1084"/>
      <c r="AS55" s="1084"/>
      <c r="AT55" s="1084"/>
      <c r="AU55" s="1084"/>
      <c r="AV55" s="1084"/>
      <c r="AW55" s="1084"/>
      <c r="AX55" s="1084"/>
      <c r="AY55" s="1084"/>
      <c r="AZ55" s="1085"/>
      <c r="BA55" s="1085"/>
      <c r="BB55" s="1085"/>
      <c r="BC55" s="1085"/>
      <c r="BD55" s="1085"/>
      <c r="BE55" s="1036"/>
      <c r="BF55" s="1036"/>
      <c r="BG55" s="1036"/>
      <c r="BH55" s="1036"/>
      <c r="BI55" s="1037"/>
      <c r="BJ55" s="228"/>
      <c r="BK55" s="228"/>
      <c r="BL55" s="228"/>
      <c r="BM55" s="228"/>
      <c r="BN55" s="228"/>
      <c r="BO55" s="237"/>
      <c r="BP55" s="237"/>
      <c r="BQ55" s="234">
        <v>49</v>
      </c>
      <c r="BR55" s="235"/>
      <c r="BS55" s="1051"/>
      <c r="BT55" s="1052"/>
      <c r="BU55" s="1052"/>
      <c r="BV55" s="1052"/>
      <c r="BW55" s="1052"/>
      <c r="BX55" s="1052"/>
      <c r="BY55" s="1052"/>
      <c r="BZ55" s="1052"/>
      <c r="CA55" s="1052"/>
      <c r="CB55" s="1052"/>
      <c r="CC55" s="1052"/>
      <c r="CD55" s="1052"/>
      <c r="CE55" s="1052"/>
      <c r="CF55" s="1052"/>
      <c r="CG55" s="1073"/>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26"/>
    </row>
    <row r="56" spans="1:131" ht="26.25" customHeight="1" x14ac:dyDescent="0.15">
      <c r="A56" s="234">
        <v>29</v>
      </c>
      <c r="B56" s="1089"/>
      <c r="C56" s="1090"/>
      <c r="D56" s="1090"/>
      <c r="E56" s="1090"/>
      <c r="F56" s="1090"/>
      <c r="G56" s="1090"/>
      <c r="H56" s="1090"/>
      <c r="I56" s="1090"/>
      <c r="J56" s="1090"/>
      <c r="K56" s="1090"/>
      <c r="L56" s="1090"/>
      <c r="M56" s="1090"/>
      <c r="N56" s="1090"/>
      <c r="O56" s="1090"/>
      <c r="P56" s="1091"/>
      <c r="Q56" s="1092"/>
      <c r="R56" s="1084"/>
      <c r="S56" s="1084"/>
      <c r="T56" s="1084"/>
      <c r="U56" s="1084"/>
      <c r="V56" s="1084"/>
      <c r="W56" s="1084"/>
      <c r="X56" s="1084"/>
      <c r="Y56" s="1084"/>
      <c r="Z56" s="1084"/>
      <c r="AA56" s="1084"/>
      <c r="AB56" s="1084"/>
      <c r="AC56" s="1084"/>
      <c r="AD56" s="1084"/>
      <c r="AE56" s="1093"/>
      <c r="AF56" s="1094"/>
      <c r="AG56" s="1095"/>
      <c r="AH56" s="1095"/>
      <c r="AI56" s="1095"/>
      <c r="AJ56" s="1096"/>
      <c r="AK56" s="1083"/>
      <c r="AL56" s="1084"/>
      <c r="AM56" s="1084"/>
      <c r="AN56" s="1084"/>
      <c r="AO56" s="1084"/>
      <c r="AP56" s="1084"/>
      <c r="AQ56" s="1084"/>
      <c r="AR56" s="1084"/>
      <c r="AS56" s="1084"/>
      <c r="AT56" s="1084"/>
      <c r="AU56" s="1084"/>
      <c r="AV56" s="1084"/>
      <c r="AW56" s="1084"/>
      <c r="AX56" s="1084"/>
      <c r="AY56" s="1084"/>
      <c r="AZ56" s="1085"/>
      <c r="BA56" s="1085"/>
      <c r="BB56" s="1085"/>
      <c r="BC56" s="1085"/>
      <c r="BD56" s="1085"/>
      <c r="BE56" s="1036"/>
      <c r="BF56" s="1036"/>
      <c r="BG56" s="1036"/>
      <c r="BH56" s="1036"/>
      <c r="BI56" s="1037"/>
      <c r="BJ56" s="228"/>
      <c r="BK56" s="228"/>
      <c r="BL56" s="228"/>
      <c r="BM56" s="228"/>
      <c r="BN56" s="228"/>
      <c r="BO56" s="237"/>
      <c r="BP56" s="237"/>
      <c r="BQ56" s="234">
        <v>50</v>
      </c>
      <c r="BR56" s="235"/>
      <c r="BS56" s="1051"/>
      <c r="BT56" s="1052"/>
      <c r="BU56" s="1052"/>
      <c r="BV56" s="1052"/>
      <c r="BW56" s="1052"/>
      <c r="BX56" s="1052"/>
      <c r="BY56" s="1052"/>
      <c r="BZ56" s="1052"/>
      <c r="CA56" s="1052"/>
      <c r="CB56" s="1052"/>
      <c r="CC56" s="1052"/>
      <c r="CD56" s="1052"/>
      <c r="CE56" s="1052"/>
      <c r="CF56" s="1052"/>
      <c r="CG56" s="1073"/>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26"/>
    </row>
    <row r="57" spans="1:131" ht="26.25" customHeight="1" x14ac:dyDescent="0.15">
      <c r="A57" s="234">
        <v>30</v>
      </c>
      <c r="B57" s="1089"/>
      <c r="C57" s="1090"/>
      <c r="D57" s="1090"/>
      <c r="E57" s="1090"/>
      <c r="F57" s="1090"/>
      <c r="G57" s="1090"/>
      <c r="H57" s="1090"/>
      <c r="I57" s="1090"/>
      <c r="J57" s="1090"/>
      <c r="K57" s="1090"/>
      <c r="L57" s="1090"/>
      <c r="M57" s="1090"/>
      <c r="N57" s="1090"/>
      <c r="O57" s="1090"/>
      <c r="P57" s="1091"/>
      <c r="Q57" s="1092"/>
      <c r="R57" s="1084"/>
      <c r="S57" s="1084"/>
      <c r="T57" s="1084"/>
      <c r="U57" s="1084"/>
      <c r="V57" s="1084"/>
      <c r="W57" s="1084"/>
      <c r="X57" s="1084"/>
      <c r="Y57" s="1084"/>
      <c r="Z57" s="1084"/>
      <c r="AA57" s="1084"/>
      <c r="AB57" s="1084"/>
      <c r="AC57" s="1084"/>
      <c r="AD57" s="1084"/>
      <c r="AE57" s="1093"/>
      <c r="AF57" s="1094"/>
      <c r="AG57" s="1095"/>
      <c r="AH57" s="1095"/>
      <c r="AI57" s="1095"/>
      <c r="AJ57" s="1096"/>
      <c r="AK57" s="1083"/>
      <c r="AL57" s="1084"/>
      <c r="AM57" s="1084"/>
      <c r="AN57" s="1084"/>
      <c r="AO57" s="1084"/>
      <c r="AP57" s="1084"/>
      <c r="AQ57" s="1084"/>
      <c r="AR57" s="1084"/>
      <c r="AS57" s="1084"/>
      <c r="AT57" s="1084"/>
      <c r="AU57" s="1084"/>
      <c r="AV57" s="1084"/>
      <c r="AW57" s="1084"/>
      <c r="AX57" s="1084"/>
      <c r="AY57" s="1084"/>
      <c r="AZ57" s="1085"/>
      <c r="BA57" s="1085"/>
      <c r="BB57" s="1085"/>
      <c r="BC57" s="1085"/>
      <c r="BD57" s="1085"/>
      <c r="BE57" s="1036"/>
      <c r="BF57" s="1036"/>
      <c r="BG57" s="1036"/>
      <c r="BH57" s="1036"/>
      <c r="BI57" s="1037"/>
      <c r="BJ57" s="228"/>
      <c r="BK57" s="228"/>
      <c r="BL57" s="228"/>
      <c r="BM57" s="228"/>
      <c r="BN57" s="228"/>
      <c r="BO57" s="237"/>
      <c r="BP57" s="237"/>
      <c r="BQ57" s="234">
        <v>51</v>
      </c>
      <c r="BR57" s="235"/>
      <c r="BS57" s="1051"/>
      <c r="BT57" s="1052"/>
      <c r="BU57" s="1052"/>
      <c r="BV57" s="1052"/>
      <c r="BW57" s="1052"/>
      <c r="BX57" s="1052"/>
      <c r="BY57" s="1052"/>
      <c r="BZ57" s="1052"/>
      <c r="CA57" s="1052"/>
      <c r="CB57" s="1052"/>
      <c r="CC57" s="1052"/>
      <c r="CD57" s="1052"/>
      <c r="CE57" s="1052"/>
      <c r="CF57" s="1052"/>
      <c r="CG57" s="1073"/>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26"/>
    </row>
    <row r="58" spans="1:131" ht="26.25" customHeight="1" x14ac:dyDescent="0.15">
      <c r="A58" s="234">
        <v>31</v>
      </c>
      <c r="B58" s="1089"/>
      <c r="C58" s="1090"/>
      <c r="D58" s="1090"/>
      <c r="E58" s="1090"/>
      <c r="F58" s="1090"/>
      <c r="G58" s="1090"/>
      <c r="H58" s="1090"/>
      <c r="I58" s="1090"/>
      <c r="J58" s="1090"/>
      <c r="K58" s="1090"/>
      <c r="L58" s="1090"/>
      <c r="M58" s="1090"/>
      <c r="N58" s="1090"/>
      <c r="O58" s="1090"/>
      <c r="P58" s="1091"/>
      <c r="Q58" s="1092"/>
      <c r="R58" s="1084"/>
      <c r="S58" s="1084"/>
      <c r="T58" s="1084"/>
      <c r="U58" s="1084"/>
      <c r="V58" s="1084"/>
      <c r="W58" s="1084"/>
      <c r="X58" s="1084"/>
      <c r="Y58" s="1084"/>
      <c r="Z58" s="1084"/>
      <c r="AA58" s="1084"/>
      <c r="AB58" s="1084"/>
      <c r="AC58" s="1084"/>
      <c r="AD58" s="1084"/>
      <c r="AE58" s="1093"/>
      <c r="AF58" s="1094"/>
      <c r="AG58" s="1095"/>
      <c r="AH58" s="1095"/>
      <c r="AI58" s="1095"/>
      <c r="AJ58" s="1096"/>
      <c r="AK58" s="1083"/>
      <c r="AL58" s="1084"/>
      <c r="AM58" s="1084"/>
      <c r="AN58" s="1084"/>
      <c r="AO58" s="1084"/>
      <c r="AP58" s="1084"/>
      <c r="AQ58" s="1084"/>
      <c r="AR58" s="1084"/>
      <c r="AS58" s="1084"/>
      <c r="AT58" s="1084"/>
      <c r="AU58" s="1084"/>
      <c r="AV58" s="1084"/>
      <c r="AW58" s="1084"/>
      <c r="AX58" s="1084"/>
      <c r="AY58" s="1084"/>
      <c r="AZ58" s="1085"/>
      <c r="BA58" s="1085"/>
      <c r="BB58" s="1085"/>
      <c r="BC58" s="1085"/>
      <c r="BD58" s="1085"/>
      <c r="BE58" s="1036"/>
      <c r="BF58" s="1036"/>
      <c r="BG58" s="1036"/>
      <c r="BH58" s="1036"/>
      <c r="BI58" s="1037"/>
      <c r="BJ58" s="228"/>
      <c r="BK58" s="228"/>
      <c r="BL58" s="228"/>
      <c r="BM58" s="228"/>
      <c r="BN58" s="228"/>
      <c r="BO58" s="237"/>
      <c r="BP58" s="237"/>
      <c r="BQ58" s="234">
        <v>52</v>
      </c>
      <c r="BR58" s="235"/>
      <c r="BS58" s="1051"/>
      <c r="BT58" s="1052"/>
      <c r="BU58" s="1052"/>
      <c r="BV58" s="1052"/>
      <c r="BW58" s="1052"/>
      <c r="BX58" s="1052"/>
      <c r="BY58" s="1052"/>
      <c r="BZ58" s="1052"/>
      <c r="CA58" s="1052"/>
      <c r="CB58" s="1052"/>
      <c r="CC58" s="1052"/>
      <c r="CD58" s="1052"/>
      <c r="CE58" s="1052"/>
      <c r="CF58" s="1052"/>
      <c r="CG58" s="1073"/>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26"/>
    </row>
    <row r="59" spans="1:131" ht="26.25" customHeight="1" x14ac:dyDescent="0.15">
      <c r="A59" s="234">
        <v>32</v>
      </c>
      <c r="B59" s="1089"/>
      <c r="C59" s="1090"/>
      <c r="D59" s="1090"/>
      <c r="E59" s="1090"/>
      <c r="F59" s="1090"/>
      <c r="G59" s="1090"/>
      <c r="H59" s="1090"/>
      <c r="I59" s="1090"/>
      <c r="J59" s="1090"/>
      <c r="K59" s="1090"/>
      <c r="L59" s="1090"/>
      <c r="M59" s="1090"/>
      <c r="N59" s="1090"/>
      <c r="O59" s="1090"/>
      <c r="P59" s="1091"/>
      <c r="Q59" s="1092"/>
      <c r="R59" s="1084"/>
      <c r="S59" s="1084"/>
      <c r="T59" s="1084"/>
      <c r="U59" s="1084"/>
      <c r="V59" s="1084"/>
      <c r="W59" s="1084"/>
      <c r="X59" s="1084"/>
      <c r="Y59" s="1084"/>
      <c r="Z59" s="1084"/>
      <c r="AA59" s="1084"/>
      <c r="AB59" s="1084"/>
      <c r="AC59" s="1084"/>
      <c r="AD59" s="1084"/>
      <c r="AE59" s="1093"/>
      <c r="AF59" s="1094"/>
      <c r="AG59" s="1095"/>
      <c r="AH59" s="1095"/>
      <c r="AI59" s="1095"/>
      <c r="AJ59" s="1096"/>
      <c r="AK59" s="1083"/>
      <c r="AL59" s="1084"/>
      <c r="AM59" s="1084"/>
      <c r="AN59" s="1084"/>
      <c r="AO59" s="1084"/>
      <c r="AP59" s="1084"/>
      <c r="AQ59" s="1084"/>
      <c r="AR59" s="1084"/>
      <c r="AS59" s="1084"/>
      <c r="AT59" s="1084"/>
      <c r="AU59" s="1084"/>
      <c r="AV59" s="1084"/>
      <c r="AW59" s="1084"/>
      <c r="AX59" s="1084"/>
      <c r="AY59" s="1084"/>
      <c r="AZ59" s="1085"/>
      <c r="BA59" s="1085"/>
      <c r="BB59" s="1085"/>
      <c r="BC59" s="1085"/>
      <c r="BD59" s="1085"/>
      <c r="BE59" s="1036"/>
      <c r="BF59" s="1036"/>
      <c r="BG59" s="1036"/>
      <c r="BH59" s="1036"/>
      <c r="BI59" s="1037"/>
      <c r="BJ59" s="228"/>
      <c r="BK59" s="228"/>
      <c r="BL59" s="228"/>
      <c r="BM59" s="228"/>
      <c r="BN59" s="228"/>
      <c r="BO59" s="237"/>
      <c r="BP59" s="237"/>
      <c r="BQ59" s="234">
        <v>53</v>
      </c>
      <c r="BR59" s="235"/>
      <c r="BS59" s="1051"/>
      <c r="BT59" s="1052"/>
      <c r="BU59" s="1052"/>
      <c r="BV59" s="1052"/>
      <c r="BW59" s="1052"/>
      <c r="BX59" s="1052"/>
      <c r="BY59" s="1052"/>
      <c r="BZ59" s="1052"/>
      <c r="CA59" s="1052"/>
      <c r="CB59" s="1052"/>
      <c r="CC59" s="1052"/>
      <c r="CD59" s="1052"/>
      <c r="CE59" s="1052"/>
      <c r="CF59" s="1052"/>
      <c r="CG59" s="1073"/>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26"/>
    </row>
    <row r="60" spans="1:131" ht="26.25" customHeight="1" x14ac:dyDescent="0.15">
      <c r="A60" s="234">
        <v>33</v>
      </c>
      <c r="B60" s="1089"/>
      <c r="C60" s="1090"/>
      <c r="D60" s="1090"/>
      <c r="E60" s="1090"/>
      <c r="F60" s="1090"/>
      <c r="G60" s="1090"/>
      <c r="H60" s="1090"/>
      <c r="I60" s="1090"/>
      <c r="J60" s="1090"/>
      <c r="K60" s="1090"/>
      <c r="L60" s="1090"/>
      <c r="M60" s="1090"/>
      <c r="N60" s="1090"/>
      <c r="O60" s="1090"/>
      <c r="P60" s="1091"/>
      <c r="Q60" s="1092"/>
      <c r="R60" s="1084"/>
      <c r="S60" s="1084"/>
      <c r="T60" s="1084"/>
      <c r="U60" s="1084"/>
      <c r="V60" s="1084"/>
      <c r="W60" s="1084"/>
      <c r="X60" s="1084"/>
      <c r="Y60" s="1084"/>
      <c r="Z60" s="1084"/>
      <c r="AA60" s="1084"/>
      <c r="AB60" s="1084"/>
      <c r="AC60" s="1084"/>
      <c r="AD60" s="1084"/>
      <c r="AE60" s="1093"/>
      <c r="AF60" s="1094"/>
      <c r="AG60" s="1095"/>
      <c r="AH60" s="1095"/>
      <c r="AI60" s="1095"/>
      <c r="AJ60" s="1096"/>
      <c r="AK60" s="1083"/>
      <c r="AL60" s="1084"/>
      <c r="AM60" s="1084"/>
      <c r="AN60" s="1084"/>
      <c r="AO60" s="1084"/>
      <c r="AP60" s="1084"/>
      <c r="AQ60" s="1084"/>
      <c r="AR60" s="1084"/>
      <c r="AS60" s="1084"/>
      <c r="AT60" s="1084"/>
      <c r="AU60" s="1084"/>
      <c r="AV60" s="1084"/>
      <c r="AW60" s="1084"/>
      <c r="AX60" s="1084"/>
      <c r="AY60" s="1084"/>
      <c r="AZ60" s="1085"/>
      <c r="BA60" s="1085"/>
      <c r="BB60" s="1085"/>
      <c r="BC60" s="1085"/>
      <c r="BD60" s="1085"/>
      <c r="BE60" s="1036"/>
      <c r="BF60" s="1036"/>
      <c r="BG60" s="1036"/>
      <c r="BH60" s="1036"/>
      <c r="BI60" s="1037"/>
      <c r="BJ60" s="228"/>
      <c r="BK60" s="228"/>
      <c r="BL60" s="228"/>
      <c r="BM60" s="228"/>
      <c r="BN60" s="228"/>
      <c r="BO60" s="237"/>
      <c r="BP60" s="237"/>
      <c r="BQ60" s="234">
        <v>54</v>
      </c>
      <c r="BR60" s="235"/>
      <c r="BS60" s="1051"/>
      <c r="BT60" s="1052"/>
      <c r="BU60" s="1052"/>
      <c r="BV60" s="1052"/>
      <c r="BW60" s="1052"/>
      <c r="BX60" s="1052"/>
      <c r="BY60" s="1052"/>
      <c r="BZ60" s="1052"/>
      <c r="CA60" s="1052"/>
      <c r="CB60" s="1052"/>
      <c r="CC60" s="1052"/>
      <c r="CD60" s="1052"/>
      <c r="CE60" s="1052"/>
      <c r="CF60" s="1052"/>
      <c r="CG60" s="1073"/>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26"/>
    </row>
    <row r="61" spans="1:131" ht="26.25" customHeight="1" thickBot="1" x14ac:dyDescent="0.2">
      <c r="A61" s="234">
        <v>34</v>
      </c>
      <c r="B61" s="1089"/>
      <c r="C61" s="1090"/>
      <c r="D61" s="1090"/>
      <c r="E61" s="1090"/>
      <c r="F61" s="1090"/>
      <c r="G61" s="1090"/>
      <c r="H61" s="1090"/>
      <c r="I61" s="1090"/>
      <c r="J61" s="1090"/>
      <c r="K61" s="1090"/>
      <c r="L61" s="1090"/>
      <c r="M61" s="1090"/>
      <c r="N61" s="1090"/>
      <c r="O61" s="1090"/>
      <c r="P61" s="1091"/>
      <c r="Q61" s="1092"/>
      <c r="R61" s="1084"/>
      <c r="S61" s="1084"/>
      <c r="T61" s="1084"/>
      <c r="U61" s="1084"/>
      <c r="V61" s="1084"/>
      <c r="W61" s="1084"/>
      <c r="X61" s="1084"/>
      <c r="Y61" s="1084"/>
      <c r="Z61" s="1084"/>
      <c r="AA61" s="1084"/>
      <c r="AB61" s="1084"/>
      <c r="AC61" s="1084"/>
      <c r="AD61" s="1084"/>
      <c r="AE61" s="1093"/>
      <c r="AF61" s="1094"/>
      <c r="AG61" s="1095"/>
      <c r="AH61" s="1095"/>
      <c r="AI61" s="1095"/>
      <c r="AJ61" s="1096"/>
      <c r="AK61" s="1083"/>
      <c r="AL61" s="1084"/>
      <c r="AM61" s="1084"/>
      <c r="AN61" s="1084"/>
      <c r="AO61" s="1084"/>
      <c r="AP61" s="1084"/>
      <c r="AQ61" s="1084"/>
      <c r="AR61" s="1084"/>
      <c r="AS61" s="1084"/>
      <c r="AT61" s="1084"/>
      <c r="AU61" s="1084"/>
      <c r="AV61" s="1084"/>
      <c r="AW61" s="1084"/>
      <c r="AX61" s="1084"/>
      <c r="AY61" s="1084"/>
      <c r="AZ61" s="1085"/>
      <c r="BA61" s="1085"/>
      <c r="BB61" s="1085"/>
      <c r="BC61" s="1085"/>
      <c r="BD61" s="1085"/>
      <c r="BE61" s="1036"/>
      <c r="BF61" s="1036"/>
      <c r="BG61" s="1036"/>
      <c r="BH61" s="1036"/>
      <c r="BI61" s="1037"/>
      <c r="BJ61" s="228"/>
      <c r="BK61" s="228"/>
      <c r="BL61" s="228"/>
      <c r="BM61" s="228"/>
      <c r="BN61" s="228"/>
      <c r="BO61" s="237"/>
      <c r="BP61" s="237"/>
      <c r="BQ61" s="234">
        <v>55</v>
      </c>
      <c r="BR61" s="235"/>
      <c r="BS61" s="1051"/>
      <c r="BT61" s="1052"/>
      <c r="BU61" s="1052"/>
      <c r="BV61" s="1052"/>
      <c r="BW61" s="1052"/>
      <c r="BX61" s="1052"/>
      <c r="BY61" s="1052"/>
      <c r="BZ61" s="1052"/>
      <c r="CA61" s="1052"/>
      <c r="CB61" s="1052"/>
      <c r="CC61" s="1052"/>
      <c r="CD61" s="1052"/>
      <c r="CE61" s="1052"/>
      <c r="CF61" s="1052"/>
      <c r="CG61" s="1073"/>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26"/>
    </row>
    <row r="62" spans="1:131" ht="26.25" customHeight="1" x14ac:dyDescent="0.15">
      <c r="A62" s="234">
        <v>35</v>
      </c>
      <c r="B62" s="1089"/>
      <c r="C62" s="1090"/>
      <c r="D62" s="1090"/>
      <c r="E62" s="1090"/>
      <c r="F62" s="1090"/>
      <c r="G62" s="1090"/>
      <c r="H62" s="1090"/>
      <c r="I62" s="1090"/>
      <c r="J62" s="1090"/>
      <c r="K62" s="1090"/>
      <c r="L62" s="1090"/>
      <c r="M62" s="1090"/>
      <c r="N62" s="1090"/>
      <c r="O62" s="1090"/>
      <c r="P62" s="1091"/>
      <c r="Q62" s="1092"/>
      <c r="R62" s="1084"/>
      <c r="S62" s="1084"/>
      <c r="T62" s="1084"/>
      <c r="U62" s="1084"/>
      <c r="V62" s="1084"/>
      <c r="W62" s="1084"/>
      <c r="X62" s="1084"/>
      <c r="Y62" s="1084"/>
      <c r="Z62" s="1084"/>
      <c r="AA62" s="1084"/>
      <c r="AB62" s="1084"/>
      <c r="AC62" s="1084"/>
      <c r="AD62" s="1084"/>
      <c r="AE62" s="1093"/>
      <c r="AF62" s="1094"/>
      <c r="AG62" s="1095"/>
      <c r="AH62" s="1095"/>
      <c r="AI62" s="1095"/>
      <c r="AJ62" s="1096"/>
      <c r="AK62" s="1083"/>
      <c r="AL62" s="1084"/>
      <c r="AM62" s="1084"/>
      <c r="AN62" s="1084"/>
      <c r="AO62" s="1084"/>
      <c r="AP62" s="1084"/>
      <c r="AQ62" s="1084"/>
      <c r="AR62" s="1084"/>
      <c r="AS62" s="1084"/>
      <c r="AT62" s="1084"/>
      <c r="AU62" s="1084"/>
      <c r="AV62" s="1084"/>
      <c r="AW62" s="1084"/>
      <c r="AX62" s="1084"/>
      <c r="AY62" s="1084"/>
      <c r="AZ62" s="1085"/>
      <c r="BA62" s="1085"/>
      <c r="BB62" s="1085"/>
      <c r="BC62" s="1085"/>
      <c r="BD62" s="1085"/>
      <c r="BE62" s="1036"/>
      <c r="BF62" s="1036"/>
      <c r="BG62" s="1036"/>
      <c r="BH62" s="1036"/>
      <c r="BI62" s="1037"/>
      <c r="BJ62" s="1086" t="s">
        <v>414</v>
      </c>
      <c r="BK62" s="1087"/>
      <c r="BL62" s="1087"/>
      <c r="BM62" s="1087"/>
      <c r="BN62" s="1088"/>
      <c r="BO62" s="237"/>
      <c r="BP62" s="237"/>
      <c r="BQ62" s="234">
        <v>56</v>
      </c>
      <c r="BR62" s="235"/>
      <c r="BS62" s="1051"/>
      <c r="BT62" s="1052"/>
      <c r="BU62" s="1052"/>
      <c r="BV62" s="1052"/>
      <c r="BW62" s="1052"/>
      <c r="BX62" s="1052"/>
      <c r="BY62" s="1052"/>
      <c r="BZ62" s="1052"/>
      <c r="CA62" s="1052"/>
      <c r="CB62" s="1052"/>
      <c r="CC62" s="1052"/>
      <c r="CD62" s="1052"/>
      <c r="CE62" s="1052"/>
      <c r="CF62" s="1052"/>
      <c r="CG62" s="1073"/>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26"/>
    </row>
    <row r="63" spans="1:131" ht="26.25" customHeight="1" thickBot="1" x14ac:dyDescent="0.2">
      <c r="A63" s="236" t="s">
        <v>389</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79"/>
      <c r="AF63" s="1080">
        <v>1389</v>
      </c>
      <c r="AG63" s="1023"/>
      <c r="AH63" s="1023"/>
      <c r="AI63" s="1023"/>
      <c r="AJ63" s="1081"/>
      <c r="AK63" s="1082"/>
      <c r="AL63" s="1027"/>
      <c r="AM63" s="1027"/>
      <c r="AN63" s="1027"/>
      <c r="AO63" s="1027"/>
      <c r="AP63" s="1023">
        <v>16971</v>
      </c>
      <c r="AQ63" s="1023"/>
      <c r="AR63" s="1023"/>
      <c r="AS63" s="1023"/>
      <c r="AT63" s="1023"/>
      <c r="AU63" s="1023">
        <v>10365</v>
      </c>
      <c r="AV63" s="1023"/>
      <c r="AW63" s="1023"/>
      <c r="AX63" s="1023"/>
      <c r="AY63" s="1023"/>
      <c r="AZ63" s="1076"/>
      <c r="BA63" s="1076"/>
      <c r="BB63" s="1076"/>
      <c r="BC63" s="1076"/>
      <c r="BD63" s="1076"/>
      <c r="BE63" s="1024"/>
      <c r="BF63" s="1024"/>
      <c r="BG63" s="1024"/>
      <c r="BH63" s="1024"/>
      <c r="BI63" s="1025"/>
      <c r="BJ63" s="1077" t="s">
        <v>416</v>
      </c>
      <c r="BK63" s="1017"/>
      <c r="BL63" s="1017"/>
      <c r="BM63" s="1017"/>
      <c r="BN63" s="1078"/>
      <c r="BO63" s="237"/>
      <c r="BP63" s="237"/>
      <c r="BQ63" s="234">
        <v>57</v>
      </c>
      <c r="BR63" s="235"/>
      <c r="BS63" s="1051"/>
      <c r="BT63" s="1052"/>
      <c r="BU63" s="1052"/>
      <c r="BV63" s="1052"/>
      <c r="BW63" s="1052"/>
      <c r="BX63" s="1052"/>
      <c r="BY63" s="1052"/>
      <c r="BZ63" s="1052"/>
      <c r="CA63" s="1052"/>
      <c r="CB63" s="1052"/>
      <c r="CC63" s="1052"/>
      <c r="CD63" s="1052"/>
      <c r="CE63" s="1052"/>
      <c r="CF63" s="1052"/>
      <c r="CG63" s="1073"/>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1"/>
      <c r="BT64" s="1052"/>
      <c r="BU64" s="1052"/>
      <c r="BV64" s="1052"/>
      <c r="BW64" s="1052"/>
      <c r="BX64" s="1052"/>
      <c r="BY64" s="1052"/>
      <c r="BZ64" s="1052"/>
      <c r="CA64" s="1052"/>
      <c r="CB64" s="1052"/>
      <c r="CC64" s="1052"/>
      <c r="CD64" s="1052"/>
      <c r="CE64" s="1052"/>
      <c r="CF64" s="1052"/>
      <c r="CG64" s="1073"/>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1"/>
      <c r="BT65" s="1052"/>
      <c r="BU65" s="1052"/>
      <c r="BV65" s="1052"/>
      <c r="BW65" s="1052"/>
      <c r="BX65" s="1052"/>
      <c r="BY65" s="1052"/>
      <c r="BZ65" s="1052"/>
      <c r="CA65" s="1052"/>
      <c r="CB65" s="1052"/>
      <c r="CC65" s="1052"/>
      <c r="CD65" s="1052"/>
      <c r="CE65" s="1052"/>
      <c r="CF65" s="1052"/>
      <c r="CG65" s="1073"/>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26"/>
    </row>
    <row r="66" spans="1:131" ht="26.25" customHeight="1" x14ac:dyDescent="0.15">
      <c r="A66" s="1054" t="s">
        <v>418</v>
      </c>
      <c r="B66" s="1055"/>
      <c r="C66" s="1055"/>
      <c r="D66" s="1055"/>
      <c r="E66" s="1055"/>
      <c r="F66" s="1055"/>
      <c r="G66" s="1055"/>
      <c r="H66" s="1055"/>
      <c r="I66" s="1055"/>
      <c r="J66" s="1055"/>
      <c r="K66" s="1055"/>
      <c r="L66" s="1055"/>
      <c r="M66" s="1055"/>
      <c r="N66" s="1055"/>
      <c r="O66" s="1055"/>
      <c r="P66" s="1056"/>
      <c r="Q66" s="1060" t="s">
        <v>419</v>
      </c>
      <c r="R66" s="1061"/>
      <c r="S66" s="1061"/>
      <c r="T66" s="1061"/>
      <c r="U66" s="1062"/>
      <c r="V66" s="1060" t="s">
        <v>420</v>
      </c>
      <c r="W66" s="1061"/>
      <c r="X66" s="1061"/>
      <c r="Y66" s="1061"/>
      <c r="Z66" s="1062"/>
      <c r="AA66" s="1060" t="s">
        <v>421</v>
      </c>
      <c r="AB66" s="1061"/>
      <c r="AC66" s="1061"/>
      <c r="AD66" s="1061"/>
      <c r="AE66" s="1062"/>
      <c r="AF66" s="1066" t="s">
        <v>422</v>
      </c>
      <c r="AG66" s="1067"/>
      <c r="AH66" s="1067"/>
      <c r="AI66" s="1067"/>
      <c r="AJ66" s="1068"/>
      <c r="AK66" s="1060" t="s">
        <v>423</v>
      </c>
      <c r="AL66" s="1055"/>
      <c r="AM66" s="1055"/>
      <c r="AN66" s="1055"/>
      <c r="AO66" s="1056"/>
      <c r="AP66" s="1060" t="s">
        <v>399</v>
      </c>
      <c r="AQ66" s="1061"/>
      <c r="AR66" s="1061"/>
      <c r="AS66" s="1061"/>
      <c r="AT66" s="1062"/>
      <c r="AU66" s="1060" t="s">
        <v>424</v>
      </c>
      <c r="AV66" s="1061"/>
      <c r="AW66" s="1061"/>
      <c r="AX66" s="1061"/>
      <c r="AY66" s="1062"/>
      <c r="AZ66" s="1060" t="s">
        <v>376</v>
      </c>
      <c r="BA66" s="1061"/>
      <c r="BB66" s="1061"/>
      <c r="BC66" s="1061"/>
      <c r="BD66" s="1074"/>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5"/>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38" t="s">
        <v>600</v>
      </c>
      <c r="C68" s="1039"/>
      <c r="D68" s="1039"/>
      <c r="E68" s="1039"/>
      <c r="F68" s="1039"/>
      <c r="G68" s="1039"/>
      <c r="H68" s="1039"/>
      <c r="I68" s="1039"/>
      <c r="J68" s="1039"/>
      <c r="K68" s="1039"/>
      <c r="L68" s="1039"/>
      <c r="M68" s="1039"/>
      <c r="N68" s="1039"/>
      <c r="O68" s="1039"/>
      <c r="P68" s="1040"/>
      <c r="Q68" s="1041">
        <v>15755</v>
      </c>
      <c r="R68" s="1035"/>
      <c r="S68" s="1035"/>
      <c r="T68" s="1035"/>
      <c r="U68" s="1035"/>
      <c r="V68" s="1035">
        <v>15733</v>
      </c>
      <c r="W68" s="1035"/>
      <c r="X68" s="1035"/>
      <c r="Y68" s="1035"/>
      <c r="Z68" s="1035"/>
      <c r="AA68" s="1035">
        <v>22</v>
      </c>
      <c r="AB68" s="1035"/>
      <c r="AC68" s="1035"/>
      <c r="AD68" s="1035"/>
      <c r="AE68" s="1035"/>
      <c r="AF68" s="1035">
        <v>22</v>
      </c>
      <c r="AG68" s="1035"/>
      <c r="AH68" s="1035"/>
      <c r="AI68" s="1035"/>
      <c r="AJ68" s="1035"/>
      <c r="AK68" s="1035">
        <v>77</v>
      </c>
      <c r="AL68" s="1035"/>
      <c r="AM68" s="1035"/>
      <c r="AN68" s="1035"/>
      <c r="AO68" s="1035"/>
      <c r="AP68" s="1035" t="s">
        <v>593</v>
      </c>
      <c r="AQ68" s="1035"/>
      <c r="AR68" s="1035"/>
      <c r="AS68" s="1035"/>
      <c r="AT68" s="1035"/>
      <c r="AU68" s="1035" t="s">
        <v>593</v>
      </c>
      <c r="AV68" s="1035"/>
      <c r="AW68" s="1035"/>
      <c r="AX68" s="1035"/>
      <c r="AY68" s="1035"/>
      <c r="AZ68" s="1046"/>
      <c r="BA68" s="1046"/>
      <c r="BB68" s="1046"/>
      <c r="BC68" s="1046"/>
      <c r="BD68" s="1047"/>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601</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593</v>
      </c>
      <c r="AQ69" s="1035"/>
      <c r="AR69" s="1035"/>
      <c r="AS69" s="1035"/>
      <c r="AT69" s="1035"/>
      <c r="AU69" s="1035" t="s">
        <v>593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602</v>
      </c>
      <c r="C70" s="1039"/>
      <c r="D70" s="1039"/>
      <c r="E70" s="1039"/>
      <c r="F70" s="1039"/>
      <c r="G70" s="1039"/>
      <c r="H70" s="1039"/>
      <c r="I70" s="1039"/>
      <c r="J70" s="1039"/>
      <c r="K70" s="1039"/>
      <c r="L70" s="1039"/>
      <c r="M70" s="1039"/>
      <c r="N70" s="1039"/>
      <c r="O70" s="1039"/>
      <c r="P70" s="1040"/>
      <c r="Q70" s="1042">
        <v>975</v>
      </c>
      <c r="R70" s="1043"/>
      <c r="S70" s="1043"/>
      <c r="T70" s="1043"/>
      <c r="U70" s="1044"/>
      <c r="V70" s="1045">
        <v>965</v>
      </c>
      <c r="W70" s="1043"/>
      <c r="X70" s="1043"/>
      <c r="Y70" s="1043"/>
      <c r="Z70" s="1044"/>
      <c r="AA70" s="1045">
        <v>10</v>
      </c>
      <c r="AB70" s="1043"/>
      <c r="AC70" s="1043"/>
      <c r="AD70" s="1043"/>
      <c r="AE70" s="1044"/>
      <c r="AF70" s="1045">
        <v>10</v>
      </c>
      <c r="AG70" s="1043"/>
      <c r="AH70" s="1043"/>
      <c r="AI70" s="1043"/>
      <c r="AJ70" s="1044"/>
      <c r="AK70" s="1045" t="s">
        <v>593</v>
      </c>
      <c r="AL70" s="1043"/>
      <c r="AM70" s="1043"/>
      <c r="AN70" s="1043"/>
      <c r="AO70" s="1044"/>
      <c r="AP70" s="1045" t="s">
        <v>593</v>
      </c>
      <c r="AQ70" s="1043"/>
      <c r="AR70" s="1043"/>
      <c r="AS70" s="1043"/>
      <c r="AT70" s="1044"/>
      <c r="AU70" s="1045" t="s">
        <v>593</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603</v>
      </c>
      <c r="C71" s="1039"/>
      <c r="D71" s="1039"/>
      <c r="E71" s="1039"/>
      <c r="F71" s="1039"/>
      <c r="G71" s="1039"/>
      <c r="H71" s="1039"/>
      <c r="I71" s="1039"/>
      <c r="J71" s="1039"/>
      <c r="K71" s="1039"/>
      <c r="L71" s="1039"/>
      <c r="M71" s="1039"/>
      <c r="N71" s="1039"/>
      <c r="O71" s="1039"/>
      <c r="P71" s="1040"/>
      <c r="Q71" s="1041">
        <v>359263</v>
      </c>
      <c r="R71" s="1035"/>
      <c r="S71" s="1035"/>
      <c r="T71" s="1035"/>
      <c r="U71" s="1035"/>
      <c r="V71" s="1035">
        <v>349158</v>
      </c>
      <c r="W71" s="1035"/>
      <c r="X71" s="1035"/>
      <c r="Y71" s="1035"/>
      <c r="Z71" s="1035"/>
      <c r="AA71" s="1035">
        <v>10106</v>
      </c>
      <c r="AB71" s="1035"/>
      <c r="AC71" s="1035"/>
      <c r="AD71" s="1035"/>
      <c r="AE71" s="1035"/>
      <c r="AF71" s="1035">
        <v>10106</v>
      </c>
      <c r="AG71" s="1035"/>
      <c r="AH71" s="1035"/>
      <c r="AI71" s="1035"/>
      <c r="AJ71" s="1035"/>
      <c r="AK71" s="1035">
        <v>703</v>
      </c>
      <c r="AL71" s="1035"/>
      <c r="AM71" s="1035"/>
      <c r="AN71" s="1035"/>
      <c r="AO71" s="1035"/>
      <c r="AP71" s="1035" t="s">
        <v>593</v>
      </c>
      <c r="AQ71" s="1035"/>
      <c r="AR71" s="1035"/>
      <c r="AS71" s="1035"/>
      <c r="AT71" s="1035"/>
      <c r="AU71" s="1035" t="s">
        <v>593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591</v>
      </c>
      <c r="C72" s="1039"/>
      <c r="D72" s="1039"/>
      <c r="E72" s="1039"/>
      <c r="F72" s="1039"/>
      <c r="G72" s="1039"/>
      <c r="H72" s="1039"/>
      <c r="I72" s="1039"/>
      <c r="J72" s="1039"/>
      <c r="K72" s="1039"/>
      <c r="L72" s="1039"/>
      <c r="M72" s="1039"/>
      <c r="N72" s="1039"/>
      <c r="O72" s="1039"/>
      <c r="P72" s="1040"/>
      <c r="Q72" s="1041">
        <v>387</v>
      </c>
      <c r="R72" s="1035"/>
      <c r="S72" s="1035"/>
      <c r="T72" s="1035"/>
      <c r="U72" s="1035"/>
      <c r="V72" s="1035">
        <v>323</v>
      </c>
      <c r="W72" s="1035"/>
      <c r="X72" s="1035"/>
      <c r="Y72" s="1035"/>
      <c r="Z72" s="1035"/>
      <c r="AA72" s="1035">
        <v>64</v>
      </c>
      <c r="AB72" s="1035"/>
      <c r="AC72" s="1035"/>
      <c r="AD72" s="1035"/>
      <c r="AE72" s="1035"/>
      <c r="AF72" s="1035">
        <v>64</v>
      </c>
      <c r="AG72" s="1035"/>
      <c r="AH72" s="1035"/>
      <c r="AI72" s="1035"/>
      <c r="AJ72" s="1035"/>
      <c r="AK72" s="1035" t="s">
        <v>593</v>
      </c>
      <c r="AL72" s="1035"/>
      <c r="AM72" s="1035"/>
      <c r="AN72" s="1035"/>
      <c r="AO72" s="1035"/>
      <c r="AP72" s="1035" t="s">
        <v>593</v>
      </c>
      <c r="AQ72" s="1035"/>
      <c r="AR72" s="1035"/>
      <c r="AS72" s="1035"/>
      <c r="AT72" s="1035"/>
      <c r="AU72" s="1035" t="s">
        <v>593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589</v>
      </c>
      <c r="C73" s="1039"/>
      <c r="D73" s="1039"/>
      <c r="E73" s="1039"/>
      <c r="F73" s="1039"/>
      <c r="G73" s="1039"/>
      <c r="H73" s="1039"/>
      <c r="I73" s="1039"/>
      <c r="J73" s="1039"/>
      <c r="K73" s="1039"/>
      <c r="L73" s="1039"/>
      <c r="M73" s="1039"/>
      <c r="N73" s="1039"/>
      <c r="O73" s="1039"/>
      <c r="P73" s="1040"/>
      <c r="Q73" s="1042">
        <v>283</v>
      </c>
      <c r="R73" s="1043"/>
      <c r="S73" s="1043"/>
      <c r="T73" s="1043"/>
      <c r="U73" s="1044"/>
      <c r="V73" s="1045">
        <v>252</v>
      </c>
      <c r="W73" s="1043"/>
      <c r="X73" s="1043"/>
      <c r="Y73" s="1043"/>
      <c r="Z73" s="1044"/>
      <c r="AA73" s="1045">
        <v>30</v>
      </c>
      <c r="AB73" s="1043"/>
      <c r="AC73" s="1043"/>
      <c r="AD73" s="1043"/>
      <c r="AE73" s="1044"/>
      <c r="AF73" s="1045">
        <v>30</v>
      </c>
      <c r="AG73" s="1043"/>
      <c r="AH73" s="1043"/>
      <c r="AI73" s="1043"/>
      <c r="AJ73" s="1044"/>
      <c r="AK73" s="1045" t="s">
        <v>593</v>
      </c>
      <c r="AL73" s="1043"/>
      <c r="AM73" s="1043"/>
      <c r="AN73" s="1043"/>
      <c r="AO73" s="1044"/>
      <c r="AP73" s="1045" t="s">
        <v>593</v>
      </c>
      <c r="AQ73" s="1043"/>
      <c r="AR73" s="1043"/>
      <c r="AS73" s="1043"/>
      <c r="AT73" s="1044"/>
      <c r="AU73" s="1045" t="s">
        <v>593</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597</v>
      </c>
      <c r="C74" s="1039"/>
      <c r="D74" s="1039"/>
      <c r="E74" s="1039"/>
      <c r="F74" s="1039"/>
      <c r="G74" s="1039"/>
      <c r="H74" s="1039"/>
      <c r="I74" s="1039"/>
      <c r="J74" s="1039"/>
      <c r="K74" s="1039"/>
      <c r="L74" s="1039"/>
      <c r="M74" s="1039"/>
      <c r="N74" s="1039"/>
      <c r="O74" s="1039"/>
      <c r="P74" s="1040"/>
      <c r="Q74" s="1042">
        <v>1544</v>
      </c>
      <c r="R74" s="1043"/>
      <c r="S74" s="1043"/>
      <c r="T74" s="1043"/>
      <c r="U74" s="1044"/>
      <c r="V74" s="1045">
        <v>1390</v>
      </c>
      <c r="W74" s="1043"/>
      <c r="X74" s="1043"/>
      <c r="Y74" s="1043"/>
      <c r="Z74" s="1044"/>
      <c r="AA74" s="1045">
        <v>154</v>
      </c>
      <c r="AB74" s="1043"/>
      <c r="AC74" s="1043"/>
      <c r="AD74" s="1043"/>
      <c r="AE74" s="1044"/>
      <c r="AF74" s="1045">
        <v>152</v>
      </c>
      <c r="AG74" s="1043"/>
      <c r="AH74" s="1043"/>
      <c r="AI74" s="1043"/>
      <c r="AJ74" s="1044"/>
      <c r="AK74" s="1045" t="s">
        <v>593</v>
      </c>
      <c r="AL74" s="1043"/>
      <c r="AM74" s="1043"/>
      <c r="AN74" s="1043"/>
      <c r="AO74" s="1044"/>
      <c r="AP74" s="1045" t="s">
        <v>593</v>
      </c>
      <c r="AQ74" s="1043"/>
      <c r="AR74" s="1043"/>
      <c r="AS74" s="1043"/>
      <c r="AT74" s="1044"/>
      <c r="AU74" s="1045" t="s">
        <v>593</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590</v>
      </c>
      <c r="C75" s="1039"/>
      <c r="D75" s="1039"/>
      <c r="E75" s="1039"/>
      <c r="F75" s="1039"/>
      <c r="G75" s="1039"/>
      <c r="H75" s="1039"/>
      <c r="I75" s="1039"/>
      <c r="J75" s="1039"/>
      <c r="K75" s="1039"/>
      <c r="L75" s="1039"/>
      <c r="M75" s="1039"/>
      <c r="N75" s="1039"/>
      <c r="O75" s="1039"/>
      <c r="P75" s="1040"/>
      <c r="Q75" s="1042">
        <v>503</v>
      </c>
      <c r="R75" s="1043"/>
      <c r="S75" s="1043"/>
      <c r="T75" s="1043"/>
      <c r="U75" s="1044"/>
      <c r="V75" s="1045">
        <v>415</v>
      </c>
      <c r="W75" s="1043"/>
      <c r="X75" s="1043"/>
      <c r="Y75" s="1043"/>
      <c r="Z75" s="1044"/>
      <c r="AA75" s="1045">
        <v>88</v>
      </c>
      <c r="AB75" s="1043"/>
      <c r="AC75" s="1043"/>
      <c r="AD75" s="1043"/>
      <c r="AE75" s="1044"/>
      <c r="AF75" s="1045">
        <v>88</v>
      </c>
      <c r="AG75" s="1043"/>
      <c r="AH75" s="1043"/>
      <c r="AI75" s="1043"/>
      <c r="AJ75" s="1044"/>
      <c r="AK75" s="1045" t="s">
        <v>593</v>
      </c>
      <c r="AL75" s="1043"/>
      <c r="AM75" s="1043"/>
      <c r="AN75" s="1043"/>
      <c r="AO75" s="1044"/>
      <c r="AP75" s="1045" t="s">
        <v>593</v>
      </c>
      <c r="AQ75" s="1043"/>
      <c r="AR75" s="1043"/>
      <c r="AS75" s="1043"/>
      <c r="AT75" s="1044"/>
      <c r="AU75" s="1045" t="s">
        <v>593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592</v>
      </c>
      <c r="C76" s="1039"/>
      <c r="D76" s="1039"/>
      <c r="E76" s="1039"/>
      <c r="F76" s="1039"/>
      <c r="G76" s="1039"/>
      <c r="H76" s="1039"/>
      <c r="I76" s="1039"/>
      <c r="J76" s="1039"/>
      <c r="K76" s="1039"/>
      <c r="L76" s="1039"/>
      <c r="M76" s="1039"/>
      <c r="N76" s="1039"/>
      <c r="O76" s="1039"/>
      <c r="P76" s="1040"/>
      <c r="Q76" s="1041">
        <v>461</v>
      </c>
      <c r="R76" s="1035"/>
      <c r="S76" s="1035"/>
      <c r="T76" s="1035"/>
      <c r="U76" s="1035"/>
      <c r="V76" s="1035">
        <v>257</v>
      </c>
      <c r="W76" s="1035"/>
      <c r="X76" s="1035"/>
      <c r="Y76" s="1035"/>
      <c r="Z76" s="1035"/>
      <c r="AA76" s="1035">
        <v>204</v>
      </c>
      <c r="AB76" s="1035"/>
      <c r="AC76" s="1035"/>
      <c r="AD76" s="1035"/>
      <c r="AE76" s="1035"/>
      <c r="AF76" s="1035">
        <v>204</v>
      </c>
      <c r="AG76" s="1035"/>
      <c r="AH76" s="1035"/>
      <c r="AI76" s="1035"/>
      <c r="AJ76" s="1035"/>
      <c r="AK76" s="1035" t="s">
        <v>593</v>
      </c>
      <c r="AL76" s="1035"/>
      <c r="AM76" s="1035"/>
      <c r="AN76" s="1035"/>
      <c r="AO76" s="1035"/>
      <c r="AP76" s="1035" t="s">
        <v>593</v>
      </c>
      <c r="AQ76" s="1035"/>
      <c r="AR76" s="1035"/>
      <c r="AS76" s="1035"/>
      <c r="AT76" s="1035"/>
      <c r="AU76" s="1035" t="s">
        <v>593</v>
      </c>
      <c r="AV76" s="1035"/>
      <c r="AW76" s="1035"/>
      <c r="AX76" s="1035"/>
      <c r="AY76" s="1035"/>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598</v>
      </c>
      <c r="C77" s="1039"/>
      <c r="D77" s="1039"/>
      <c r="E77" s="1039"/>
      <c r="F77" s="1039"/>
      <c r="G77" s="1039"/>
      <c r="H77" s="1039"/>
      <c r="I77" s="1039"/>
      <c r="J77" s="1039"/>
      <c r="K77" s="1039"/>
      <c r="L77" s="1039"/>
      <c r="M77" s="1039"/>
      <c r="N77" s="1039"/>
      <c r="O77" s="1039"/>
      <c r="P77" s="1040"/>
      <c r="Q77" s="1041">
        <v>1583</v>
      </c>
      <c r="R77" s="1035"/>
      <c r="S77" s="1035"/>
      <c r="T77" s="1035"/>
      <c r="U77" s="1035"/>
      <c r="V77" s="1035">
        <v>1405</v>
      </c>
      <c r="W77" s="1035"/>
      <c r="X77" s="1035"/>
      <c r="Y77" s="1035"/>
      <c r="Z77" s="1035"/>
      <c r="AA77" s="1035">
        <v>178</v>
      </c>
      <c r="AB77" s="1035"/>
      <c r="AC77" s="1035"/>
      <c r="AD77" s="1035"/>
      <c r="AE77" s="1035"/>
      <c r="AF77" s="1035">
        <v>216</v>
      </c>
      <c r="AG77" s="1035"/>
      <c r="AH77" s="1035"/>
      <c r="AI77" s="1035"/>
      <c r="AJ77" s="1035"/>
      <c r="AK77" s="1035">
        <v>9</v>
      </c>
      <c r="AL77" s="1035"/>
      <c r="AM77" s="1035"/>
      <c r="AN77" s="1035"/>
      <c r="AO77" s="1035"/>
      <c r="AP77" s="1035">
        <v>1989</v>
      </c>
      <c r="AQ77" s="1035"/>
      <c r="AR77" s="1035"/>
      <c r="AS77" s="1035"/>
      <c r="AT77" s="1035"/>
      <c r="AU77" s="1035" t="s">
        <v>599</v>
      </c>
      <c r="AV77" s="1035"/>
      <c r="AW77" s="1035"/>
      <c r="AX77" s="1035"/>
      <c r="AY77" s="1035"/>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389</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10893</v>
      </c>
      <c r="AG88" s="1023"/>
      <c r="AH88" s="1023"/>
      <c r="AI88" s="1023"/>
      <c r="AJ88" s="1023"/>
      <c r="AK88" s="1027"/>
      <c r="AL88" s="1027"/>
      <c r="AM88" s="1027"/>
      <c r="AN88" s="1027"/>
      <c r="AO88" s="1027"/>
      <c r="AP88" s="1023">
        <v>1989</v>
      </c>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78</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303</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303</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303</v>
      </c>
      <c r="DR109" s="960"/>
      <c r="DS109" s="960"/>
      <c r="DT109" s="960"/>
      <c r="DU109" s="961"/>
      <c r="DV109" s="962" t="s">
        <v>436</v>
      </c>
      <c r="DW109" s="960"/>
      <c r="DX109" s="960"/>
      <c r="DY109" s="960"/>
      <c r="DZ109" s="993"/>
    </row>
    <row r="110" spans="1:131" s="226" customFormat="1" ht="26.25" customHeight="1" x14ac:dyDescent="0.15">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2206148</v>
      </c>
      <c r="AB110" s="953"/>
      <c r="AC110" s="953"/>
      <c r="AD110" s="953"/>
      <c r="AE110" s="954"/>
      <c r="AF110" s="955">
        <v>2316070</v>
      </c>
      <c r="AG110" s="953"/>
      <c r="AH110" s="953"/>
      <c r="AI110" s="953"/>
      <c r="AJ110" s="954"/>
      <c r="AK110" s="955">
        <v>2440038</v>
      </c>
      <c r="AL110" s="953"/>
      <c r="AM110" s="953"/>
      <c r="AN110" s="953"/>
      <c r="AO110" s="954"/>
      <c r="AP110" s="956">
        <v>21</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27335087</v>
      </c>
      <c r="BR110" s="906"/>
      <c r="BS110" s="906"/>
      <c r="BT110" s="906"/>
      <c r="BU110" s="906"/>
      <c r="BV110" s="906">
        <v>28352888</v>
      </c>
      <c r="BW110" s="906"/>
      <c r="BX110" s="906"/>
      <c r="BY110" s="906"/>
      <c r="BZ110" s="906"/>
      <c r="CA110" s="906">
        <v>28621878</v>
      </c>
      <c r="CB110" s="906"/>
      <c r="CC110" s="906"/>
      <c r="CD110" s="906"/>
      <c r="CE110" s="906"/>
      <c r="CF110" s="930">
        <v>246.9</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416</v>
      </c>
      <c r="DH110" s="906"/>
      <c r="DI110" s="906"/>
      <c r="DJ110" s="906"/>
      <c r="DK110" s="906"/>
      <c r="DL110" s="906" t="s">
        <v>442</v>
      </c>
      <c r="DM110" s="906"/>
      <c r="DN110" s="906"/>
      <c r="DO110" s="906"/>
      <c r="DP110" s="906"/>
      <c r="DQ110" s="906" t="s">
        <v>416</v>
      </c>
      <c r="DR110" s="906"/>
      <c r="DS110" s="906"/>
      <c r="DT110" s="906"/>
      <c r="DU110" s="906"/>
      <c r="DV110" s="907" t="s">
        <v>416</v>
      </c>
      <c r="DW110" s="907"/>
      <c r="DX110" s="907"/>
      <c r="DY110" s="907"/>
      <c r="DZ110" s="908"/>
    </row>
    <row r="111" spans="1:131" s="226"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444</v>
      </c>
      <c r="AB111" s="983"/>
      <c r="AC111" s="983"/>
      <c r="AD111" s="983"/>
      <c r="AE111" s="984"/>
      <c r="AF111" s="985" t="s">
        <v>445</v>
      </c>
      <c r="AG111" s="983"/>
      <c r="AH111" s="983"/>
      <c r="AI111" s="983"/>
      <c r="AJ111" s="984"/>
      <c r="AK111" s="985" t="s">
        <v>446</v>
      </c>
      <c r="AL111" s="983"/>
      <c r="AM111" s="983"/>
      <c r="AN111" s="983"/>
      <c r="AO111" s="984"/>
      <c r="AP111" s="986" t="s">
        <v>446</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t="s">
        <v>446</v>
      </c>
      <c r="BR111" s="881"/>
      <c r="BS111" s="881"/>
      <c r="BT111" s="881"/>
      <c r="BU111" s="881"/>
      <c r="BV111" s="881" t="s">
        <v>448</v>
      </c>
      <c r="BW111" s="881"/>
      <c r="BX111" s="881"/>
      <c r="BY111" s="881"/>
      <c r="BZ111" s="881"/>
      <c r="CA111" s="881" t="s">
        <v>446</v>
      </c>
      <c r="CB111" s="881"/>
      <c r="CC111" s="881"/>
      <c r="CD111" s="881"/>
      <c r="CE111" s="881"/>
      <c r="CF111" s="939" t="s">
        <v>446</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444</v>
      </c>
      <c r="DH111" s="881"/>
      <c r="DI111" s="881"/>
      <c r="DJ111" s="881"/>
      <c r="DK111" s="881"/>
      <c r="DL111" s="881" t="s">
        <v>445</v>
      </c>
      <c r="DM111" s="881"/>
      <c r="DN111" s="881"/>
      <c r="DO111" s="881"/>
      <c r="DP111" s="881"/>
      <c r="DQ111" s="881" t="s">
        <v>444</v>
      </c>
      <c r="DR111" s="881"/>
      <c r="DS111" s="881"/>
      <c r="DT111" s="881"/>
      <c r="DU111" s="881"/>
      <c r="DV111" s="858" t="s">
        <v>446</v>
      </c>
      <c r="DW111" s="858"/>
      <c r="DX111" s="858"/>
      <c r="DY111" s="858"/>
      <c r="DZ111" s="859"/>
    </row>
    <row r="112" spans="1:131" s="226"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448</v>
      </c>
      <c r="AB112" s="844"/>
      <c r="AC112" s="844"/>
      <c r="AD112" s="844"/>
      <c r="AE112" s="845"/>
      <c r="AF112" s="846" t="s">
        <v>452</v>
      </c>
      <c r="AG112" s="844"/>
      <c r="AH112" s="844"/>
      <c r="AI112" s="844"/>
      <c r="AJ112" s="845"/>
      <c r="AK112" s="846" t="s">
        <v>448</v>
      </c>
      <c r="AL112" s="844"/>
      <c r="AM112" s="844"/>
      <c r="AN112" s="844"/>
      <c r="AO112" s="845"/>
      <c r="AP112" s="888" t="s">
        <v>452</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12128213</v>
      </c>
      <c r="BR112" s="881"/>
      <c r="BS112" s="881"/>
      <c r="BT112" s="881"/>
      <c r="BU112" s="881"/>
      <c r="BV112" s="881">
        <v>11403170</v>
      </c>
      <c r="BW112" s="881"/>
      <c r="BX112" s="881"/>
      <c r="BY112" s="881"/>
      <c r="BZ112" s="881"/>
      <c r="CA112" s="881">
        <v>10365561</v>
      </c>
      <c r="CB112" s="881"/>
      <c r="CC112" s="881"/>
      <c r="CD112" s="881"/>
      <c r="CE112" s="881"/>
      <c r="CF112" s="939">
        <v>89.4</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452</v>
      </c>
      <c r="DH112" s="881"/>
      <c r="DI112" s="881"/>
      <c r="DJ112" s="881"/>
      <c r="DK112" s="881"/>
      <c r="DL112" s="881" t="s">
        <v>446</v>
      </c>
      <c r="DM112" s="881"/>
      <c r="DN112" s="881"/>
      <c r="DO112" s="881"/>
      <c r="DP112" s="881"/>
      <c r="DQ112" s="881" t="s">
        <v>446</v>
      </c>
      <c r="DR112" s="881"/>
      <c r="DS112" s="881"/>
      <c r="DT112" s="881"/>
      <c r="DU112" s="881"/>
      <c r="DV112" s="858" t="s">
        <v>448</v>
      </c>
      <c r="DW112" s="858"/>
      <c r="DX112" s="858"/>
      <c r="DY112" s="858"/>
      <c r="DZ112" s="859"/>
    </row>
    <row r="113" spans="1:130" s="226" customFormat="1" ht="26.25" customHeight="1" x14ac:dyDescent="0.15">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909011</v>
      </c>
      <c r="AB113" s="983"/>
      <c r="AC113" s="983"/>
      <c r="AD113" s="983"/>
      <c r="AE113" s="984"/>
      <c r="AF113" s="985">
        <v>717479</v>
      </c>
      <c r="AG113" s="983"/>
      <c r="AH113" s="983"/>
      <c r="AI113" s="983"/>
      <c r="AJ113" s="984"/>
      <c r="AK113" s="985">
        <v>688761</v>
      </c>
      <c r="AL113" s="983"/>
      <c r="AM113" s="983"/>
      <c r="AN113" s="983"/>
      <c r="AO113" s="984"/>
      <c r="AP113" s="986">
        <v>5.9</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8766</v>
      </c>
      <c r="BR113" s="881"/>
      <c r="BS113" s="881"/>
      <c r="BT113" s="881"/>
      <c r="BU113" s="881"/>
      <c r="BV113" s="881" t="s">
        <v>452</v>
      </c>
      <c r="BW113" s="881"/>
      <c r="BX113" s="881"/>
      <c r="BY113" s="881"/>
      <c r="BZ113" s="881"/>
      <c r="CA113" s="881" t="s">
        <v>448</v>
      </c>
      <c r="CB113" s="881"/>
      <c r="CC113" s="881"/>
      <c r="CD113" s="881"/>
      <c r="CE113" s="881"/>
      <c r="CF113" s="939" t="s">
        <v>446</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448</v>
      </c>
      <c r="DH113" s="844"/>
      <c r="DI113" s="844"/>
      <c r="DJ113" s="844"/>
      <c r="DK113" s="845"/>
      <c r="DL113" s="846" t="s">
        <v>448</v>
      </c>
      <c r="DM113" s="844"/>
      <c r="DN113" s="844"/>
      <c r="DO113" s="844"/>
      <c r="DP113" s="845"/>
      <c r="DQ113" s="846" t="s">
        <v>444</v>
      </c>
      <c r="DR113" s="844"/>
      <c r="DS113" s="844"/>
      <c r="DT113" s="844"/>
      <c r="DU113" s="845"/>
      <c r="DV113" s="888" t="s">
        <v>446</v>
      </c>
      <c r="DW113" s="889"/>
      <c r="DX113" s="889"/>
      <c r="DY113" s="889"/>
      <c r="DZ113" s="890"/>
    </row>
    <row r="114" spans="1:130" s="226"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8569</v>
      </c>
      <c r="AB114" s="844"/>
      <c r="AC114" s="844"/>
      <c r="AD114" s="844"/>
      <c r="AE114" s="845"/>
      <c r="AF114" s="846" t="s">
        <v>452</v>
      </c>
      <c r="AG114" s="844"/>
      <c r="AH114" s="844"/>
      <c r="AI114" s="844"/>
      <c r="AJ114" s="845"/>
      <c r="AK114" s="846" t="s">
        <v>444</v>
      </c>
      <c r="AL114" s="844"/>
      <c r="AM114" s="844"/>
      <c r="AN114" s="844"/>
      <c r="AO114" s="845"/>
      <c r="AP114" s="888" t="s">
        <v>391</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3048076</v>
      </c>
      <c r="BR114" s="881"/>
      <c r="BS114" s="881"/>
      <c r="BT114" s="881"/>
      <c r="BU114" s="881"/>
      <c r="BV114" s="881">
        <v>2934224</v>
      </c>
      <c r="BW114" s="881"/>
      <c r="BX114" s="881"/>
      <c r="BY114" s="881"/>
      <c r="BZ114" s="881"/>
      <c r="CA114" s="881">
        <v>3058856</v>
      </c>
      <c r="CB114" s="881"/>
      <c r="CC114" s="881"/>
      <c r="CD114" s="881"/>
      <c r="CE114" s="881"/>
      <c r="CF114" s="939">
        <v>26.4</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452</v>
      </c>
      <c r="DH114" s="844"/>
      <c r="DI114" s="844"/>
      <c r="DJ114" s="844"/>
      <c r="DK114" s="845"/>
      <c r="DL114" s="846" t="s">
        <v>448</v>
      </c>
      <c r="DM114" s="844"/>
      <c r="DN114" s="844"/>
      <c r="DO114" s="844"/>
      <c r="DP114" s="845"/>
      <c r="DQ114" s="846" t="s">
        <v>448</v>
      </c>
      <c r="DR114" s="844"/>
      <c r="DS114" s="844"/>
      <c r="DT114" s="844"/>
      <c r="DU114" s="845"/>
      <c r="DV114" s="888" t="s">
        <v>452</v>
      </c>
      <c r="DW114" s="889"/>
      <c r="DX114" s="889"/>
      <c r="DY114" s="889"/>
      <c r="DZ114" s="890"/>
    </row>
    <row r="115" spans="1:130" s="226"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448</v>
      </c>
      <c r="AB115" s="983"/>
      <c r="AC115" s="983"/>
      <c r="AD115" s="983"/>
      <c r="AE115" s="984"/>
      <c r="AF115" s="985" t="s">
        <v>448</v>
      </c>
      <c r="AG115" s="983"/>
      <c r="AH115" s="983"/>
      <c r="AI115" s="983"/>
      <c r="AJ115" s="984"/>
      <c r="AK115" s="985" t="s">
        <v>452</v>
      </c>
      <c r="AL115" s="983"/>
      <c r="AM115" s="983"/>
      <c r="AN115" s="983"/>
      <c r="AO115" s="984"/>
      <c r="AP115" s="986" t="s">
        <v>391</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448</v>
      </c>
      <c r="BR115" s="881"/>
      <c r="BS115" s="881"/>
      <c r="BT115" s="881"/>
      <c r="BU115" s="881"/>
      <c r="BV115" s="881">
        <v>2352</v>
      </c>
      <c r="BW115" s="881"/>
      <c r="BX115" s="881"/>
      <c r="BY115" s="881"/>
      <c r="BZ115" s="881"/>
      <c r="CA115" s="881" t="s">
        <v>446</v>
      </c>
      <c r="CB115" s="881"/>
      <c r="CC115" s="881"/>
      <c r="CD115" s="881"/>
      <c r="CE115" s="881"/>
      <c r="CF115" s="939" t="s">
        <v>446</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452</v>
      </c>
      <c r="DH115" s="844"/>
      <c r="DI115" s="844"/>
      <c r="DJ115" s="844"/>
      <c r="DK115" s="845"/>
      <c r="DL115" s="846" t="s">
        <v>448</v>
      </c>
      <c r="DM115" s="844"/>
      <c r="DN115" s="844"/>
      <c r="DO115" s="844"/>
      <c r="DP115" s="845"/>
      <c r="DQ115" s="846" t="s">
        <v>452</v>
      </c>
      <c r="DR115" s="844"/>
      <c r="DS115" s="844"/>
      <c r="DT115" s="844"/>
      <c r="DU115" s="845"/>
      <c r="DV115" s="888" t="s">
        <v>446</v>
      </c>
      <c r="DW115" s="889"/>
      <c r="DX115" s="889"/>
      <c r="DY115" s="889"/>
      <c r="DZ115" s="890"/>
    </row>
    <row r="116" spans="1:130" s="226" customFormat="1" ht="26.25" customHeight="1" x14ac:dyDescent="0.15">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197</v>
      </c>
      <c r="AB116" s="844"/>
      <c r="AC116" s="844"/>
      <c r="AD116" s="844"/>
      <c r="AE116" s="845"/>
      <c r="AF116" s="846">
        <v>312</v>
      </c>
      <c r="AG116" s="844"/>
      <c r="AH116" s="844"/>
      <c r="AI116" s="844"/>
      <c r="AJ116" s="845"/>
      <c r="AK116" s="846">
        <v>214</v>
      </c>
      <c r="AL116" s="844"/>
      <c r="AM116" s="844"/>
      <c r="AN116" s="844"/>
      <c r="AO116" s="845"/>
      <c r="AP116" s="888">
        <v>0</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452</v>
      </c>
      <c r="BR116" s="881"/>
      <c r="BS116" s="881"/>
      <c r="BT116" s="881"/>
      <c r="BU116" s="881"/>
      <c r="BV116" s="881" t="s">
        <v>452</v>
      </c>
      <c r="BW116" s="881"/>
      <c r="BX116" s="881"/>
      <c r="BY116" s="881"/>
      <c r="BZ116" s="881"/>
      <c r="CA116" s="881" t="s">
        <v>452</v>
      </c>
      <c r="CB116" s="881"/>
      <c r="CC116" s="881"/>
      <c r="CD116" s="881"/>
      <c r="CE116" s="881"/>
      <c r="CF116" s="939" t="s">
        <v>242</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242</v>
      </c>
      <c r="DH116" s="844"/>
      <c r="DI116" s="844"/>
      <c r="DJ116" s="844"/>
      <c r="DK116" s="845"/>
      <c r="DL116" s="846" t="s">
        <v>452</v>
      </c>
      <c r="DM116" s="844"/>
      <c r="DN116" s="844"/>
      <c r="DO116" s="844"/>
      <c r="DP116" s="845"/>
      <c r="DQ116" s="846" t="s">
        <v>242</v>
      </c>
      <c r="DR116" s="844"/>
      <c r="DS116" s="844"/>
      <c r="DT116" s="844"/>
      <c r="DU116" s="845"/>
      <c r="DV116" s="888" t="s">
        <v>444</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3123925</v>
      </c>
      <c r="AB117" s="967"/>
      <c r="AC117" s="967"/>
      <c r="AD117" s="967"/>
      <c r="AE117" s="968"/>
      <c r="AF117" s="969">
        <v>3033861</v>
      </c>
      <c r="AG117" s="967"/>
      <c r="AH117" s="967"/>
      <c r="AI117" s="967"/>
      <c r="AJ117" s="968"/>
      <c r="AK117" s="969">
        <v>3129013</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444</v>
      </c>
      <c r="BR117" s="881"/>
      <c r="BS117" s="881"/>
      <c r="BT117" s="881"/>
      <c r="BU117" s="881"/>
      <c r="BV117" s="881" t="s">
        <v>445</v>
      </c>
      <c r="BW117" s="881"/>
      <c r="BX117" s="881"/>
      <c r="BY117" s="881"/>
      <c r="BZ117" s="881"/>
      <c r="CA117" s="881" t="s">
        <v>446</v>
      </c>
      <c r="CB117" s="881"/>
      <c r="CC117" s="881"/>
      <c r="CD117" s="881"/>
      <c r="CE117" s="881"/>
      <c r="CF117" s="939" t="s">
        <v>452</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446</v>
      </c>
      <c r="DH117" s="844"/>
      <c r="DI117" s="844"/>
      <c r="DJ117" s="844"/>
      <c r="DK117" s="845"/>
      <c r="DL117" s="846" t="s">
        <v>448</v>
      </c>
      <c r="DM117" s="844"/>
      <c r="DN117" s="844"/>
      <c r="DO117" s="844"/>
      <c r="DP117" s="845"/>
      <c r="DQ117" s="846" t="s">
        <v>448</v>
      </c>
      <c r="DR117" s="844"/>
      <c r="DS117" s="844"/>
      <c r="DT117" s="844"/>
      <c r="DU117" s="845"/>
      <c r="DV117" s="888" t="s">
        <v>448</v>
      </c>
      <c r="DW117" s="889"/>
      <c r="DX117" s="889"/>
      <c r="DY117" s="889"/>
      <c r="DZ117" s="890"/>
    </row>
    <row r="118" spans="1:130" s="226" customFormat="1" ht="26.25" customHeight="1" x14ac:dyDescent="0.15">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303</v>
      </c>
      <c r="AL118" s="960"/>
      <c r="AM118" s="960"/>
      <c r="AN118" s="960"/>
      <c r="AO118" s="961"/>
      <c r="AP118" s="963" t="s">
        <v>436</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446</v>
      </c>
      <c r="BR118" s="909"/>
      <c r="BS118" s="909"/>
      <c r="BT118" s="909"/>
      <c r="BU118" s="909"/>
      <c r="BV118" s="909" t="s">
        <v>391</v>
      </c>
      <c r="BW118" s="909"/>
      <c r="BX118" s="909"/>
      <c r="BY118" s="909"/>
      <c r="BZ118" s="909"/>
      <c r="CA118" s="909" t="s">
        <v>452</v>
      </c>
      <c r="CB118" s="909"/>
      <c r="CC118" s="909"/>
      <c r="CD118" s="909"/>
      <c r="CE118" s="909"/>
      <c r="CF118" s="939" t="s">
        <v>444</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446</v>
      </c>
      <c r="DH118" s="844"/>
      <c r="DI118" s="844"/>
      <c r="DJ118" s="844"/>
      <c r="DK118" s="845"/>
      <c r="DL118" s="846" t="s">
        <v>446</v>
      </c>
      <c r="DM118" s="844"/>
      <c r="DN118" s="844"/>
      <c r="DO118" s="844"/>
      <c r="DP118" s="845"/>
      <c r="DQ118" s="846" t="s">
        <v>452</v>
      </c>
      <c r="DR118" s="844"/>
      <c r="DS118" s="844"/>
      <c r="DT118" s="844"/>
      <c r="DU118" s="845"/>
      <c r="DV118" s="888" t="s">
        <v>448</v>
      </c>
      <c r="DW118" s="889"/>
      <c r="DX118" s="889"/>
      <c r="DY118" s="889"/>
      <c r="DZ118" s="890"/>
    </row>
    <row r="119" spans="1:130" s="226" customFormat="1" ht="26.25" customHeight="1" x14ac:dyDescent="0.15">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446</v>
      </c>
      <c r="AB119" s="953"/>
      <c r="AC119" s="953"/>
      <c r="AD119" s="953"/>
      <c r="AE119" s="954"/>
      <c r="AF119" s="955" t="s">
        <v>446</v>
      </c>
      <c r="AG119" s="953"/>
      <c r="AH119" s="953"/>
      <c r="AI119" s="953"/>
      <c r="AJ119" s="954"/>
      <c r="AK119" s="955" t="s">
        <v>391</v>
      </c>
      <c r="AL119" s="953"/>
      <c r="AM119" s="953"/>
      <c r="AN119" s="953"/>
      <c r="AO119" s="954"/>
      <c r="AP119" s="956" t="s">
        <v>448</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472</v>
      </c>
      <c r="BP119" s="942"/>
      <c r="BQ119" s="943">
        <v>42520142</v>
      </c>
      <c r="BR119" s="909"/>
      <c r="BS119" s="909"/>
      <c r="BT119" s="909"/>
      <c r="BU119" s="909"/>
      <c r="BV119" s="909">
        <v>42692634</v>
      </c>
      <c r="BW119" s="909"/>
      <c r="BX119" s="909"/>
      <c r="BY119" s="909"/>
      <c r="BZ119" s="909"/>
      <c r="CA119" s="909">
        <v>42046295</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445</v>
      </c>
      <c r="DH119" s="828"/>
      <c r="DI119" s="828"/>
      <c r="DJ119" s="828"/>
      <c r="DK119" s="829"/>
      <c r="DL119" s="830" t="s">
        <v>448</v>
      </c>
      <c r="DM119" s="828"/>
      <c r="DN119" s="828"/>
      <c r="DO119" s="828"/>
      <c r="DP119" s="829"/>
      <c r="DQ119" s="830" t="s">
        <v>452</v>
      </c>
      <c r="DR119" s="828"/>
      <c r="DS119" s="828"/>
      <c r="DT119" s="828"/>
      <c r="DU119" s="829"/>
      <c r="DV119" s="912" t="s">
        <v>448</v>
      </c>
      <c r="DW119" s="913"/>
      <c r="DX119" s="913"/>
      <c r="DY119" s="913"/>
      <c r="DZ119" s="914"/>
    </row>
    <row r="120" spans="1:130" s="226"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446</v>
      </c>
      <c r="AB120" s="844"/>
      <c r="AC120" s="844"/>
      <c r="AD120" s="844"/>
      <c r="AE120" s="845"/>
      <c r="AF120" s="846" t="s">
        <v>448</v>
      </c>
      <c r="AG120" s="844"/>
      <c r="AH120" s="844"/>
      <c r="AI120" s="844"/>
      <c r="AJ120" s="845"/>
      <c r="AK120" s="846" t="s">
        <v>448</v>
      </c>
      <c r="AL120" s="844"/>
      <c r="AM120" s="844"/>
      <c r="AN120" s="844"/>
      <c r="AO120" s="845"/>
      <c r="AP120" s="888" t="s">
        <v>391</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6662041</v>
      </c>
      <c r="BR120" s="906"/>
      <c r="BS120" s="906"/>
      <c r="BT120" s="906"/>
      <c r="BU120" s="906"/>
      <c r="BV120" s="906">
        <v>6446252</v>
      </c>
      <c r="BW120" s="906"/>
      <c r="BX120" s="906"/>
      <c r="BY120" s="906"/>
      <c r="BZ120" s="906"/>
      <c r="CA120" s="906">
        <v>8073791</v>
      </c>
      <c r="CB120" s="906"/>
      <c r="CC120" s="906"/>
      <c r="CD120" s="906"/>
      <c r="CE120" s="906"/>
      <c r="CF120" s="930">
        <v>69.7</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t="s">
        <v>391</v>
      </c>
      <c r="DH120" s="906"/>
      <c r="DI120" s="906"/>
      <c r="DJ120" s="906"/>
      <c r="DK120" s="906"/>
      <c r="DL120" s="906">
        <v>8244675</v>
      </c>
      <c r="DM120" s="906"/>
      <c r="DN120" s="906"/>
      <c r="DO120" s="906"/>
      <c r="DP120" s="906"/>
      <c r="DQ120" s="906">
        <v>7303054</v>
      </c>
      <c r="DR120" s="906"/>
      <c r="DS120" s="906"/>
      <c r="DT120" s="906"/>
      <c r="DU120" s="906"/>
      <c r="DV120" s="907">
        <v>63</v>
      </c>
      <c r="DW120" s="907"/>
      <c r="DX120" s="907"/>
      <c r="DY120" s="907"/>
      <c r="DZ120" s="908"/>
    </row>
    <row r="121" spans="1:130" s="226" customFormat="1" ht="26.25" customHeight="1" x14ac:dyDescent="0.15">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446</v>
      </c>
      <c r="AB121" s="844"/>
      <c r="AC121" s="844"/>
      <c r="AD121" s="844"/>
      <c r="AE121" s="845"/>
      <c r="AF121" s="846" t="s">
        <v>446</v>
      </c>
      <c r="AG121" s="844"/>
      <c r="AH121" s="844"/>
      <c r="AI121" s="844"/>
      <c r="AJ121" s="845"/>
      <c r="AK121" s="846" t="s">
        <v>391</v>
      </c>
      <c r="AL121" s="844"/>
      <c r="AM121" s="844"/>
      <c r="AN121" s="844"/>
      <c r="AO121" s="845"/>
      <c r="AP121" s="888" t="s">
        <v>446</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v>1116209</v>
      </c>
      <c r="BR121" s="881"/>
      <c r="BS121" s="881"/>
      <c r="BT121" s="881"/>
      <c r="BU121" s="881"/>
      <c r="BV121" s="881">
        <v>1173310</v>
      </c>
      <c r="BW121" s="881"/>
      <c r="BX121" s="881"/>
      <c r="BY121" s="881"/>
      <c r="BZ121" s="881"/>
      <c r="CA121" s="881">
        <v>1151255</v>
      </c>
      <c r="CB121" s="881"/>
      <c r="CC121" s="881"/>
      <c r="CD121" s="881"/>
      <c r="CE121" s="881"/>
      <c r="CF121" s="939">
        <v>9.9</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v>2682301</v>
      </c>
      <c r="DH121" s="881"/>
      <c r="DI121" s="881"/>
      <c r="DJ121" s="881"/>
      <c r="DK121" s="881"/>
      <c r="DL121" s="881">
        <v>2562212</v>
      </c>
      <c r="DM121" s="881"/>
      <c r="DN121" s="881"/>
      <c r="DO121" s="881"/>
      <c r="DP121" s="881"/>
      <c r="DQ121" s="881">
        <v>2444011</v>
      </c>
      <c r="DR121" s="881"/>
      <c r="DS121" s="881"/>
      <c r="DT121" s="881"/>
      <c r="DU121" s="881"/>
      <c r="DV121" s="858">
        <v>21.1</v>
      </c>
      <c r="DW121" s="858"/>
      <c r="DX121" s="858"/>
      <c r="DY121" s="858"/>
      <c r="DZ121" s="859"/>
    </row>
    <row r="122" spans="1:130" s="226"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452</v>
      </c>
      <c r="AB122" s="844"/>
      <c r="AC122" s="844"/>
      <c r="AD122" s="844"/>
      <c r="AE122" s="845"/>
      <c r="AF122" s="846" t="s">
        <v>446</v>
      </c>
      <c r="AG122" s="844"/>
      <c r="AH122" s="844"/>
      <c r="AI122" s="844"/>
      <c r="AJ122" s="845"/>
      <c r="AK122" s="846" t="s">
        <v>446</v>
      </c>
      <c r="AL122" s="844"/>
      <c r="AM122" s="844"/>
      <c r="AN122" s="844"/>
      <c r="AO122" s="845"/>
      <c r="AP122" s="888" t="s">
        <v>448</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27715928</v>
      </c>
      <c r="BR122" s="909"/>
      <c r="BS122" s="909"/>
      <c r="BT122" s="909"/>
      <c r="BU122" s="909"/>
      <c r="BV122" s="909">
        <v>28299426</v>
      </c>
      <c r="BW122" s="909"/>
      <c r="BX122" s="909"/>
      <c r="BY122" s="909"/>
      <c r="BZ122" s="909"/>
      <c r="CA122" s="909">
        <v>27915298</v>
      </c>
      <c r="CB122" s="909"/>
      <c r="CC122" s="909"/>
      <c r="CD122" s="909"/>
      <c r="CE122" s="909"/>
      <c r="CF122" s="910">
        <v>240.8</v>
      </c>
      <c r="CG122" s="911"/>
      <c r="CH122" s="911"/>
      <c r="CI122" s="911"/>
      <c r="CJ122" s="911"/>
      <c r="CK122" s="933"/>
      <c r="CL122" s="919"/>
      <c r="CM122" s="919"/>
      <c r="CN122" s="919"/>
      <c r="CO122" s="920"/>
      <c r="CP122" s="899" t="s">
        <v>406</v>
      </c>
      <c r="CQ122" s="900"/>
      <c r="CR122" s="900"/>
      <c r="CS122" s="900"/>
      <c r="CT122" s="900"/>
      <c r="CU122" s="900"/>
      <c r="CV122" s="900"/>
      <c r="CW122" s="900"/>
      <c r="CX122" s="900"/>
      <c r="CY122" s="900"/>
      <c r="CZ122" s="900"/>
      <c r="DA122" s="900"/>
      <c r="DB122" s="900"/>
      <c r="DC122" s="900"/>
      <c r="DD122" s="900"/>
      <c r="DE122" s="900"/>
      <c r="DF122" s="901"/>
      <c r="DG122" s="880">
        <v>379461</v>
      </c>
      <c r="DH122" s="881"/>
      <c r="DI122" s="881"/>
      <c r="DJ122" s="881"/>
      <c r="DK122" s="881"/>
      <c r="DL122" s="881">
        <v>450671</v>
      </c>
      <c r="DM122" s="881"/>
      <c r="DN122" s="881"/>
      <c r="DO122" s="881"/>
      <c r="DP122" s="881"/>
      <c r="DQ122" s="881">
        <v>478418</v>
      </c>
      <c r="DR122" s="881"/>
      <c r="DS122" s="881"/>
      <c r="DT122" s="881"/>
      <c r="DU122" s="881"/>
      <c r="DV122" s="858">
        <v>4.0999999999999996</v>
      </c>
      <c r="DW122" s="858"/>
      <c r="DX122" s="858"/>
      <c r="DY122" s="858"/>
      <c r="DZ122" s="859"/>
    </row>
    <row r="123" spans="1:130" s="226" customFormat="1" ht="26.25" customHeight="1" x14ac:dyDescent="0.15">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446</v>
      </c>
      <c r="AB123" s="844"/>
      <c r="AC123" s="844"/>
      <c r="AD123" s="844"/>
      <c r="AE123" s="845"/>
      <c r="AF123" s="846" t="s">
        <v>444</v>
      </c>
      <c r="AG123" s="844"/>
      <c r="AH123" s="844"/>
      <c r="AI123" s="844"/>
      <c r="AJ123" s="845"/>
      <c r="AK123" s="846" t="s">
        <v>448</v>
      </c>
      <c r="AL123" s="844"/>
      <c r="AM123" s="844"/>
      <c r="AN123" s="844"/>
      <c r="AO123" s="845"/>
      <c r="AP123" s="888" t="s">
        <v>444</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482</v>
      </c>
      <c r="BP123" s="942"/>
      <c r="BQ123" s="896">
        <v>35494178</v>
      </c>
      <c r="BR123" s="897"/>
      <c r="BS123" s="897"/>
      <c r="BT123" s="897"/>
      <c r="BU123" s="897"/>
      <c r="BV123" s="897">
        <v>35918988</v>
      </c>
      <c r="BW123" s="897"/>
      <c r="BX123" s="897"/>
      <c r="BY123" s="897"/>
      <c r="BZ123" s="897"/>
      <c r="CA123" s="897">
        <v>37140344</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v>150415</v>
      </c>
      <c r="DH123" s="844"/>
      <c r="DI123" s="844"/>
      <c r="DJ123" s="844"/>
      <c r="DK123" s="845"/>
      <c r="DL123" s="846">
        <v>145612</v>
      </c>
      <c r="DM123" s="844"/>
      <c r="DN123" s="844"/>
      <c r="DO123" s="844"/>
      <c r="DP123" s="845"/>
      <c r="DQ123" s="846">
        <v>140078</v>
      </c>
      <c r="DR123" s="844"/>
      <c r="DS123" s="844"/>
      <c r="DT123" s="844"/>
      <c r="DU123" s="845"/>
      <c r="DV123" s="888">
        <v>1.2</v>
      </c>
      <c r="DW123" s="889"/>
      <c r="DX123" s="889"/>
      <c r="DY123" s="889"/>
      <c r="DZ123" s="890"/>
    </row>
    <row r="124" spans="1:130" s="226"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445</v>
      </c>
      <c r="AB124" s="844"/>
      <c r="AC124" s="844"/>
      <c r="AD124" s="844"/>
      <c r="AE124" s="845"/>
      <c r="AF124" s="846" t="s">
        <v>391</v>
      </c>
      <c r="AG124" s="844"/>
      <c r="AH124" s="844"/>
      <c r="AI124" s="844"/>
      <c r="AJ124" s="845"/>
      <c r="AK124" s="846" t="s">
        <v>448</v>
      </c>
      <c r="AL124" s="844"/>
      <c r="AM124" s="844"/>
      <c r="AN124" s="844"/>
      <c r="AO124" s="845"/>
      <c r="AP124" s="888" t="s">
        <v>446</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64.5</v>
      </c>
      <c r="BR124" s="895"/>
      <c r="BS124" s="895"/>
      <c r="BT124" s="895"/>
      <c r="BU124" s="895"/>
      <c r="BV124" s="895">
        <v>60.5</v>
      </c>
      <c r="BW124" s="895"/>
      <c r="BX124" s="895"/>
      <c r="BY124" s="895"/>
      <c r="BZ124" s="895"/>
      <c r="CA124" s="895">
        <v>42.3</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v>8916036</v>
      </c>
      <c r="DH124" s="828"/>
      <c r="DI124" s="828"/>
      <c r="DJ124" s="828"/>
      <c r="DK124" s="829"/>
      <c r="DL124" s="830" t="s">
        <v>446</v>
      </c>
      <c r="DM124" s="828"/>
      <c r="DN124" s="828"/>
      <c r="DO124" s="828"/>
      <c r="DP124" s="829"/>
      <c r="DQ124" s="830" t="s">
        <v>445</v>
      </c>
      <c r="DR124" s="828"/>
      <c r="DS124" s="828"/>
      <c r="DT124" s="828"/>
      <c r="DU124" s="829"/>
      <c r="DV124" s="912" t="s">
        <v>446</v>
      </c>
      <c r="DW124" s="913"/>
      <c r="DX124" s="913"/>
      <c r="DY124" s="913"/>
      <c r="DZ124" s="914"/>
    </row>
    <row r="125" spans="1:130" s="226"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446</v>
      </c>
      <c r="AB125" s="844"/>
      <c r="AC125" s="844"/>
      <c r="AD125" s="844"/>
      <c r="AE125" s="845"/>
      <c r="AF125" s="846" t="s">
        <v>452</v>
      </c>
      <c r="AG125" s="844"/>
      <c r="AH125" s="844"/>
      <c r="AI125" s="844"/>
      <c r="AJ125" s="845"/>
      <c r="AK125" s="846" t="s">
        <v>444</v>
      </c>
      <c r="AL125" s="844"/>
      <c r="AM125" s="844"/>
      <c r="AN125" s="844"/>
      <c r="AO125" s="845"/>
      <c r="AP125" s="888" t="s">
        <v>446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445</v>
      </c>
      <c r="DH125" s="906"/>
      <c r="DI125" s="906"/>
      <c r="DJ125" s="906"/>
      <c r="DK125" s="906"/>
      <c r="DL125" s="906" t="s">
        <v>446</v>
      </c>
      <c r="DM125" s="906"/>
      <c r="DN125" s="906"/>
      <c r="DO125" s="906"/>
      <c r="DP125" s="906"/>
      <c r="DQ125" s="906" t="s">
        <v>446</v>
      </c>
      <c r="DR125" s="906"/>
      <c r="DS125" s="906"/>
      <c r="DT125" s="906"/>
      <c r="DU125" s="906"/>
      <c r="DV125" s="907" t="s">
        <v>444</v>
      </c>
      <c r="DW125" s="907"/>
      <c r="DX125" s="907"/>
      <c r="DY125" s="907"/>
      <c r="DZ125" s="908"/>
    </row>
    <row r="126" spans="1:130" s="226"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444</v>
      </c>
      <c r="AB126" s="844"/>
      <c r="AC126" s="844"/>
      <c r="AD126" s="844"/>
      <c r="AE126" s="845"/>
      <c r="AF126" s="846" t="s">
        <v>446</v>
      </c>
      <c r="AG126" s="844"/>
      <c r="AH126" s="844"/>
      <c r="AI126" s="844"/>
      <c r="AJ126" s="845"/>
      <c r="AK126" s="846" t="s">
        <v>452</v>
      </c>
      <c r="AL126" s="844"/>
      <c r="AM126" s="844"/>
      <c r="AN126" s="844"/>
      <c r="AO126" s="845"/>
      <c r="AP126" s="888" t="s">
        <v>446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445</v>
      </c>
      <c r="DH126" s="881"/>
      <c r="DI126" s="881"/>
      <c r="DJ126" s="881"/>
      <c r="DK126" s="881"/>
      <c r="DL126" s="881" t="s">
        <v>448</v>
      </c>
      <c r="DM126" s="881"/>
      <c r="DN126" s="881"/>
      <c r="DO126" s="881"/>
      <c r="DP126" s="881"/>
      <c r="DQ126" s="881" t="s">
        <v>444</v>
      </c>
      <c r="DR126" s="881"/>
      <c r="DS126" s="881"/>
      <c r="DT126" s="881"/>
      <c r="DU126" s="881"/>
      <c r="DV126" s="858" t="s">
        <v>446</v>
      </c>
      <c r="DW126" s="858"/>
      <c r="DX126" s="858"/>
      <c r="DY126" s="858"/>
      <c r="DZ126" s="859"/>
    </row>
    <row r="127" spans="1:130" s="226" customFormat="1" ht="26.25" customHeight="1" x14ac:dyDescent="0.15">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446</v>
      </c>
      <c r="AB127" s="844"/>
      <c r="AC127" s="844"/>
      <c r="AD127" s="844"/>
      <c r="AE127" s="845"/>
      <c r="AF127" s="846" t="s">
        <v>446</v>
      </c>
      <c r="AG127" s="844"/>
      <c r="AH127" s="844"/>
      <c r="AI127" s="844"/>
      <c r="AJ127" s="845"/>
      <c r="AK127" s="846" t="s">
        <v>391</v>
      </c>
      <c r="AL127" s="844"/>
      <c r="AM127" s="844"/>
      <c r="AN127" s="844"/>
      <c r="AO127" s="845"/>
      <c r="AP127" s="888" t="s">
        <v>446</v>
      </c>
      <c r="AQ127" s="889"/>
      <c r="AR127" s="889"/>
      <c r="AS127" s="889"/>
      <c r="AT127" s="890"/>
      <c r="AU127" s="228"/>
      <c r="AV127" s="228"/>
      <c r="AW127" s="228"/>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391</v>
      </c>
      <c r="DH127" s="881"/>
      <c r="DI127" s="881"/>
      <c r="DJ127" s="881"/>
      <c r="DK127" s="881"/>
      <c r="DL127" s="881" t="s">
        <v>391</v>
      </c>
      <c r="DM127" s="881"/>
      <c r="DN127" s="881"/>
      <c r="DO127" s="881"/>
      <c r="DP127" s="881"/>
      <c r="DQ127" s="881" t="s">
        <v>448</v>
      </c>
      <c r="DR127" s="881"/>
      <c r="DS127" s="881"/>
      <c r="DT127" s="881"/>
      <c r="DU127" s="881"/>
      <c r="DV127" s="858" t="s">
        <v>446</v>
      </c>
      <c r="DW127" s="858"/>
      <c r="DX127" s="858"/>
      <c r="DY127" s="858"/>
      <c r="DZ127" s="859"/>
    </row>
    <row r="128" spans="1:130" s="226" customFormat="1" ht="26.25" customHeight="1" thickBot="1" x14ac:dyDescent="0.2">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93345</v>
      </c>
      <c r="AB128" s="865"/>
      <c r="AC128" s="865"/>
      <c r="AD128" s="865"/>
      <c r="AE128" s="866"/>
      <c r="AF128" s="867">
        <v>104752</v>
      </c>
      <c r="AG128" s="865"/>
      <c r="AH128" s="865"/>
      <c r="AI128" s="865"/>
      <c r="AJ128" s="866"/>
      <c r="AK128" s="867">
        <v>111726</v>
      </c>
      <c r="AL128" s="865"/>
      <c r="AM128" s="865"/>
      <c r="AN128" s="865"/>
      <c r="AO128" s="866"/>
      <c r="AP128" s="868"/>
      <c r="AQ128" s="869"/>
      <c r="AR128" s="869"/>
      <c r="AS128" s="869"/>
      <c r="AT128" s="870"/>
      <c r="AU128" s="228"/>
      <c r="AV128" s="228"/>
      <c r="AW128" s="228"/>
      <c r="AX128" s="871" t="s">
        <v>497</v>
      </c>
      <c r="AY128" s="872"/>
      <c r="AZ128" s="872"/>
      <c r="BA128" s="872"/>
      <c r="BB128" s="872"/>
      <c r="BC128" s="872"/>
      <c r="BD128" s="872"/>
      <c r="BE128" s="873"/>
      <c r="BF128" s="850" t="s">
        <v>446</v>
      </c>
      <c r="BG128" s="851"/>
      <c r="BH128" s="851"/>
      <c r="BI128" s="851"/>
      <c r="BJ128" s="851"/>
      <c r="BK128" s="851"/>
      <c r="BL128" s="874"/>
      <c r="BM128" s="850">
        <v>12.87</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446</v>
      </c>
      <c r="DH128" s="855"/>
      <c r="DI128" s="855"/>
      <c r="DJ128" s="855"/>
      <c r="DK128" s="855"/>
      <c r="DL128" s="855">
        <v>2352</v>
      </c>
      <c r="DM128" s="855"/>
      <c r="DN128" s="855"/>
      <c r="DO128" s="855"/>
      <c r="DP128" s="855"/>
      <c r="DQ128" s="855" t="s">
        <v>391</v>
      </c>
      <c r="DR128" s="855"/>
      <c r="DS128" s="855"/>
      <c r="DT128" s="855"/>
      <c r="DU128" s="855"/>
      <c r="DV128" s="856" t="s">
        <v>446</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13052802</v>
      </c>
      <c r="AB129" s="844"/>
      <c r="AC129" s="844"/>
      <c r="AD129" s="844"/>
      <c r="AE129" s="845"/>
      <c r="AF129" s="846">
        <v>13418692</v>
      </c>
      <c r="AG129" s="844"/>
      <c r="AH129" s="844"/>
      <c r="AI129" s="844"/>
      <c r="AJ129" s="845"/>
      <c r="AK129" s="846">
        <v>13907403</v>
      </c>
      <c r="AL129" s="844"/>
      <c r="AM129" s="844"/>
      <c r="AN129" s="844"/>
      <c r="AO129" s="845"/>
      <c r="AP129" s="847"/>
      <c r="AQ129" s="848"/>
      <c r="AR129" s="848"/>
      <c r="AS129" s="848"/>
      <c r="AT129" s="849"/>
      <c r="AU129" s="229"/>
      <c r="AV129" s="229"/>
      <c r="AW129" s="229"/>
      <c r="AX129" s="815" t="s">
        <v>500</v>
      </c>
      <c r="AY129" s="816"/>
      <c r="AZ129" s="816"/>
      <c r="BA129" s="816"/>
      <c r="BB129" s="816"/>
      <c r="BC129" s="816"/>
      <c r="BD129" s="816"/>
      <c r="BE129" s="817"/>
      <c r="BF129" s="834" t="s">
        <v>452</v>
      </c>
      <c r="BG129" s="835"/>
      <c r="BH129" s="835"/>
      <c r="BI129" s="835"/>
      <c r="BJ129" s="835"/>
      <c r="BK129" s="835"/>
      <c r="BL129" s="836"/>
      <c r="BM129" s="834">
        <v>17.87</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2160461</v>
      </c>
      <c r="AB130" s="844"/>
      <c r="AC130" s="844"/>
      <c r="AD130" s="844"/>
      <c r="AE130" s="845"/>
      <c r="AF130" s="846">
        <v>2234364</v>
      </c>
      <c r="AG130" s="844"/>
      <c r="AH130" s="844"/>
      <c r="AI130" s="844"/>
      <c r="AJ130" s="845"/>
      <c r="AK130" s="846">
        <v>2315617</v>
      </c>
      <c r="AL130" s="844"/>
      <c r="AM130" s="844"/>
      <c r="AN130" s="844"/>
      <c r="AO130" s="845"/>
      <c r="AP130" s="847"/>
      <c r="AQ130" s="848"/>
      <c r="AR130" s="848"/>
      <c r="AS130" s="848"/>
      <c r="AT130" s="849"/>
      <c r="AU130" s="229"/>
      <c r="AV130" s="229"/>
      <c r="AW130" s="229"/>
      <c r="AX130" s="815" t="s">
        <v>503</v>
      </c>
      <c r="AY130" s="816"/>
      <c r="AZ130" s="816"/>
      <c r="BA130" s="816"/>
      <c r="BB130" s="816"/>
      <c r="BC130" s="816"/>
      <c r="BD130" s="816"/>
      <c r="BE130" s="817"/>
      <c r="BF130" s="818">
        <v>6.7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10892341</v>
      </c>
      <c r="AB131" s="828"/>
      <c r="AC131" s="828"/>
      <c r="AD131" s="828"/>
      <c r="AE131" s="829"/>
      <c r="AF131" s="830">
        <v>11184328</v>
      </c>
      <c r="AG131" s="828"/>
      <c r="AH131" s="828"/>
      <c r="AI131" s="828"/>
      <c r="AJ131" s="829"/>
      <c r="AK131" s="830">
        <v>11591786</v>
      </c>
      <c r="AL131" s="828"/>
      <c r="AM131" s="828"/>
      <c r="AN131" s="828"/>
      <c r="AO131" s="829"/>
      <c r="AP131" s="831"/>
      <c r="AQ131" s="832"/>
      <c r="AR131" s="832"/>
      <c r="AS131" s="832"/>
      <c r="AT131" s="833"/>
      <c r="AU131" s="229"/>
      <c r="AV131" s="229"/>
      <c r="AW131" s="229"/>
      <c r="AX131" s="793" t="s">
        <v>505</v>
      </c>
      <c r="AY131" s="794"/>
      <c r="AZ131" s="794"/>
      <c r="BA131" s="794"/>
      <c r="BB131" s="794"/>
      <c r="BC131" s="794"/>
      <c r="BD131" s="794"/>
      <c r="BE131" s="795"/>
      <c r="BF131" s="796">
        <v>42.3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7.9883562220000002</v>
      </c>
      <c r="AB132" s="809"/>
      <c r="AC132" s="809"/>
      <c r="AD132" s="809"/>
      <c r="AE132" s="810"/>
      <c r="AF132" s="811">
        <v>6.2117724020000002</v>
      </c>
      <c r="AG132" s="809"/>
      <c r="AH132" s="809"/>
      <c r="AI132" s="809"/>
      <c r="AJ132" s="810"/>
      <c r="AK132" s="811">
        <v>6.0531655779999998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7.6</v>
      </c>
      <c r="AB133" s="788"/>
      <c r="AC133" s="788"/>
      <c r="AD133" s="788"/>
      <c r="AE133" s="789"/>
      <c r="AF133" s="787">
        <v>7.3</v>
      </c>
      <c r="AG133" s="788"/>
      <c r="AH133" s="788"/>
      <c r="AI133" s="788"/>
      <c r="AJ133" s="789"/>
      <c r="AK133" s="787">
        <v>6.7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UdIDkY/7QH1Hb8+dTHdpS1mFAIz+6UN4Wt3ThbSkEG/CrTlSS5bgBfqCPi+5Lw6qFQRm4rS4oswgUWqjJvlNQ==" saltValue="PNSEvgyYLKSE8Cg7Phhk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77P7PjLZiYvm57FMMRCzrXM+mqjzEuj2MXT/D3Cl4ej989PtF4YRpfPC/kv5Rq7t+rtEEPPL35lxiDAncVRg==" saltValue="R39H2sHOwg0WWrfvJ25Nc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9" t="s">
        <v>517</v>
      </c>
      <c r="AL9" s="1190"/>
      <c r="AM9" s="1190"/>
      <c r="AN9" s="1191"/>
      <c r="AO9" s="277">
        <v>4042244</v>
      </c>
      <c r="AP9" s="277">
        <v>81752</v>
      </c>
      <c r="AQ9" s="278">
        <v>104625</v>
      </c>
      <c r="AR9" s="279">
        <v>-21.9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9" t="s">
        <v>518</v>
      </c>
      <c r="AL10" s="1190"/>
      <c r="AM10" s="1190"/>
      <c r="AN10" s="1191"/>
      <c r="AO10" s="280">
        <v>56671</v>
      </c>
      <c r="AP10" s="280">
        <v>1146</v>
      </c>
      <c r="AQ10" s="281">
        <v>9752</v>
      </c>
      <c r="AR10" s="282">
        <v>-88.2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9" t="s">
        <v>519</v>
      </c>
      <c r="AL11" s="1190"/>
      <c r="AM11" s="1190"/>
      <c r="AN11" s="1191"/>
      <c r="AO11" s="280">
        <v>78760</v>
      </c>
      <c r="AP11" s="280">
        <v>1593</v>
      </c>
      <c r="AQ11" s="281">
        <v>1608</v>
      </c>
      <c r="AR11" s="282">
        <v>-0.9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9" t="s">
        <v>520</v>
      </c>
      <c r="AL12" s="1190"/>
      <c r="AM12" s="1190"/>
      <c r="AN12" s="1191"/>
      <c r="AO12" s="280" t="s">
        <v>521</v>
      </c>
      <c r="AP12" s="280" t="s">
        <v>521</v>
      </c>
      <c r="AQ12" s="281">
        <v>4</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9" t="s">
        <v>522</v>
      </c>
      <c r="AL13" s="1190"/>
      <c r="AM13" s="1190"/>
      <c r="AN13" s="1191"/>
      <c r="AO13" s="280">
        <v>213413</v>
      </c>
      <c r="AP13" s="280">
        <v>4316</v>
      </c>
      <c r="AQ13" s="281">
        <v>4175</v>
      </c>
      <c r="AR13" s="282">
        <v>3.4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9" t="s">
        <v>523</v>
      </c>
      <c r="AL14" s="1190"/>
      <c r="AM14" s="1190"/>
      <c r="AN14" s="1191"/>
      <c r="AO14" s="280">
        <v>151814</v>
      </c>
      <c r="AP14" s="280">
        <v>3070</v>
      </c>
      <c r="AQ14" s="281">
        <v>2340</v>
      </c>
      <c r="AR14" s="282">
        <v>31.2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2" t="s">
        <v>524</v>
      </c>
      <c r="AL15" s="1193"/>
      <c r="AM15" s="1193"/>
      <c r="AN15" s="1194"/>
      <c r="AO15" s="280">
        <v>-300840</v>
      </c>
      <c r="AP15" s="280">
        <v>-6084</v>
      </c>
      <c r="AQ15" s="281">
        <v>-8060</v>
      </c>
      <c r="AR15" s="282">
        <v>-24.5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2" t="s">
        <v>186</v>
      </c>
      <c r="AL16" s="1193"/>
      <c r="AM16" s="1193"/>
      <c r="AN16" s="1194"/>
      <c r="AO16" s="280">
        <v>4242062</v>
      </c>
      <c r="AP16" s="280">
        <v>85794</v>
      </c>
      <c r="AQ16" s="281">
        <v>114444</v>
      </c>
      <c r="AR16" s="282">
        <v>-25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5" t="s">
        <v>529</v>
      </c>
      <c r="AL21" s="1196"/>
      <c r="AM21" s="1196"/>
      <c r="AN21" s="1197"/>
      <c r="AO21" s="293">
        <v>9.5299999999999994</v>
      </c>
      <c r="AP21" s="294">
        <v>10.6</v>
      </c>
      <c r="AQ21" s="295">
        <v>-1.07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5" t="s">
        <v>530</v>
      </c>
      <c r="AL22" s="1196"/>
      <c r="AM22" s="1196"/>
      <c r="AN22" s="1197"/>
      <c r="AO22" s="298">
        <v>98.5</v>
      </c>
      <c r="AP22" s="299">
        <v>97.5</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8" t="s">
        <v>531</v>
      </c>
      <c r="B26" s="1188"/>
      <c r="C26" s="1188"/>
      <c r="D26" s="1188"/>
      <c r="E26" s="1188"/>
      <c r="F26" s="1188"/>
      <c r="G26" s="1188"/>
      <c r="H26" s="1188"/>
      <c r="I26" s="1188"/>
      <c r="J26" s="1188"/>
      <c r="K26" s="1188"/>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8"/>
      <c r="AI26" s="1188"/>
      <c r="AJ26" s="1188"/>
      <c r="AK26" s="1188"/>
      <c r="AL26" s="1188"/>
      <c r="AM26" s="1188"/>
      <c r="AN26" s="1188"/>
      <c r="AO26" s="1188"/>
      <c r="AP26" s="1188"/>
      <c r="AQ26" s="1188"/>
      <c r="AR26" s="1188"/>
      <c r="AS26" s="1188"/>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79" t="s">
        <v>534</v>
      </c>
      <c r="AL32" s="1180"/>
      <c r="AM32" s="1180"/>
      <c r="AN32" s="1181"/>
      <c r="AO32" s="308">
        <v>2440038</v>
      </c>
      <c r="AP32" s="308">
        <v>49349</v>
      </c>
      <c r="AQ32" s="309">
        <v>72468</v>
      </c>
      <c r="AR32" s="310">
        <v>-31.9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79" t="s">
        <v>535</v>
      </c>
      <c r="AL33" s="1180"/>
      <c r="AM33" s="1180"/>
      <c r="AN33" s="1181"/>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79" t="s">
        <v>536</v>
      </c>
      <c r="AL34" s="1180"/>
      <c r="AM34" s="1180"/>
      <c r="AN34" s="1181"/>
      <c r="AO34" s="308" t="s">
        <v>521</v>
      </c>
      <c r="AP34" s="308" t="s">
        <v>521</v>
      </c>
      <c r="AQ34" s="309">
        <v>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79" t="s">
        <v>537</v>
      </c>
      <c r="AL35" s="1180"/>
      <c r="AM35" s="1180"/>
      <c r="AN35" s="1181"/>
      <c r="AO35" s="308">
        <v>688761</v>
      </c>
      <c r="AP35" s="308">
        <v>13930</v>
      </c>
      <c r="AQ35" s="309">
        <v>17710</v>
      </c>
      <c r="AR35" s="310">
        <v>-21.3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79" t="s">
        <v>538</v>
      </c>
      <c r="AL36" s="1180"/>
      <c r="AM36" s="1180"/>
      <c r="AN36" s="1181"/>
      <c r="AO36" s="308" t="s">
        <v>521</v>
      </c>
      <c r="AP36" s="308" t="s">
        <v>521</v>
      </c>
      <c r="AQ36" s="309">
        <v>2475</v>
      </c>
      <c r="AR36" s="310" t="s">
        <v>521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79" t="s">
        <v>539</v>
      </c>
      <c r="AL37" s="1180"/>
      <c r="AM37" s="1180"/>
      <c r="AN37" s="1181"/>
      <c r="AO37" s="308" t="s">
        <v>521</v>
      </c>
      <c r="AP37" s="308" t="s">
        <v>521</v>
      </c>
      <c r="AQ37" s="309">
        <v>637</v>
      </c>
      <c r="AR37" s="310" t="s">
        <v>521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2" t="s">
        <v>540</v>
      </c>
      <c r="AL38" s="1183"/>
      <c r="AM38" s="1183"/>
      <c r="AN38" s="1184"/>
      <c r="AO38" s="311">
        <v>214</v>
      </c>
      <c r="AP38" s="311">
        <v>4</v>
      </c>
      <c r="AQ38" s="312">
        <v>2</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2" t="s">
        <v>541</v>
      </c>
      <c r="AL39" s="1183"/>
      <c r="AM39" s="1183"/>
      <c r="AN39" s="1184"/>
      <c r="AO39" s="308">
        <v>-111726</v>
      </c>
      <c r="AP39" s="308">
        <v>-2260</v>
      </c>
      <c r="AQ39" s="309">
        <v>-3769</v>
      </c>
      <c r="AR39" s="310">
        <v>-40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79" t="s">
        <v>542</v>
      </c>
      <c r="AL40" s="1180"/>
      <c r="AM40" s="1180"/>
      <c r="AN40" s="1181"/>
      <c r="AO40" s="308">
        <v>-2315617</v>
      </c>
      <c r="AP40" s="308">
        <v>-46832</v>
      </c>
      <c r="AQ40" s="309">
        <v>-62733</v>
      </c>
      <c r="AR40" s="310">
        <v>-25.3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85" t="s">
        <v>296</v>
      </c>
      <c r="AL41" s="1186"/>
      <c r="AM41" s="1186"/>
      <c r="AN41" s="1187"/>
      <c r="AO41" s="308">
        <v>701670</v>
      </c>
      <c r="AP41" s="308">
        <v>14191</v>
      </c>
      <c r="AQ41" s="309">
        <v>26792</v>
      </c>
      <c r="AR41" s="310">
        <v>-47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2" t="s">
        <v>512</v>
      </c>
      <c r="AN49" s="1174" t="s">
        <v>546</v>
      </c>
      <c r="AO49" s="1175"/>
      <c r="AP49" s="1175"/>
      <c r="AQ49" s="1175"/>
      <c r="AR49" s="117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3"/>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4168258</v>
      </c>
      <c r="AN51" s="330">
        <v>80551</v>
      </c>
      <c r="AO51" s="331">
        <v>-14.1</v>
      </c>
      <c r="AP51" s="332">
        <v>70615</v>
      </c>
      <c r="AQ51" s="333">
        <v>4.9000000000000004</v>
      </c>
      <c r="AR51" s="334">
        <v>-19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1455605</v>
      </c>
      <c r="AN52" s="338">
        <v>28129</v>
      </c>
      <c r="AO52" s="339">
        <v>-21.9</v>
      </c>
      <c r="AP52" s="340">
        <v>37382</v>
      </c>
      <c r="AQ52" s="341">
        <v>-1.9</v>
      </c>
      <c r="AR52" s="342">
        <v>-20</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5774380</v>
      </c>
      <c r="AN53" s="330">
        <v>112636</v>
      </c>
      <c r="AO53" s="331">
        <v>39.799999999999997</v>
      </c>
      <c r="AP53" s="332">
        <v>69185</v>
      </c>
      <c r="AQ53" s="333">
        <v>-2</v>
      </c>
      <c r="AR53" s="334">
        <v>41.8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1570354</v>
      </c>
      <c r="AN54" s="338">
        <v>30631</v>
      </c>
      <c r="AO54" s="339">
        <v>8.9</v>
      </c>
      <c r="AP54" s="340">
        <v>38519</v>
      </c>
      <c r="AQ54" s="341">
        <v>3</v>
      </c>
      <c r="AR54" s="342">
        <v>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4925770</v>
      </c>
      <c r="AN55" s="330">
        <v>96951</v>
      </c>
      <c r="AO55" s="331">
        <v>-13.9</v>
      </c>
      <c r="AP55" s="332">
        <v>70166</v>
      </c>
      <c r="AQ55" s="333">
        <v>1.4</v>
      </c>
      <c r="AR55" s="334">
        <v>-15.3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1148540</v>
      </c>
      <c r="AN56" s="338">
        <v>22606</v>
      </c>
      <c r="AO56" s="339">
        <v>-26.2</v>
      </c>
      <c r="AP56" s="340">
        <v>36115</v>
      </c>
      <c r="AQ56" s="341">
        <v>-6.2</v>
      </c>
      <c r="AR56" s="342">
        <v>-20</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5862234</v>
      </c>
      <c r="AN57" s="330">
        <v>116661</v>
      </c>
      <c r="AO57" s="331">
        <v>20.3</v>
      </c>
      <c r="AP57" s="332">
        <v>92632</v>
      </c>
      <c r="AQ57" s="333">
        <v>32</v>
      </c>
      <c r="AR57" s="334">
        <v>-11.7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1005380</v>
      </c>
      <c r="AN58" s="338">
        <v>20008</v>
      </c>
      <c r="AO58" s="339">
        <v>-11.5</v>
      </c>
      <c r="AP58" s="340">
        <v>47978</v>
      </c>
      <c r="AQ58" s="341">
        <v>32.799999999999997</v>
      </c>
      <c r="AR58" s="342">
        <v>-44.3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4451097</v>
      </c>
      <c r="AN59" s="330">
        <v>90021</v>
      </c>
      <c r="AO59" s="331">
        <v>-22.8</v>
      </c>
      <c r="AP59" s="332">
        <v>96469</v>
      </c>
      <c r="AQ59" s="333">
        <v>4.0999999999999996</v>
      </c>
      <c r="AR59" s="334">
        <v>-26.9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1689859</v>
      </c>
      <c r="AN60" s="338">
        <v>34177</v>
      </c>
      <c r="AO60" s="339">
        <v>70.8</v>
      </c>
      <c r="AP60" s="340">
        <v>49775</v>
      </c>
      <c r="AQ60" s="341">
        <v>3.7</v>
      </c>
      <c r="AR60" s="342">
        <v>67.099999999999994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5036348</v>
      </c>
      <c r="AN61" s="345">
        <v>99364</v>
      </c>
      <c r="AO61" s="346">
        <v>1.9</v>
      </c>
      <c r="AP61" s="347">
        <v>79813</v>
      </c>
      <c r="AQ61" s="348">
        <v>8.1</v>
      </c>
      <c r="AR61" s="334">
        <v>-6.2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1373948</v>
      </c>
      <c r="AN62" s="338">
        <v>27110</v>
      </c>
      <c r="AO62" s="339">
        <v>4</v>
      </c>
      <c r="AP62" s="340">
        <v>41954</v>
      </c>
      <c r="AQ62" s="341">
        <v>6.3</v>
      </c>
      <c r="AR62" s="342">
        <v>-2.2999999999999998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mWQbZkgj3rfwAfWaal4mAqu+8vWDqh7t/rsxQjDS5Fo4TDizYIW/tjR039/++NW7uqrVIeFhEAeyqSkOarpXw==" saltValue="zwwXhnYL4OctOiVAc42U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ucxyF/bgnLE5+OFBIr0Hs+hPI5pdITjbcPCrI/2ga4GeScHNVqxlT32E4cBnJmTqzQ9PyixTck6u/NXCiXT+cQ==" saltValue="Nxbxea8cXdT4MuJpB7HW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K0WPLeXMlOtNGTjOiUvWDYlk+qqimdknfyNWReVaoPpb4r0c6S/Li4e6Im3oZY/JOGbRrs5AXWeiNU+fTdG+rg==" saltValue="37/aM6uPuKhPqK4JwQzE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23.95</v>
      </c>
      <c r="G47" s="12">
        <v>22.54</v>
      </c>
      <c r="H47" s="12">
        <v>20.32</v>
      </c>
      <c r="I47" s="12">
        <v>21.4</v>
      </c>
      <c r="J47" s="13">
        <v>21.56</v>
      </c>
    </row>
    <row r="48" spans="2:10" ht="57.75" customHeight="1" x14ac:dyDescent="0.15">
      <c r="B48" s="14"/>
      <c r="C48" s="1200" t="s">
        <v>4</v>
      </c>
      <c r="D48" s="1200"/>
      <c r="E48" s="1201"/>
      <c r="F48" s="15">
        <v>7.15</v>
      </c>
      <c r="G48" s="16">
        <v>5.13</v>
      </c>
      <c r="H48" s="16">
        <v>5.41</v>
      </c>
      <c r="I48" s="16">
        <v>3.7</v>
      </c>
      <c r="J48" s="17">
        <v>7.65</v>
      </c>
    </row>
    <row r="49" spans="2:10" ht="57.75" customHeight="1" thickBot="1" x14ac:dyDescent="0.2">
      <c r="B49" s="18"/>
      <c r="C49" s="1202" t="s">
        <v>5</v>
      </c>
      <c r="D49" s="1202"/>
      <c r="E49" s="1203"/>
      <c r="F49" s="19">
        <v>1.21</v>
      </c>
      <c r="G49" s="20" t="s">
        <v>567</v>
      </c>
      <c r="H49" s="20" t="s">
        <v>568</v>
      </c>
      <c r="I49" s="20">
        <v>1.26</v>
      </c>
      <c r="J49" s="21">
        <v>4.99</v>
      </c>
    </row>
    <row r="50" spans="2:10" x14ac:dyDescent="0.15"/>
  </sheetData>
  <sheetProtection algorithmName="SHA-512" hashValue="ViCCL2BRe6Jtp7ZCUFsst/mAakHUkAW7XvRpKyS1mxyVgD014rohG/T4TY24Me3uz+s61VmV+BUkQtCxM7BWpw==" saltValue="UfJr2qvjwpwmbcLLHf21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2023-10-05T00:38:20Z</cp:lastPrinted>
  <dcterms:created xsi:type="dcterms:W3CDTF">2023-02-20T04:14:40Z</dcterms:created>
  <dcterms:modified xsi:type="dcterms:W3CDTF">2023-10-16T04:18:51Z</dcterms:modified>
  <cp:category/>
</cp:coreProperties>
</file>