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8800" windowHeight="140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alcChain>
</file>

<file path=xl/sharedStrings.xml><?xml version="1.0" encoding="utf-8"?>
<sst xmlns="http://schemas.openxmlformats.org/spreadsheetml/2006/main" count="1143" uniqueCount="621">
  <si>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</si>
  <si>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</si>
  <si>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</si>
  <si>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</si>
  <si>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</si>
  <si>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</si>
  <si>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</si>
  <si>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</si>
  <si>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</si>
  <si>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</si>
  <si>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</si>
  <si>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</si>
  <si>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</si>
  <si>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</si>
  <si>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</si>
  <si>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</si>
  <si>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</si>
  <si>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</si>
  <si>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</si>
  <si>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</si>
  <si>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</si>
  <si>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</si>
  <si>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</si>
  <si>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</si>
  <si>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</si>
  <si>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</si>
  <si>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</si>
  <si>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</si>
  <si>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</si>
  <si>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</si>
  <si>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</si>
  <si>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</si>
  <si>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</si>
  <si>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</si>
  <si>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</si>
  <si>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</si>
  <si>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</si>
  <si>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</si>
  <si>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</si>
  <si>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</si>
  <si>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</si>
  <si>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</si>
  <si>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</si>
  <si>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</si>
  <si>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</si>
  <si>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</si>
  <si>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</si>
  <si>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</si>
  <si>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</si>
  <si>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</si>
  <si>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</si>
  <si>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</si>
  <si>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</si>
  <si>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</si>
  <si>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</si>
  <si>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</si>
  <si>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</si>
  <si>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</si>
  <si>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</si>
  <si>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</si>
  <si>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</si>
  <si>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</si>
  <si>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</si>
  <si>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</si>
  <si>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</si>
  <si>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</si>
  <si>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</si>
  <si>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</si>
  <si>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</si>
  <si>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</si>
  <si>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</si>
  <si>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</si>
  <si>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</si>
  <si>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</si>
  <si>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</si>
  <si>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</si>
  <si>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</si>
  <si>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</si>
  <si>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</si>
  <si>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</si>
  <si>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</si>
  <si>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</si>
  <si>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</si>
  <si>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</si>
  <si>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</si>
  <si>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</si>
  <si>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</si>
  <si>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</si>
  <si>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</si>
  <si>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</si>
  <si>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</si>
  <si>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</si>
  <si>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</si>
  <si>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</si>
  <si>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</si>
  <si>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</si>
  <si>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</si>
  <si>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阿見町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</si>
  <si>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</si>
  <si>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</si>
  <si>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</si>
  <si>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</si>
  <si>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</si>
  <si>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</si>
  <si>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</si>
  <si>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</si>
  <si>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</si>
  <si>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</si>
  <si>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</si>
  <si>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</si>
  <si>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</si>
  <si>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</si>
  <si>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</si>
  <si>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</si>
  <si>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</si>
  <si>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</si>
  <si>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</si>
  <si>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</si>
  <si>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</si>
  <si>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</si>
  <si>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</si>
  <si>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</si>
  <si>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</si>
  <si>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</si>
  <si>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</si>
  <si>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</si>
  <si>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</si>
  <si>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</si>
  <si>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</si>
  <si>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</si>
  <si>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</si>
  <si>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</si>
  <si>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</si>
  <si>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</si>
  <si>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</si>
  <si>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</si>
  <si>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</si>
  <si>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</si>
  <si>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</si>
  <si>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</si>
  <si>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</si>
  <si>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</si>
  <si>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</si>
  <si>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</si>
  <si>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</si>
  <si>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</si>
  <si>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</si>
  <si>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</si>
  <si>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</si>
  <si>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</si>
  <si>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</si>
  <si>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</si>
  <si>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</si>
  <si>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</si>
  <si>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</si>
  <si>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</si>
  <si>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</si>
  <si>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</si>
  <si>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</si>
  <si>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</si>
  <si>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</si>
  <si>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</si>
  <si>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</si>
  <si>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</si>
  <si>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</si>
  <si>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</si>
  <si>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</si>
  <si>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</si>
  <si>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</si>
  <si>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</si>
  <si>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</si>
  <si>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</si>
  <si>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</si>
  <si>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</si>
  <si>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</si>
  <si>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</si>
  <si>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</si>
  <si>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</si>
  <si>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</si>
  <si>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</si>
  <si>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</si>
  <si>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</si>
  <si>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</si>
  <si>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</si>
  <si>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</si>
  <si>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</si>
  <si>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</si>
  <si>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</si>
  <si>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</si>
  <si>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</si>
  <si>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</si>
  <si>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</si>
  <si>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</si>
  <si>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</si>
  <si>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</si>
  <si>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</si>
  <si>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</si>
  <si>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</si>
  <si>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</si>
  <si>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</si>
  <si>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</si>
  <si>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</si>
  <si>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</si>
  <si>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</si>
  <si>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</si>
  <si>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</si>
  <si>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</si>
  <si>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</si>
  <si>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</si>
  <si>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</si>
  <si>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</si>
  <si>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</si>
  <si>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</si>
  <si>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</si>
  <si>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</si>
  <si>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</si>
  <si>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茨城県阿見町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</si>
  <si>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</si>
  <si>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</si>
  <si>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</si>
  <si>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</si>
  <si>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</si>
  <si>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</si>
  <si>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</si>
  <si>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</si>
  <si>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</si>
  <si>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</si>
  <si>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</si>
  <si>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</si>
  <si>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</si>
  <si>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</si>
  <si>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</si>
  <si>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</si>
  <si>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</si>
  <si>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</si>
  <si>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</si>
  <si>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</si>
  <si>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</si>
  <si>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</si>
  <si>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</si>
  <si>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</si>
  <si>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</si>
  <si>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</si>
  <si>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</si>
  <si>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</si>
  <si>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</si>
  <si>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</si>
  <si>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</si>
  <si>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</si>
  <si>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</si>
  <si>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</si>
  <si>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</si>
  <si>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</si>
  <si>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</si>
  <si>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</si>
  <si>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</si>
  <si>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</si>
  <si>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</si>
  <si>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</si>
  <si>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</si>
  <si>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</si>
  <si>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</si>
  <si>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</si>
  <si>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</si>
  <si>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</si>
  <si>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</si>
  <si>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</si>
  <si>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</si>
  <si>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</si>
  <si>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</si>
  <si>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</si>
  <si>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</si>
  <si>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</si>
  <si>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</si>
  <si>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</si>
  <si>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</si>
  <si>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</si>
  <si>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</si>
  <si>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</si>
  <si>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</si>
  <si>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</si>
  <si>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</si>
  <si>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</si>
  <si>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</si>
  <si>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</si>
  <si>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</si>
  <si>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</si>
  <si>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</si>
  <si>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</si>
  <si>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</si>
  <si>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</si>
  <si>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</si>
  <si>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</si>
  <si>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</si>
  <si>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</si>
  <si>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</si>
  <si>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</si>
  <si>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</si>
  <si>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</si>
  <si>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</si>
  <si>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</si>
  <si>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</si>
  <si>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</si>
  <si>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</si>
  <si>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</si>
  <si>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</si>
  <si>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</si>
  <si>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</si>
  <si>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</si>
  <si>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</si>
  <si>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</si>
  <si>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</si>
  <si>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</si>
  <si>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</si>
  <si>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</si>
  <si>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</si>
  <si>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</si>
  <si>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</si>
  <si>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</si>
  <si>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</si>
  <si>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</si>
  <si>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</si>
  <si>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</si>
  <si>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</si>
  <si>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</si>
  <si>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</si>
  <si>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</si>
  <si>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</si>
  <si>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</si>
  <si>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</si>
  <si>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</si>
  <si>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</si>
  <si>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</si>
  <si>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</si>
  <si>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</si>
  <si>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</si>
  <si>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</si>
  <si>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</si>
  <si>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</si>
  <si>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</si>
  <si>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</si>
  <si>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</si>
  <si>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</si>
  <si>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</si>
  <si>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</si>
  <si>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</si>
  <si>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</si>
  <si>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</si>
  <si>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</si>
  <si>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</si>
  <si>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</si>
  <si>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</si>
  <si>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</si>
  <si>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</si>
  <si>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</si>
  <si>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</si>
  <si>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</si>
  <si>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</si>
  <si>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</si>
  <si>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</si>
  <si>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</si>
  <si>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</si>
  <si>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</si>
  <si>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</si>
  <si>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</si>
  <si>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</si>
  <si>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</si>
  <si>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</si>
  <si>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</si>
  <si>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</si>
  <si>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茨城県阿見町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</si>
  <si>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</si>
  <si>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</si>
  <si>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</si>
  <si>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</si>
  <si>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</si>
  <si>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</si>
  <si>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</si>
  <si>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</si>
  <si>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</si>
  <si>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</si>
  <si>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</si>
  <si>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</si>
  <si>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</si>
  <si>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</si>
  <si>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</si>
  <si>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</si>
  <si>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</si>
  <si>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</si>
  <si>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</si>
  <si>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</si>
  <si>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</si>
  <si>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</si>
  <si>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</si>
  <si>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</si>
  <si>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</si>
  <si>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</si>
  <si>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</si>
  <si>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</si>
  <si>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</si>
  <si>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</si>
  <si>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</si>
  <si>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</si>
  <si>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</si>
  <si>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</si>
  <si>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</si>
  <si>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</si>
  <si>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</si>
  <si>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</si>
  <si>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</si>
  <si>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</si>
  <si>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</si>
  <si>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</si>
  <si>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</si>
  <si>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</si>
  <si>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</si>
  <si>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</si>
  <si>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</si>
  <si>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</si>
  <si>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</si>
  <si>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</si>
  <si>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</si>
  <si>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</si>
  <si>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</si>
  <si>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</si>
  <si>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</si>
  <si>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</si>
  <si>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</si>
  <si>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</si>
  <si>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</si>
  <si>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</si>
  <si>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</si>
  <si>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</si>
  <si>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</si>
  <si>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</si>
  <si>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</si>
  <si>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</si>
  <si>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</si>
  <si>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</si>
  <si>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</si>
  <si>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</si>
  <si>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</si>
  <si>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</si>
  <si>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</si>
  <si>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</si>
  <si>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</si>
  <si>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</si>
  <si>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</si>
  <si>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</si>
  <si>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</si>
  <si>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</si>
  <si>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</si>
  <si>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</si>
  <si>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</si>
  <si>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</si>
  <si>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</si>
  <si>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</si>
  <si>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</si>
  <si>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</si>
  <si>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</si>
  <si>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</si>
  <si>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</si>
  <si>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</si>
  <si>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</si>
  <si>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</si>
  <si>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</si>
  <si>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</si>
  <si>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</si>
  <si>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</si>
  <si>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</si>
  <si>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</si>
  <si>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</si>
  <si>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</si>
  <si>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</si>
  <si>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</si>
  <si>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</si>
  <si>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</si>
  <si>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</si>
  <si>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</si>
  <si>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</si>
  <si>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</si>
  <si>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</si>
  <si>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</si>
  <si>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</si>
  <si>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</si>
  <si>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</si>
  <si>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</si>
  <si>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</si>
  <si>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</si>
  <si>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</si>
  <si>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</si>
  <si>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</si>
  <si>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</si>
  <si>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</si>
  <si>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</si>
  <si>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</si>
  <si>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</si>
  <si>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</si>
  <si>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</si>
  <si>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</si>
  <si>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</si>
  <si>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</si>
  <si>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</si>
  <si>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</si>
  <si>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</si>
  <si>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</si>
  <si>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</si>
  <si>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</si>
  <si>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</si>
  <si>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</si>
  <si>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</si>
  <si>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</si>
  <si>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</si>
  <si>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</si>
  <si>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</si>
  <si>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</si>
  <si>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</si>
  <si>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</si>
  <si>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</si>
  <si>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</si>
  <si>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</si>
  <si>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</si>
  <si>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</si>
  <si>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</si>
  <si>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</si>
  <si>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</si>
  <si>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</si>
  <si>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</si>
  <si>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</si>
  <si>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</si>
  <si>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</si>
  <si>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</si>
  <si>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</si>
  <si>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</si>
  <si>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</si>
  <si>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</si>
  <si>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</si>
  <si>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</si>
  <si>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</si>
  <si>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</si>
  <si>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</si>
  <si>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</si>
  <si>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</si>
  <si>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</si>
  <si>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</si>
  <si>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</si>
  <si>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</si>
  <si>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</si>
  <si>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</si>
  <si>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</si>
  <si>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</si>
  <si>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</si>
  <si>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</si>
  <si>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</si>
  <si>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</si>
  <si>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</si>
  <si>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</si>
  <si>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</si>
  <si>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</si>
  <si>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</si>
  <si>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</si>
  <si>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</si>
  <si>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</si>
  <si>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</si>
  <si>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</si>
  <si>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</si>
  <si>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</si>
  <si>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</si>
  <si>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</si>
  <si>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</si>
  <si>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</si>
  <si>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</si>
  <si>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</si>
  <si>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</si>
  <si>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</si>
  <si>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0.54</t>
  </si>
  <si>
    <t>▲ 0.96</t>
  </si>
  <si>
    <t>▲ 7.52</t>
  </si>
  <si>
    <t>水道事業会計</t>
  </si>
  <si>
    <t>一般会計</t>
  </si>
  <si>
    <t>国民健康保険特別会計</t>
  </si>
  <si>
    <t>介護保険特別会計</t>
  </si>
  <si>
    <t>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</si>
  <si>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</si>
  <si>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</si>
  <si>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</si>
  <si>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</si>
  <si>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</si>
  <si>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</si>
  <si>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</si>
  <si>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</si>
  <si>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</si>
  <si>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公共公益施設整備基金</t>
    <rPh sb="0" eb="10">
      <t>コウキョウコウエキシセツセイビキキン</t>
    </rPh>
    <phoneticPr fontId="5"/>
  </si>
  <si>
    <t>借地等取得基金</t>
    <rPh sb="0" eb="3">
      <t>シャクチトウ</t>
    </rPh>
    <rPh sb="3" eb="7">
      <t>シュトクキキン</t>
    </rPh>
    <phoneticPr fontId="5"/>
  </si>
  <si>
    <t>地域福祉基金</t>
    <rPh sb="0" eb="6">
      <t>チイキフクシキキン</t>
    </rPh>
    <phoneticPr fontId="5"/>
  </si>
  <si>
    <t>町営住宅建替基金</t>
    <phoneticPr fontId="5"/>
  </si>
  <si>
    <t>特定防衛施設周辺整備調整交付金事業基金</t>
    <phoneticPr fontId="5"/>
  </si>
  <si>
    <t>龍ケ崎地方衛生組合</t>
    <rPh sb="0" eb="3">
      <t>リュウガサキ</t>
    </rPh>
    <rPh sb="3" eb="5">
      <t>チホウ</t>
    </rPh>
    <rPh sb="5" eb="7">
      <t>エイセイ</t>
    </rPh>
    <rPh sb="7" eb="9">
      <t>クミアイ</t>
    </rPh>
    <phoneticPr fontId="11"/>
  </si>
  <si>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11"/>
  </si>
  <si>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11"/>
  </si>
  <si>
    <t>牛久市・阿見町斎場組合</t>
    <rPh sb="0" eb="3">
      <t>ウシクシ</t>
    </rPh>
    <rPh sb="4" eb="7">
      <t>アミマチ</t>
    </rPh>
    <rPh sb="7" eb="9">
      <t>サイジョウ</t>
    </rPh>
    <rPh sb="9" eb="11">
      <t>クミアイ</t>
    </rPh>
    <phoneticPr fontId="11"/>
  </si>
  <si>
    <t>茨城租税債権管理機構</t>
    <rPh sb="0" eb="2">
      <t>イバラキ</t>
    </rPh>
    <rPh sb="2" eb="4">
      <t>ソゼイ</t>
    </rPh>
    <rPh sb="4" eb="6">
      <t>サイケン</t>
    </rPh>
    <rPh sb="6" eb="8">
      <t>カンリ</t>
    </rPh>
    <rPh sb="8" eb="10">
      <t>キコウ</t>
    </rPh>
    <phoneticPr fontId="11"/>
  </si>
  <si>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11"/>
  </si>
  <si>
    <t>茨城県後期高齢者医療広域連合（後期高齢医療特別会計）</t>
    <rPh sb="15" eb="17">
      <t>コウキ</t>
    </rPh>
    <rPh sb="17" eb="19">
      <t>コウレイ</t>
    </rPh>
    <rPh sb="19" eb="21">
      <t>イリョウ</t>
    </rPh>
    <rPh sb="21" eb="23">
      <t>トクベツ</t>
    </rPh>
    <rPh sb="23" eb="25">
      <t>カイケイ</t>
    </rPh>
    <phoneticPr fontId="11"/>
  </si>
  <si>
    <t>-</t>
    <phoneticPr fontId="2"/>
  </si>
  <si>
    <t>-</t>
    <phoneticPr fontId="2"/>
  </si>
  <si>
    <t>稲敷地方広域市町村圏事務組合</t>
    <rPh sb="0" eb="2">
      <t>イナシキ</t>
    </rPh>
    <rPh sb="2" eb="4">
      <t>チホウ</t>
    </rPh>
    <rPh sb="4" eb="6">
      <t>コウイキ</t>
    </rPh>
    <rPh sb="6" eb="9">
      <t>シチョウソン</t>
    </rPh>
    <rPh sb="9" eb="10">
      <t>ケン</t>
    </rPh>
    <rPh sb="10" eb="12">
      <t>ジム</t>
    </rPh>
    <rPh sb="12" eb="14">
      <t>クミアイ</t>
    </rPh>
    <phoneticPr fontId="11"/>
  </si>
  <si>
    <t>阿見町土地開発公社</t>
    <rPh sb="0" eb="3">
      <t>アミマチ</t>
    </rPh>
    <rPh sb="3" eb="5">
      <t>トチ</t>
    </rPh>
    <rPh sb="5" eb="7">
      <t>カイハツ</t>
    </rPh>
    <rPh sb="7" eb="9">
      <t>コウシャ</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</si>
  <si>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</si>
  <si>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</si>
  <si>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</si>
  <si>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</si>
  <si>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</si>
  <si>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</si>
  <si>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</si>
  <si>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</si>
  <si>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</si>
  <si>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</si>
  <si>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</si>
  <si>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将来負担比率は算出されておらず、有形固定資産減価償却率は類似団体と比較して3.5ポイント低くなっている。
　有形固定資産減価償却率は、類似団体より3.5ポイント低くなっているが、今後、公共施設等の老朽化が進んでいく中で比率の上昇が考えられるので、公共施設等総合管理計画に基づき、老朽化対策に積極的に取り組んでいく。</t>
    <phoneticPr fontId="5"/>
  </si>
  <si>
    <r>
      <t>　</t>
    </r>
    <r>
      <rPr>
        <sz val="11"/>
        <rFont val="ＭＳ Ｐゴシック"/>
        <family val="3"/>
        <charset val="128"/>
      </rPr>
      <t>将来負担比率は算出されておらず、実質公債費比率は類似団体と比較して2.4ポイント低くなっている。</t>
    </r>
    <r>
      <rPr>
        <sz val="11"/>
        <color rgb="FFFF0000"/>
        <rFont val="ＭＳ Ｐゴシック"/>
        <family val="3"/>
        <charset val="128"/>
      </rPr>
      <t xml:space="preserve">
　</t>
    </r>
    <r>
      <rPr>
        <sz val="11"/>
        <rFont val="ＭＳ Ｐゴシック"/>
        <family val="3"/>
        <charset val="128"/>
      </rPr>
      <t>今後、実質公債費比率が上昇していかないよう注視し、これまで以上に公債費の適正化に取り組んでいく必要がある。</t>
    </r>
    <rPh sb="72" eb="74">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</si>
</sst>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40"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1708-4A55-9E0C-6A60D99FA1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96585</c:v>
                </c:pt>
                <c:pt idx="1">
                  <c:v>47517</c:v>
                </c:pt>
                <c:pt idx="2">
                  <c:v>31148</c:v>
                </c:pt>
                <c:pt idx="3">
                  <c:v>63205</c:v>
                </c:pt>
                <c:pt idx="4">
                  <c:v>35196</c:v>
                </c:pt>
              </c:numCache>
            </c:numRef>
          </c:val>
          <c:smooth val="0"/>
          <c:extLst>
            <c:ext xmlns:c16="http://schemas.microsoft.com/office/drawing/2014/chart" uri="{C3380CC4-5D6E-409C-BE32-E72D297353CC}">
              <c16:uniqueId val="{00000001-1708-4A55-9E0C-6A60D99FA19A}"/>
            </c:ext>
          </c:extLst>
        </c:ser>
        <c:dLbls>
          <c:showLegendKey val="0"/>
          <c:showVal val="0"/>
          <c:showCatName val="0"/>
          <c:showSerName val="0"/>
          <c:showPercent val="0"/>
          <c:showBubbleSize val="0"/>
        </c:dLbls>
        <c:marker val="1"/>
        <c:smooth val="0"/>
        <c:axId val="146554456"/>
        <c:axId val="148307288"/>
      </c:lineChart>
      <c:catAx>
        <c:axId val="146554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307288"/>
        <c:crosses val="autoZero"/>
        <c:auto val="1"/>
        <c:lblAlgn val="ctr"/>
        <c:lblOffset val="100"/>
        <c:tickLblSkip val="1"/>
        <c:tickMarkSkip val="1"/>
        <c:noMultiLvlLbl val="0"/>
      </c:catAx>
      <c:valAx>
        <c:axId val="1483072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554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7.24</c:v>
                </c:pt>
                <c:pt idx="1">
                  <c:v>8.5</c:v>
                </c:pt>
                <c:pt idx="2">
                  <c:v>4.6900000000000004</c:v>
                </c:pt>
                <c:pt idx="3">
                  <c:v>5.83</c:v>
                </c:pt>
                <c:pt idx="4">
                  <c:v>13.58</c:v>
                </c:pt>
              </c:numCache>
            </c:numRef>
          </c:val>
          <c:extLst>
            <c:ext xmlns:c16="http://schemas.microsoft.com/office/drawing/2014/chart" uri="{C3380CC4-5D6E-409C-BE32-E72D297353CC}">
              <c16:uniqueId val="{00000000-03D6-45F2-9245-837ED58E62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28.97</c:v>
                </c:pt>
                <c:pt idx="1">
                  <c:v>26.23</c:v>
                </c:pt>
                <c:pt idx="2">
                  <c:v>22.35</c:v>
                </c:pt>
                <c:pt idx="3">
                  <c:v>21.41</c:v>
                </c:pt>
                <c:pt idx="4">
                  <c:v>22.36</c:v>
                </c:pt>
              </c:numCache>
            </c:numRef>
          </c:val>
          <c:extLst>
            <c:ext xmlns:c16="http://schemas.microsoft.com/office/drawing/2014/chart" uri="{C3380CC4-5D6E-409C-BE32-E72D297353CC}">
              <c16:uniqueId val="{00000001-03D6-45F2-9245-837ED58E62AD}"/>
            </c:ext>
          </c:extLst>
        </c:ser>
        <c:dLbls>
          <c:showLegendKey val="0"/>
          <c:showVal val="0"/>
          <c:showCatName val="0"/>
          <c:showSerName val="0"/>
          <c:showPercent val="0"/>
          <c:showBubbleSize val="0"/>
        </c:dLbls>
        <c:gapWidth val="250"/>
        <c:overlap val="100"/>
        <c:axId val="406865872"/>
        <c:axId val="406866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-0.54</c:v>
                </c:pt>
                <c:pt idx="1">
                  <c:v>-0.96</c:v>
                </c:pt>
                <c:pt idx="2">
                  <c:v>-7.52</c:v>
                </c:pt>
                <c:pt idx="3">
                  <c:v>1.34</c:v>
                </c:pt>
                <c:pt idx="4">
                  <c:v>12.97</c:v>
                </c:pt>
              </c:numCache>
            </c:numRef>
          </c:val>
          <c:smooth val="0"/>
          <c:extLst>
            <c:ext xmlns:c16="http://schemas.microsoft.com/office/drawing/2014/chart" uri="{C3380CC4-5D6E-409C-BE32-E72D297353CC}">
              <c16:uniqueId val="{00000002-03D6-45F2-9245-837ED58E62AD}"/>
            </c:ext>
          </c:extLst>
        </c:ser>
        <c:dLbls>
          <c:showLegendKey val="0"/>
          <c:showVal val="0"/>
          <c:showCatName val="0"/>
          <c:showSerName val="0"/>
          <c:showPercent val="0"/>
          <c:showBubbleSize val="0"/>
        </c:dLbls>
        <c:marker val="1"/>
        <c:smooth val="0"/>
        <c:axId val="406865872"/>
        <c:axId val="406866256"/>
      </c:lineChart>
      <c:catAx>
        <c:axId val="40686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6866256"/>
        <c:crosses val="autoZero"/>
        <c:auto val="1"/>
        <c:lblAlgn val="ctr"/>
        <c:lblOffset val="100"/>
        <c:tickLblSkip val="1"/>
        <c:tickMarkSkip val="1"/>
        <c:noMultiLvlLbl val="0"/>
      </c:catAx>
      <c:valAx>
        <c:axId val="40686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86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0.11</c:v>
                </c:pt>
                <c:pt idx="2">
                  <c:v>#N/A</c:v>
                </c:pt>
                <c:pt idx="3">
                  <c:v>0.15</c:v>
                </c:pt>
                <c:pt idx="4">
                  <c:v>#N/A</c:v>
                </c:pt>
                <c:pt idx="5">
                  <c:v>0.27</c:v>
                </c:pt>
                <c:pt idx="6">
                  <c:v>0</c:v>
                </c:pt>
                <c:pt idx="7">
                  <c:v>0</c:v>
                </c:pt>
                <c:pt idx="8">
                  <c:v>0</c:v>
                </c:pt>
                <c:pt idx="9">
                  <c:v>0</c:v>
                </c:pt>
              </c:numCache>
            </c:numRef>
          </c:val>
          <c:extLst>
            <c:ext xmlns:c16="http://schemas.microsoft.com/office/drawing/2014/chart" uri="{C3380CC4-5D6E-409C-BE32-E72D297353CC}">
              <c16:uniqueId val="{00000000-A1EC-4E0F-BFDB-930AE53965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EC-4E0F-BFDB-930AE539654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1EC-4E0F-BFDB-930AE539654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1EC-4E0F-BFDB-930AE539654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0.01</c:v>
                </c:pt>
                <c:pt idx="8">
                  <c:v>#N/A</c:v>
                </c:pt>
                <c:pt idx="9">
                  <c:v>0.03</c:v>
                </c:pt>
              </c:numCache>
            </c:numRef>
          </c:val>
          <c:extLst>
            <c:ext xmlns:c16="http://schemas.microsoft.com/office/drawing/2014/chart" uri="{C3380CC4-5D6E-409C-BE32-E72D297353CC}">
              <c16:uniqueId val="{00000004-A1EC-4E0F-BFDB-930AE539654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0.62</c:v>
                </c:pt>
                <c:pt idx="8">
                  <c:v>#N/A</c:v>
                </c:pt>
                <c:pt idx="9">
                  <c:v>0.53</c:v>
                </c:pt>
              </c:numCache>
            </c:numRef>
          </c:val>
          <c:extLst>
            <c:ext xmlns:c16="http://schemas.microsoft.com/office/drawing/2014/chart" uri="{C3380CC4-5D6E-409C-BE32-E72D297353CC}">
              <c16:uniqueId val="{00000005-A1EC-4E0F-BFDB-930AE539654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1.22</c:v>
                </c:pt>
                <c:pt idx="2">
                  <c:v>#N/A</c:v>
                </c:pt>
                <c:pt idx="3">
                  <c:v>1.02</c:v>
                </c:pt>
                <c:pt idx="4">
                  <c:v>#N/A</c:v>
                </c:pt>
                <c:pt idx="5">
                  <c:v>1.1000000000000001</c:v>
                </c:pt>
                <c:pt idx="6">
                  <c:v>#N/A</c:v>
                </c:pt>
                <c:pt idx="7">
                  <c:v>1.04</c:v>
                </c:pt>
                <c:pt idx="8">
                  <c:v>#N/A</c:v>
                </c:pt>
                <c:pt idx="9">
                  <c:v>1.08</c:v>
                </c:pt>
              </c:numCache>
            </c:numRef>
          </c:val>
          <c:extLst>
            <c:ext xmlns:c16="http://schemas.microsoft.com/office/drawing/2014/chart" uri="{C3380CC4-5D6E-409C-BE32-E72D297353CC}">
              <c16:uniqueId val="{00000006-A1EC-4E0F-BFDB-930AE539654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4.4000000000000004</c:v>
                </c:pt>
                <c:pt idx="2">
                  <c:v>#N/A</c:v>
                </c:pt>
                <c:pt idx="3">
                  <c:v>3.32</c:v>
                </c:pt>
                <c:pt idx="4">
                  <c:v>#N/A</c:v>
                </c:pt>
                <c:pt idx="5">
                  <c:v>4.33</c:v>
                </c:pt>
                <c:pt idx="6">
                  <c:v>#N/A</c:v>
                </c:pt>
                <c:pt idx="7">
                  <c:v>6.81</c:v>
                </c:pt>
                <c:pt idx="8">
                  <c:v>#N/A</c:v>
                </c:pt>
                <c:pt idx="9">
                  <c:v>8.49</c:v>
                </c:pt>
              </c:numCache>
            </c:numRef>
          </c:val>
          <c:extLst>
            <c:ext xmlns:c16="http://schemas.microsoft.com/office/drawing/2014/chart" uri="{C3380CC4-5D6E-409C-BE32-E72D297353CC}">
              <c16:uniqueId val="{00000007-A1EC-4E0F-BFDB-930AE539654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7.23</c:v>
                </c:pt>
                <c:pt idx="2">
                  <c:v>#N/A</c:v>
                </c:pt>
                <c:pt idx="3">
                  <c:v>8.49</c:v>
                </c:pt>
                <c:pt idx="4">
                  <c:v>#N/A</c:v>
                </c:pt>
                <c:pt idx="5">
                  <c:v>4.68</c:v>
                </c:pt>
                <c:pt idx="6">
                  <c:v>#N/A</c:v>
                </c:pt>
                <c:pt idx="7">
                  <c:v>5.83</c:v>
                </c:pt>
                <c:pt idx="8">
                  <c:v>#N/A</c:v>
                </c:pt>
                <c:pt idx="9">
                  <c:v>13.58</c:v>
                </c:pt>
              </c:numCache>
            </c:numRef>
          </c:val>
          <c:extLst>
            <c:ext xmlns:c16="http://schemas.microsoft.com/office/drawing/2014/chart" uri="{C3380CC4-5D6E-409C-BE32-E72D297353CC}">
              <c16:uniqueId val="{00000008-A1EC-4E0F-BFDB-930AE539654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15.72</c:v>
                </c:pt>
                <c:pt idx="2">
                  <c:v>#N/A</c:v>
                </c:pt>
                <c:pt idx="3">
                  <c:v>16.03</c:v>
                </c:pt>
                <c:pt idx="4">
                  <c:v>#N/A</c:v>
                </c:pt>
                <c:pt idx="5">
                  <c:v>15.64</c:v>
                </c:pt>
                <c:pt idx="6">
                  <c:v>#N/A</c:v>
                </c:pt>
                <c:pt idx="7">
                  <c:v>14.66</c:v>
                </c:pt>
                <c:pt idx="8">
                  <c:v>#N/A</c:v>
                </c:pt>
                <c:pt idx="9">
                  <c:v>14.28</c:v>
                </c:pt>
              </c:numCache>
            </c:numRef>
          </c:val>
          <c:extLst>
            <c:ext xmlns:c16="http://schemas.microsoft.com/office/drawing/2014/chart" uri="{C3380CC4-5D6E-409C-BE32-E72D297353CC}">
              <c16:uniqueId val="{00000009-A1EC-4E0F-BFDB-930AE539654D}"/>
            </c:ext>
          </c:extLst>
        </c:ser>
        <c:dLbls>
          <c:showLegendKey val="0"/>
          <c:showVal val="0"/>
          <c:showCatName val="0"/>
          <c:showSerName val="0"/>
          <c:showPercent val="0"/>
          <c:showBubbleSize val="0"/>
        </c:dLbls>
        <c:gapWidth val="150"/>
        <c:overlap val="100"/>
        <c:axId val="405883320"/>
        <c:axId val="405883704"/>
      </c:barChart>
      <c:catAx>
        <c:axId val="405883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883704"/>
        <c:crosses val="autoZero"/>
        <c:auto val="1"/>
        <c:lblAlgn val="ctr"/>
        <c:lblOffset val="100"/>
        <c:tickLblSkip val="1"/>
        <c:tickMarkSkip val="1"/>
        <c:noMultiLvlLbl val="0"/>
      </c:catAx>
      <c:valAx>
        <c:axId val="405883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883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1517</c:v>
                </c:pt>
                <c:pt idx="5">
                  <c:v>1542</c:v>
                </c:pt>
                <c:pt idx="8">
                  <c:v>1505</c:v>
                </c:pt>
                <c:pt idx="11">
                  <c:v>1462</c:v>
                </c:pt>
                <c:pt idx="14">
                  <c:v>1463</c:v>
                </c:pt>
              </c:numCache>
            </c:numRef>
          </c:val>
          <c:extLst>
            <c:ext xmlns:c16="http://schemas.microsoft.com/office/drawing/2014/chart" uri="{C3380CC4-5D6E-409C-BE32-E72D297353CC}">
              <c16:uniqueId val="{00000000-758E-4B0C-839F-9272812072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8E-4B0C-839F-9272812072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58E-4B0C-839F-9272812072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53</c:v>
                </c:pt>
                <c:pt idx="3">
                  <c:v>67</c:v>
                </c:pt>
                <c:pt idx="6">
                  <c:v>53</c:v>
                </c:pt>
                <c:pt idx="9">
                  <c:v>46</c:v>
                </c:pt>
                <c:pt idx="12">
                  <c:v>39</c:v>
                </c:pt>
              </c:numCache>
            </c:numRef>
          </c:val>
          <c:extLst>
            <c:ext xmlns:c16="http://schemas.microsoft.com/office/drawing/2014/chart" uri="{C3380CC4-5D6E-409C-BE32-E72D297353CC}">
              <c16:uniqueId val="{00000003-758E-4B0C-839F-9272812072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531</c:v>
                </c:pt>
                <c:pt idx="3">
                  <c:v>468</c:v>
                </c:pt>
                <c:pt idx="6">
                  <c:v>413</c:v>
                </c:pt>
                <c:pt idx="9">
                  <c:v>358</c:v>
                </c:pt>
                <c:pt idx="12">
                  <c:v>350</c:v>
                </c:pt>
              </c:numCache>
            </c:numRef>
          </c:val>
          <c:extLst>
            <c:ext xmlns:c16="http://schemas.microsoft.com/office/drawing/2014/chart" uri="{C3380CC4-5D6E-409C-BE32-E72D297353CC}">
              <c16:uniqueId val="{00000004-758E-4B0C-839F-9272812072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8E-4B0C-839F-9272812072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8E-4B0C-839F-9272812072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1399</c:v>
                </c:pt>
                <c:pt idx="3">
                  <c:v>1371</c:v>
                </c:pt>
                <c:pt idx="6">
                  <c:v>1369</c:v>
                </c:pt>
                <c:pt idx="9">
                  <c:v>1384</c:v>
                </c:pt>
                <c:pt idx="12">
                  <c:v>1489</c:v>
                </c:pt>
              </c:numCache>
            </c:numRef>
          </c:val>
          <c:extLst>
            <c:ext xmlns:c16="http://schemas.microsoft.com/office/drawing/2014/chart" uri="{C3380CC4-5D6E-409C-BE32-E72D297353CC}">
              <c16:uniqueId val="{00000007-758E-4B0C-839F-9272812072D4}"/>
            </c:ext>
          </c:extLst>
        </c:ser>
        <c:dLbls>
          <c:showLegendKey val="0"/>
          <c:showVal val="0"/>
          <c:showCatName val="0"/>
          <c:showSerName val="0"/>
          <c:showPercent val="0"/>
          <c:showBubbleSize val="0"/>
        </c:dLbls>
        <c:gapWidth val="100"/>
        <c:overlap val="100"/>
        <c:axId val="402987200"/>
        <c:axId val="402987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466</c:v>
                </c:pt>
                <c:pt idx="2">
                  <c:v>#N/A</c:v>
                </c:pt>
                <c:pt idx="3">
                  <c:v>#N/A</c:v>
                </c:pt>
                <c:pt idx="4">
                  <c:v>364</c:v>
                </c:pt>
                <c:pt idx="5">
                  <c:v>#N/A</c:v>
                </c:pt>
                <c:pt idx="6">
                  <c:v>#N/A</c:v>
                </c:pt>
                <c:pt idx="7">
                  <c:v>330</c:v>
                </c:pt>
                <c:pt idx="8">
                  <c:v>#N/A</c:v>
                </c:pt>
                <c:pt idx="9">
                  <c:v>#N/A</c:v>
                </c:pt>
                <c:pt idx="10">
                  <c:v>326</c:v>
                </c:pt>
                <c:pt idx="11">
                  <c:v>#N/A</c:v>
                </c:pt>
                <c:pt idx="12">
                  <c:v>#N/A</c:v>
                </c:pt>
                <c:pt idx="13">
                  <c:v>415</c:v>
                </c:pt>
                <c:pt idx="14">
                  <c:v>#N/A</c:v>
                </c:pt>
              </c:numCache>
            </c:numRef>
          </c:val>
          <c:smooth val="0"/>
          <c:extLst>
            <c:ext xmlns:c16="http://schemas.microsoft.com/office/drawing/2014/chart" uri="{C3380CC4-5D6E-409C-BE32-E72D297353CC}">
              <c16:uniqueId val="{00000008-758E-4B0C-839F-9272812072D4}"/>
            </c:ext>
          </c:extLst>
        </c:ser>
        <c:dLbls>
          <c:showLegendKey val="0"/>
          <c:showVal val="0"/>
          <c:showCatName val="0"/>
          <c:showSerName val="0"/>
          <c:showPercent val="0"/>
          <c:showBubbleSize val="0"/>
        </c:dLbls>
        <c:marker val="1"/>
        <c:smooth val="0"/>
        <c:axId val="402987200"/>
        <c:axId val="402987584"/>
      </c:lineChart>
      <c:catAx>
        <c:axId val="40298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987584"/>
        <c:crosses val="autoZero"/>
        <c:auto val="1"/>
        <c:lblAlgn val="ctr"/>
        <c:lblOffset val="100"/>
        <c:tickLblSkip val="1"/>
        <c:tickMarkSkip val="1"/>
        <c:noMultiLvlLbl val="0"/>
      </c:catAx>
      <c:valAx>
        <c:axId val="402987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98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13791</c:v>
                </c:pt>
                <c:pt idx="5">
                  <c:v>13674</c:v>
                </c:pt>
                <c:pt idx="8">
                  <c:v>13487</c:v>
                </c:pt>
                <c:pt idx="11">
                  <c:v>13458</c:v>
                </c:pt>
                <c:pt idx="14">
                  <c:v>13403</c:v>
                </c:pt>
              </c:numCache>
            </c:numRef>
          </c:val>
          <c:extLst>
            <c:ext xmlns:c16="http://schemas.microsoft.com/office/drawing/2014/chart" uri="{C3380CC4-5D6E-409C-BE32-E72D297353CC}">
              <c16:uniqueId val="{00000000-C36C-4B4E-9EA3-AC29E991C2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2783</c:v>
                </c:pt>
                <c:pt idx="5">
                  <c:v>2670</c:v>
                </c:pt>
                <c:pt idx="8">
                  <c:v>2582</c:v>
                </c:pt>
                <c:pt idx="11">
                  <c:v>2820</c:v>
                </c:pt>
                <c:pt idx="14">
                  <c:v>2512</c:v>
                </c:pt>
              </c:numCache>
            </c:numRef>
          </c:val>
          <c:extLst>
            <c:ext xmlns:c16="http://schemas.microsoft.com/office/drawing/2014/chart" uri="{C3380CC4-5D6E-409C-BE32-E72D297353CC}">
              <c16:uniqueId val="{00000001-C36C-4B4E-9EA3-AC29E991C2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5486</c:v>
                </c:pt>
                <c:pt idx="5">
                  <c:v>5339</c:v>
                </c:pt>
                <c:pt idx="8">
                  <c:v>5186</c:v>
                </c:pt>
                <c:pt idx="11">
                  <c:v>5391</c:v>
                </c:pt>
                <c:pt idx="14">
                  <c:v>5890</c:v>
                </c:pt>
              </c:numCache>
            </c:numRef>
          </c:val>
          <c:extLst>
            <c:ext xmlns:c16="http://schemas.microsoft.com/office/drawing/2014/chart" uri="{C3380CC4-5D6E-409C-BE32-E72D297353CC}">
              <c16:uniqueId val="{00000002-C36C-4B4E-9EA3-AC29E991C2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6C-4B4E-9EA3-AC29E991C2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6C-4B4E-9EA3-AC29E991C2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4</c:v>
                </c:pt>
                <c:pt idx="6">
                  <c:v>3</c:v>
                </c:pt>
                <c:pt idx="9">
                  <c:v>2</c:v>
                </c:pt>
                <c:pt idx="12">
                  <c:v>0</c:v>
                </c:pt>
              </c:numCache>
            </c:numRef>
          </c:val>
          <c:extLst>
            <c:ext xmlns:c16="http://schemas.microsoft.com/office/drawing/2014/chart" uri="{C3380CC4-5D6E-409C-BE32-E72D297353CC}">
              <c16:uniqueId val="{00000005-C36C-4B4E-9EA3-AC29E991C2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761</c:v>
                </c:pt>
                <c:pt idx="3">
                  <c:v>655</c:v>
                </c:pt>
                <c:pt idx="6">
                  <c:v>632</c:v>
                </c:pt>
                <c:pt idx="9">
                  <c:v>622</c:v>
                </c:pt>
                <c:pt idx="12">
                  <c:v>615</c:v>
                </c:pt>
              </c:numCache>
            </c:numRef>
          </c:val>
          <c:extLst>
            <c:ext xmlns:c16="http://schemas.microsoft.com/office/drawing/2014/chart" uri="{C3380CC4-5D6E-409C-BE32-E72D297353CC}">
              <c16:uniqueId val="{00000006-C36C-4B4E-9EA3-AC29E991C2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207</c:v>
                </c:pt>
                <c:pt idx="3">
                  <c:v>175</c:v>
                </c:pt>
                <c:pt idx="6">
                  <c:v>143</c:v>
                </c:pt>
                <c:pt idx="9">
                  <c:v>139</c:v>
                </c:pt>
                <c:pt idx="12">
                  <c:v>144</c:v>
                </c:pt>
              </c:numCache>
            </c:numRef>
          </c:val>
          <c:extLst>
            <c:ext xmlns:c16="http://schemas.microsoft.com/office/drawing/2014/chart" uri="{C3380CC4-5D6E-409C-BE32-E72D297353CC}">
              <c16:uniqueId val="{00000007-C36C-4B4E-9EA3-AC29E991C2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5092</c:v>
                </c:pt>
                <c:pt idx="3">
                  <c:v>4440</c:v>
                </c:pt>
                <c:pt idx="6">
                  <c:v>3940</c:v>
                </c:pt>
                <c:pt idx="9">
                  <c:v>3336</c:v>
                </c:pt>
                <c:pt idx="12">
                  <c:v>2947</c:v>
                </c:pt>
              </c:numCache>
            </c:numRef>
          </c:val>
          <c:extLst>
            <c:ext xmlns:c16="http://schemas.microsoft.com/office/drawing/2014/chart" uri="{C3380CC4-5D6E-409C-BE32-E72D297353CC}">
              <c16:uniqueId val="{00000008-C36C-4B4E-9EA3-AC29E991C2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6C-4B4E-9EA3-AC29E991C2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14849</c:v>
                </c:pt>
                <c:pt idx="3">
                  <c:v>14892</c:v>
                </c:pt>
                <c:pt idx="6">
                  <c:v>14484</c:v>
                </c:pt>
                <c:pt idx="9">
                  <c:v>15189</c:v>
                </c:pt>
                <c:pt idx="12">
                  <c:v>14995</c:v>
                </c:pt>
              </c:numCache>
            </c:numRef>
          </c:val>
          <c:extLst>
            <c:ext xmlns:c16="http://schemas.microsoft.com/office/drawing/2014/chart" uri="{C3380CC4-5D6E-409C-BE32-E72D297353CC}">
              <c16:uniqueId val="{0000000A-C36C-4B4E-9EA3-AC29E991C240}"/>
            </c:ext>
          </c:extLst>
        </c:ser>
        <c:dLbls>
          <c:showLegendKey val="0"/>
          <c:showVal val="0"/>
          <c:showCatName val="0"/>
          <c:showSerName val="0"/>
          <c:showPercent val="0"/>
          <c:showBubbleSize val="0"/>
        </c:dLbls>
        <c:gapWidth val="100"/>
        <c:overlap val="100"/>
        <c:axId val="409423472"/>
        <c:axId val="148026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6C-4B4E-9EA3-AC29E991C240}"/>
            </c:ext>
          </c:extLst>
        </c:ser>
        <c:dLbls>
          <c:showLegendKey val="0"/>
          <c:showVal val="0"/>
          <c:showCatName val="0"/>
          <c:showSerName val="0"/>
          <c:showPercent val="0"/>
          <c:showBubbleSize val="0"/>
        </c:dLbls>
        <c:marker val="1"/>
        <c:smooth val="0"/>
        <c:axId val="409423472"/>
        <c:axId val="148026064"/>
      </c:lineChart>
      <c:catAx>
        <c:axId val="40942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026064"/>
        <c:crosses val="autoZero"/>
        <c:auto val="1"/>
        <c:lblAlgn val="ctr"/>
        <c:lblOffset val="100"/>
        <c:tickLblSkip val="1"/>
        <c:tickMarkSkip val="1"/>
        <c:noMultiLvlLbl val="0"/>
      </c:catAx>
      <c:valAx>
        <c:axId val="148026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42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2137</c:v>
                </c:pt>
                <c:pt idx="1">
                  <c:v>2137</c:v>
                </c:pt>
                <c:pt idx="2">
                  <c:v>2396</c:v>
                </c:pt>
              </c:numCache>
            </c:numRef>
          </c:val>
          <c:extLst>
            <c:ext xmlns:c16="http://schemas.microsoft.com/office/drawing/2014/chart" uri="{C3380CC4-5D6E-409C-BE32-E72D297353CC}">
              <c16:uniqueId val="{00000000-2E87-46DB-AC59-2EA6FC7CBD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373</c:v>
                </c:pt>
                <c:pt idx="1">
                  <c:v>373</c:v>
                </c:pt>
                <c:pt idx="2">
                  <c:v>373</c:v>
                </c:pt>
              </c:numCache>
            </c:numRef>
          </c:val>
          <c:extLst>
            <c:ext xmlns:c16="http://schemas.microsoft.com/office/drawing/2014/chart" uri="{C3380CC4-5D6E-409C-BE32-E72D297353CC}">
              <c16:uniqueId val="{00000001-2E87-46DB-AC59-2EA6FC7CBD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1978</c:v>
                </c:pt>
                <c:pt idx="1">
                  <c:v>2108</c:v>
                </c:pt>
                <c:pt idx="2">
                  <c:v>2353</c:v>
                </c:pt>
              </c:numCache>
            </c:numRef>
          </c:val>
          <c:extLst>
            <c:ext xmlns:c16="http://schemas.microsoft.com/office/drawing/2014/chart" uri="{C3380CC4-5D6E-409C-BE32-E72D297353CC}">
              <c16:uniqueId val="{00000002-2E87-46DB-AC59-2EA6FC7CBDA0}"/>
            </c:ext>
          </c:extLst>
        </c:ser>
        <c:dLbls>
          <c:showLegendKey val="0"/>
          <c:showVal val="0"/>
          <c:showCatName val="0"/>
          <c:showSerName val="0"/>
          <c:showPercent val="0"/>
          <c:showBubbleSize val="0"/>
        </c:dLbls>
        <c:gapWidth val="120"/>
        <c:overlap val="100"/>
        <c:axId val="146356592"/>
        <c:axId val="413697184"/>
      </c:barChart>
      <c:catAx>
        <c:axId val="14635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3697184"/>
        <c:crosses val="autoZero"/>
        <c:auto val="1"/>
        <c:lblAlgn val="ctr"/>
        <c:lblOffset val="100"/>
        <c:tickLblSkip val="1"/>
        <c:tickMarkSkip val="1"/>
        <c:noMultiLvlLbl val="0"/>
      </c:catAx>
      <c:valAx>
        <c:axId val="413697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635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{B7EC03F4-53A2-452E-B24B-50C24BB3A1E0}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3B6-4466-83C9-C52DBA95E3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{7AF47221-3CAE-4872-A266-692911D33B84}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B6-4466-83C9-C52DBA95E3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{4A27CFA1-D30E-41AB-A1B2-52A218F8FB0A}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B6-4466-83C9-C52DBA95E3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{91D0D69B-F02A-4AF9-8B4C-4B001F00069B}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B6-4466-83C9-C52DBA95E3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{E670C8ED-C501-4716-B389-615A19A26BED}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B6-4466-83C9-C52DBA95E3A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{8D48D107-4427-4E90-85DE-911551554AC3}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3B6-4466-83C9-C52DBA95E3A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{D98CCE68-E10C-4521-B0AC-67E18DD68C73}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3B6-4466-83C9-C52DBA95E3A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{76296C69-61B0-4744-89F4-11D64672B7C4}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3B6-4466-83C9-C52DBA95E3A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{B5A0233F-E646-4BCE-96BC-89F6F8E5565C}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3B6-4466-83C9-C52DBA95E3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52.5</c:v>
                </c:pt>
                <c:pt idx="16">
                  <c:v>54.2</c:v>
                </c:pt>
                <c:pt idx="24">
                  <c:v>55.5</c:v>
                </c:pt>
                <c:pt idx="32">
                  <c:v>57.5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3B6-4466-83C9-C52DBA95E3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{53992990-1F7A-46EC-83B1-6F1B0C915E18}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3B6-4466-83C9-C52DBA95E3A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{2640A5C5-E764-4541-957C-AC88C0B5E625}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B6-4466-83C9-C52DBA95E3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{55A28392-CE74-44DD-AC00-B03C66925DFC}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B6-4466-83C9-C52DBA95E3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{AC1DC44A-D607-4B15-8F71-7E69EC5A562D}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B6-4466-83C9-C52DBA95E3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{E8515287-BC8E-41E3-88C2-9456CA60AF1D}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B6-4466-83C9-C52DBA95E3A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{31C31E8E-FB2A-4AED-9392-D035BADC0114}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3B6-4466-83C9-C52DBA95E3A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{77260E28-E9D1-4989-B14F-67DF3C4069F2}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3B6-4466-83C9-C52DBA95E3A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{F9AF27FE-3A3C-4307-AB92-518AE2AF8E8D}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3B6-4466-83C9-C52DBA95E3A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{F2832724-31FF-46B3-8AC3-CF78721FA5DE}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3B6-4466-83C9-C52DBA95E3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A3B6-4466-83C9-C52DBA95E3AE}"/>
            </c:ext>
          </c:extLst>
        </c:ser>
        <c:dLbls>
          <c:showLegendKey val="0"/>
          <c:showVal val="1"/>
          <c:showCatName val="0"/>
          <c:showSerName val="0"/>
          <c:showPercent val="0"/>
          <c:showBubbleSize val="0"/>
        </c:dLbls>
        <c:axId val="413701104"/>
        <c:axId val="413703064"/>
      </c:scatterChart>
      <c:valAx>
        <c:axId val="413701104"/>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703064"/>
        <c:crosses val="autoZero"/>
        <c:crossBetween val="midCat"/>
      </c:valAx>
      <c:valAx>
        <c:axId val="413703064"/>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3701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{2A9A539E-E77A-4188-B658-042AA891AB96}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296-4067-BD17-FA2B9DA270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{60F7EE66-E8DC-4115-8D0F-E34A97B62F08}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96-4067-BD17-FA2B9DA270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{61CABD96-FBC7-4C73-9C74-9BD360B42761}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96-4067-BD17-FA2B9DA270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{992D6B2E-A134-410F-B779-2A566361A763}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96-4067-BD17-FA2B9DA270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{B2EC7ED6-C323-462A-B06F-224EA9F379F8}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96-4067-BD17-FA2B9DA2704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{7C690B51-F7AB-4A6F-9E3C-1CDF679B1178}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296-4067-BD17-FA2B9DA2704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{927E6077-E59F-49AD-99A0-C276A7FE223D}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296-4067-BD17-FA2B9DA2704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{02F9FF1D-CD64-4DF2-9DAD-D55E6D5DF85A}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296-4067-BD17-FA2B9DA2704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{3308D859-6C8E-48F1-B014-7FD93E4A3847}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296-4067-BD17-FA2B9DA270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c:v>
                </c:pt>
                <c:pt idx="16">
                  <c:v>4.5999999999999996</c:v>
                </c:pt>
                <c:pt idx="24">
                  <c:v>3.9</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296-4067-BD17-FA2B9DA270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{5ADC3C90-5731-4F90-B57F-217B36281E0C}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296-4067-BD17-FA2B9DA270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{DF8D1847-3DE2-462C-9B6B-B295A8DA0619}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96-4067-BD17-FA2B9DA270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{E40EEDD6-31BB-4CED-9D22-59C5FF7355E9}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96-4067-BD17-FA2B9DA270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{6A5A10A2-3584-4E51-83BF-372BE565CD6A}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96-4067-BD17-FA2B9DA270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{3B9B8179-DFC3-4BB6-95D5-AA217E9D86E0}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96-4067-BD17-FA2B9DA2704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{1F0C7126-F6B1-4858-9086-6625399C9566}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296-4067-BD17-FA2B9DA2704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{6E917D43-E21A-4467-911B-45105B5AF1C1}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296-4067-BD17-FA2B9DA2704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{8F1ABDB8-C7E7-4735-A232-AD31042DB8BB}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296-4067-BD17-FA2B9DA2704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{1EE8BB61-3BE8-41B9-AA84-C3CEBA15039C}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296-4067-BD17-FA2B9DA270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B296-4067-BD17-FA2B9DA2704B}"/>
            </c:ext>
          </c:extLst>
        </c:ser>
        <c:dLbls>
          <c:showLegendKey val="0"/>
          <c:showVal val="1"/>
          <c:showCatName val="0"/>
          <c:showSerName val="0"/>
          <c:showPercent val="0"/>
          <c:showBubbleSize val="0"/>
        </c:dLbls>
        <c:axId val="413702672"/>
        <c:axId val="413698752"/>
      </c:scatterChart>
      <c:valAx>
        <c:axId val="413702672"/>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698752"/>
        <c:crosses val="autoZero"/>
        <c:crossBetween val="midCat"/>
      </c:valAx>
      <c:valAx>
        <c:axId val="413698752"/>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37026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元利償還金等で、</a:t>
          </a:r>
          <a:r>
            <a:rPr kumimoji="1" lang="en-US" altLang="ja-JP" sz="1400">
              <a:solidFill>
                <a:sysClr val="windowText" lastClr="000000"/>
              </a:solidFill>
              <a:latin typeface="ＭＳ ゴシック" pitchFamily="49" charset="-128"/>
              <a:ea typeface="ＭＳ ゴシック" pitchFamily="49" charset="-128"/>
            </a:rPr>
            <a:t>H29</a:t>
          </a:r>
          <a:r>
            <a:rPr kumimoji="1" lang="ja-JP" altLang="en-US" sz="1400">
              <a:solidFill>
                <a:sysClr val="windowText" lastClr="000000"/>
              </a:solidFill>
              <a:latin typeface="ＭＳ ゴシック" pitchFamily="49" charset="-128"/>
              <a:ea typeface="ＭＳ ゴシック" pitchFamily="49" charset="-128"/>
            </a:rPr>
            <a:t>新小学校建設事業債の償還開始などにより、元利償還金が増加している。また、公営企業債の元利償還金に対する繰入金が減少したのは、下水道事業の元利償還金の減によるもので、組合等が起こした地方債の元利償還金に対する負担金等が減少しているのは、龍ケ崎衛生組合元利償還金の減によるものである。</a:t>
          </a:r>
        </a:p>
        <a:p>
          <a:r>
            <a:rPr kumimoji="1" lang="ja-JP" altLang="en-US" sz="1400">
              <a:solidFill>
                <a:sysClr val="windowText" lastClr="000000"/>
              </a:solidFill>
              <a:latin typeface="ＭＳ ゴシック" pitchFamily="49" charset="-128"/>
              <a:ea typeface="ＭＳ ゴシック" pitchFamily="49" charset="-128"/>
            </a:rPr>
            <a:t>　今後も引き続き、地方債発行の抑制・平準化などにより、実質公債費比率上昇の抑制に努めていく。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実質公債費比率の算定に用いる満期一括償還地方債の財源として積立てていない。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充当可能財源等で、充当可能基金が、財政調整基金及び公共公益施設整備基金残高の増により増加となっている。</a:t>
          </a:r>
        </a:p>
        <a:p>
          <a:r>
            <a:rPr kumimoji="1" lang="ja-JP" altLang="en-US" sz="1400">
              <a:solidFill>
                <a:sysClr val="windowText" lastClr="000000"/>
              </a:solidFill>
              <a:latin typeface="ＭＳ ゴシック" pitchFamily="49" charset="-128"/>
              <a:ea typeface="ＭＳ ゴシック" pitchFamily="49" charset="-128"/>
            </a:rPr>
            <a:t>　また、充当可能特定歳入が、都市計画税充当見込額の減により減少となっている。</a:t>
          </a:r>
        </a:p>
        <a:p>
          <a:r>
            <a:rPr kumimoji="1" lang="ja-JP" altLang="en-US" sz="1400">
              <a:solidFill>
                <a:sysClr val="windowText" lastClr="000000"/>
              </a:solidFill>
              <a:latin typeface="ＭＳ ゴシック" pitchFamily="49" charset="-128"/>
              <a:ea typeface="ＭＳ ゴシック" pitchFamily="49" charset="-128"/>
            </a:rPr>
            <a:t>　将来負担比率の分子は、負となっており、将来負担比率は生じていないが、今後、公共施設等の大規模改修等により、地方債残高が増加し、充当可能基金が減少する見込みのため、事業の見直しや地方債発行の抑制、充当可能基金の確保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茨城県阿見町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百万円、「公共公益施設整備基金」を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・公共施設の後年度の建て替え等に備え「公共公益施設整備基金」の積み立てをする予定である。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・積み立てにより一時的に増加する場合もあるが、中長期的には減少傾向にある。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・公共公益施設整備基金：公共施設の建て替えや大規模改修等の整備事業。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・借地等取得基金：町の公共施設等のある借地の取得。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・地域福祉基金（果実運用型）：高齢者保健福祉の推進、民間福祉活動に対する助成等。</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・特定防衛施設周辺整備調整交付金事業基金：医療福祉費助成事業、予科練平和記念館運営費・維持管理費、予防接種助成事業に充当。</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・公共公益施設整備基金：公共施設の後年度の建て替え等に備えて、積み立てたことにより増加。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・特定防衛施設周辺整備調整交付金事業基金：積立額と繰入額の差額により減少。</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・公共公益施設整備基金：公共施設の後年度の建て替え等に備えて、一定額の積み立てをする予定。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・特定防衛施設周辺整備調整交付金事業基金：交付金充当事業の増加により、残高は減少する見込み。</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・予測に反した町税の増及び普通交付税の増により一般財源が増えたため、積み立てを行った。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・経済情勢悪化による激変緩和及び災害等に備えた積み立て額としては、過去の実績等を踏まえ、現状の金額で十分であると考えている。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・地方債償還が過大になった際に備え、取り崩さなかった。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・地方債償還が過大になった際に、取り崩す予定である。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48,395
47,351
71.40
20,130,640
18,514,152
1,455,765
10,717,282
14,995,076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rgbClr val="FF0000"/>
              </a:solidFill>
              <a:effectLst/>
              <a:latin typeface="+mn-lt"/>
              <a:ea typeface="+mn-ea"/>
              <a:cs typeface="+mn-cs"/>
            </a:rPr>
            <a:t>　</a:t>
          </a:r>
          <a:r>
            <a:rPr kumimoji="1" lang="ja-JP" altLang="ja-JP" sz="1100" baseline="0">
              <a:solidFill>
                <a:schemeClr val="dk1"/>
              </a:solidFill>
              <a:effectLst/>
              <a:latin typeface="+mn-lt"/>
              <a:ea typeface="+mn-ea"/>
              <a:cs typeface="+mn-cs"/>
            </a:rPr>
            <a:t>当町では、平成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年度に策定した公共施設等総合管理計画において、公共施設等の延べ床面積を</a:t>
          </a:r>
          <a:r>
            <a:rPr kumimoji="1" lang="en-US" altLang="ja-JP" sz="1100" baseline="0">
              <a:solidFill>
                <a:schemeClr val="dk1"/>
              </a:solidFill>
              <a:effectLst/>
              <a:latin typeface="+mn-lt"/>
              <a:ea typeface="+mn-ea"/>
              <a:cs typeface="+mn-cs"/>
            </a:rPr>
            <a:t>20</a:t>
          </a:r>
          <a:r>
            <a:rPr kumimoji="1" lang="ja-JP" altLang="ja-JP" sz="1100" baseline="0">
              <a:solidFill>
                <a:schemeClr val="dk1"/>
              </a:solidFill>
              <a:effectLst/>
              <a:latin typeface="+mn-lt"/>
              <a:ea typeface="+mn-ea"/>
              <a:cs typeface="+mn-cs"/>
            </a:rPr>
            <a:t>％削減するという目標を掲げ、計画的な保全による施設の長寿命化を進めている。</a:t>
          </a:r>
          <a:endParaRPr lang="ja-JP" altLang="ja-JP">
            <a:effectLst/>
          </a:endParaRPr>
        </a:p>
        <a:p>
          <a:r>
            <a:rPr kumimoji="1" lang="ja-JP" altLang="ja-JP" sz="1100" baseline="0">
              <a:solidFill>
                <a:srgbClr val="FF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有形固定資産減価償却率は類似団体より</a:t>
          </a:r>
          <a:r>
            <a:rPr kumimoji="1" lang="en-US" altLang="ja-JP" sz="1100" baseline="0">
              <a:solidFill>
                <a:sysClr val="windowText" lastClr="000000"/>
              </a:solidFill>
              <a:effectLst/>
              <a:latin typeface="+mn-lt"/>
              <a:ea typeface="+mn-ea"/>
              <a:cs typeface="+mn-cs"/>
            </a:rPr>
            <a:t>3.5</a:t>
          </a:r>
          <a:r>
            <a:rPr kumimoji="1" lang="ja-JP" altLang="ja-JP" sz="1100" baseline="0">
              <a:solidFill>
                <a:sysClr val="windowText" lastClr="000000"/>
              </a:solidFill>
              <a:effectLst/>
              <a:latin typeface="+mn-lt"/>
              <a:ea typeface="+mn-ea"/>
              <a:cs typeface="+mn-cs"/>
            </a:rPr>
            <a:t>ポイント低くなっているが、個別施設計画を策定した公共施設等については、今後も当該計画に基づいた施設の維持管理を適切に進めていく。</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6803</xdr:rowOff>
    </xdr:from>
    <xdr:to>
      <xdr:col>23</xdr:col>
      <xdr:colOff>136525</xdr:colOff>
      <xdr:row>29</xdr:row>
      <xdr:rowOff>108403</xdr:rowOff>
    </xdr:to>
    <xdr:sp macro="" textlink="">
      <xdr:nvSpPr>
        <xdr:cNvPr id="93" name="楕円 92"/>
        <xdr:cNvSpPr/>
      </xdr:nvSpPr>
      <xdr:spPr>
        <a:xfrm>
          <a:off x="47117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29680</xdr:rowOff>
    </xdr:from>
    <xdr:ext cx="405111" cy="259045"/>
    <xdr:sp macro="" textlink="">
      <xdr:nvSpPr>
        <xdr:cNvPr id="94" name="有形固定資産減価償却率該当値テキスト"/>
        <xdr:cNvSpPr txBox="1"/>
      </xdr:nvSpPr>
      <xdr:spPr>
        <a:xfrm>
          <a:off x="4813300" y="5601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116568</xdr:rowOff>
    </xdr:from>
    <xdr:to>
      <xdr:col>19</xdr:col>
      <xdr:colOff>187325</xdr:colOff>
      <xdr:row>29</xdr:row>
      <xdr:rowOff>46718</xdr:rowOff>
    </xdr:to>
    <xdr:sp macro="" textlink="">
      <xdr:nvSpPr>
        <xdr:cNvPr id="95" name="楕円 94"/>
        <xdr:cNvSpPr/>
      </xdr:nvSpPr>
      <xdr:spPr>
        <a:xfrm>
          <a:off x="4000500" y="56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167368</xdr:rowOff>
    </xdr:from>
    <xdr:to>
      <xdr:col>23</xdr:col>
      <xdr:colOff>85725</xdr:colOff>
      <xdr:row>29</xdr:row>
      <xdr:rowOff>57603</xdr:rowOff>
    </xdr:to>
    <xdr:cxnSp macro="">
      <xdr:nvCxnSpPr>
        <xdr:cNvPr id="96" name="直線コネクタ 95"/>
        <xdr:cNvCxnSpPr/>
      </xdr:nvCxnSpPr>
      <xdr:spPr>
        <a:xfrm>
          <a:off x="4051300" y="5739493"/>
          <a:ext cx="7112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76472</xdr:rowOff>
    </xdr:from>
    <xdr:to>
      <xdr:col>15</xdr:col>
      <xdr:colOff>187325</xdr:colOff>
      <xdr:row>29</xdr:row>
      <xdr:rowOff>6622</xdr:rowOff>
    </xdr:to>
    <xdr:sp macro="" textlink="">
      <xdr:nvSpPr>
        <xdr:cNvPr id="97" name="楕円 96"/>
        <xdr:cNvSpPr/>
      </xdr:nvSpPr>
      <xdr:spPr>
        <a:xfrm>
          <a:off x="3238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127272</xdr:rowOff>
    </xdr:from>
    <xdr:to>
      <xdr:col>19</xdr:col>
      <xdr:colOff>136525</xdr:colOff>
      <xdr:row>28</xdr:row>
      <xdr:rowOff>167368</xdr:rowOff>
    </xdr:to>
    <xdr:cxnSp macro="">
      <xdr:nvCxnSpPr>
        <xdr:cNvPr id="98" name="直線コネクタ 97"/>
        <xdr:cNvCxnSpPr/>
      </xdr:nvCxnSpPr>
      <xdr:spPr>
        <a:xfrm>
          <a:off x="3289300" y="569939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24039</xdr:rowOff>
    </xdr:from>
    <xdr:to>
      <xdr:col>11</xdr:col>
      <xdr:colOff>187325</xdr:colOff>
      <xdr:row>28</xdr:row>
      <xdr:rowOff>125639</xdr:rowOff>
    </xdr:to>
    <xdr:sp macro="" textlink="">
      <xdr:nvSpPr>
        <xdr:cNvPr id="99" name="楕円 98"/>
        <xdr:cNvSpPr/>
      </xdr:nvSpPr>
      <xdr:spPr>
        <a:xfrm>
          <a:off x="2476500" y="55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74839</xdr:rowOff>
    </xdr:from>
    <xdr:to>
      <xdr:col>15</xdr:col>
      <xdr:colOff>136525</xdr:colOff>
      <xdr:row>28</xdr:row>
      <xdr:rowOff>127272</xdr:rowOff>
    </xdr:to>
    <xdr:cxnSp macro="">
      <xdr:nvCxnSpPr>
        <xdr:cNvPr id="100" name="直線コネクタ 99"/>
        <xdr:cNvCxnSpPr/>
      </xdr:nvCxnSpPr>
      <xdr:spPr>
        <a:xfrm>
          <a:off x="2527300" y="564696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158478</xdr:rowOff>
    </xdr:from>
    <xdr:to>
      <xdr:col>7</xdr:col>
      <xdr:colOff>187325</xdr:colOff>
      <xdr:row>28</xdr:row>
      <xdr:rowOff>88628</xdr:rowOff>
    </xdr:to>
    <xdr:sp macro="" textlink="">
      <xdr:nvSpPr>
        <xdr:cNvPr id="101" name="楕円 100"/>
        <xdr:cNvSpPr/>
      </xdr:nvSpPr>
      <xdr:spPr>
        <a:xfrm>
          <a:off x="1714500" y="555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37828</xdr:rowOff>
    </xdr:from>
    <xdr:to>
      <xdr:col>11</xdr:col>
      <xdr:colOff>136525</xdr:colOff>
      <xdr:row>28</xdr:row>
      <xdr:rowOff>74839</xdr:rowOff>
    </xdr:to>
    <xdr:cxnSp macro="">
      <xdr:nvCxnSpPr>
        <xdr:cNvPr id="102" name="直線コネクタ 101"/>
        <xdr:cNvCxnSpPr/>
      </xdr:nvCxnSpPr>
      <xdr:spPr>
        <a:xfrm>
          <a:off x="1765300" y="560995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4" name="n_2aveValue有形固定資産減価償却率"/>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6" name="n_4aveValue有形固定資産減価償却率"/>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63245</xdr:rowOff>
    </xdr:from>
    <xdr:ext cx="405111" cy="259045"/>
    <xdr:sp macro="" textlink="">
      <xdr:nvSpPr>
        <xdr:cNvPr id="107" name="n_1mainValue有形固定資産減価償却率"/>
        <xdr:cNvSpPr txBox="1"/>
      </xdr:nvSpPr>
      <xdr:spPr>
        <a:xfrm>
          <a:off x="3836044" y="546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23149</xdr:rowOff>
    </xdr:from>
    <xdr:ext cx="405111" cy="259045"/>
    <xdr:sp macro="" textlink="">
      <xdr:nvSpPr>
        <xdr:cNvPr id="108" name="n_2mainValue有形固定資産減価償却率"/>
        <xdr:cNvSpPr txBox="1"/>
      </xdr:nvSpPr>
      <xdr:spPr>
        <a:xfrm>
          <a:off x="3086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142166</xdr:rowOff>
    </xdr:from>
    <xdr:ext cx="405111" cy="259045"/>
    <xdr:sp macro="" textlink="">
      <xdr:nvSpPr>
        <xdr:cNvPr id="109" name="n_3mainValue有形固定資産減価償却率"/>
        <xdr:cNvSpPr txBox="1"/>
      </xdr:nvSpPr>
      <xdr:spPr>
        <a:xfrm>
          <a:off x="2324744" y="53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105155</xdr:rowOff>
    </xdr:from>
    <xdr:ext cx="405111" cy="259045"/>
    <xdr:sp macro="" textlink="">
      <xdr:nvSpPr>
        <xdr:cNvPr id="110" name="n_4mainValue有形固定資産減価償却率"/>
        <xdr:cNvSpPr txBox="1"/>
      </xdr:nvSpPr>
      <xdr:spPr>
        <a:xfrm>
          <a:off x="1562744" y="533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類似団体と比較して</a:t>
          </a:r>
          <a:r>
            <a:rPr kumimoji="1" lang="en-US" altLang="ja-JP" sz="1100">
              <a:solidFill>
                <a:sysClr val="windowText" lastClr="000000"/>
              </a:solidFill>
              <a:effectLst/>
              <a:latin typeface="+mn-lt"/>
              <a:ea typeface="+mn-ea"/>
              <a:cs typeface="+mn-cs"/>
            </a:rPr>
            <a:t>126</a:t>
          </a:r>
          <a:r>
            <a:rPr kumimoji="1" lang="ja-JP" altLang="ja-JP" sz="1100">
              <a:solidFill>
                <a:sysClr val="windowText" lastClr="000000"/>
              </a:solidFill>
              <a:effectLst/>
              <a:latin typeface="+mn-lt"/>
              <a:ea typeface="+mn-ea"/>
              <a:cs typeface="+mn-cs"/>
            </a:rPr>
            <a:t>％低くなっている。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これは公債費の適正化として地方債発行の抑制・平準化などに取り組んでいるためと考えられる。地方債残高が増加してい</a:t>
          </a:r>
          <a:r>
            <a:rPr kumimoji="1" lang="ja-JP" altLang="en-US" sz="1100">
              <a:solidFill>
                <a:sysClr val="windowText" lastClr="000000"/>
              </a:solidFill>
              <a:effectLst/>
              <a:latin typeface="+mn-lt"/>
              <a:ea typeface="+mn-ea"/>
              <a:cs typeface="+mn-cs"/>
            </a:rPr>
            <a:t>かないように</a:t>
          </a:r>
          <a:r>
            <a:rPr kumimoji="1" lang="ja-JP" altLang="ja-JP" sz="1100">
              <a:solidFill>
                <a:sysClr val="windowText" lastClr="000000"/>
              </a:solidFill>
              <a:effectLst/>
              <a:latin typeface="+mn-lt"/>
              <a:ea typeface="+mn-ea"/>
              <a:cs typeface="+mn-cs"/>
            </a:rPr>
            <a:t>、今後も引き続き、公債費の適正化に取り組んでいく。</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27792</xdr:rowOff>
    </xdr:from>
    <xdr:to>
      <xdr:col>76</xdr:col>
      <xdr:colOff>73025</xdr:colOff>
      <xdr:row>28</xdr:row>
      <xdr:rowOff>129392</xdr:rowOff>
    </xdr:to>
    <xdr:sp macro="" textlink="">
      <xdr:nvSpPr>
        <xdr:cNvPr id="155" name="楕円 154"/>
        <xdr:cNvSpPr/>
      </xdr:nvSpPr>
      <xdr:spPr>
        <a:xfrm>
          <a:off x="14744700" y="55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50669</xdr:rowOff>
    </xdr:from>
    <xdr:ext cx="469744" cy="259045"/>
    <xdr:sp macro="" textlink="">
      <xdr:nvSpPr>
        <xdr:cNvPr id="156" name="債務償還比率該当値テキスト"/>
        <xdr:cNvSpPr txBox="1"/>
      </xdr:nvSpPr>
      <xdr:spPr>
        <a:xfrm>
          <a:off x="14846300" y="545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166568</xdr:rowOff>
    </xdr:from>
    <xdr:to>
      <xdr:col>72</xdr:col>
      <xdr:colOff>123825</xdr:colOff>
      <xdr:row>29</xdr:row>
      <xdr:rowOff>96718</xdr:rowOff>
    </xdr:to>
    <xdr:sp macro="" textlink="">
      <xdr:nvSpPr>
        <xdr:cNvPr id="157" name="楕円 156"/>
        <xdr:cNvSpPr/>
      </xdr:nvSpPr>
      <xdr:spPr>
        <a:xfrm>
          <a:off x="14033500" y="573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78592</xdr:rowOff>
    </xdr:from>
    <xdr:to>
      <xdr:col>76</xdr:col>
      <xdr:colOff>22225</xdr:colOff>
      <xdr:row>29</xdr:row>
      <xdr:rowOff>45918</xdr:rowOff>
    </xdr:to>
    <xdr:cxnSp macro="">
      <xdr:nvCxnSpPr>
        <xdr:cNvPr id="158" name="直線コネクタ 157"/>
        <xdr:cNvCxnSpPr/>
      </xdr:nvCxnSpPr>
      <xdr:spPr>
        <a:xfrm flipV="1">
          <a:off x="14084300" y="5650717"/>
          <a:ext cx="711200" cy="13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112063</xdr:rowOff>
    </xdr:from>
    <xdr:to>
      <xdr:col>68</xdr:col>
      <xdr:colOff>123825</xdr:colOff>
      <xdr:row>30</xdr:row>
      <xdr:rowOff>42213</xdr:rowOff>
    </xdr:to>
    <xdr:sp macro="" textlink="">
      <xdr:nvSpPr>
        <xdr:cNvPr id="159" name="楕円 158"/>
        <xdr:cNvSpPr/>
      </xdr:nvSpPr>
      <xdr:spPr>
        <a:xfrm>
          <a:off x="13271500" y="58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45918</xdr:rowOff>
    </xdr:from>
    <xdr:to>
      <xdr:col>72</xdr:col>
      <xdr:colOff>73025</xdr:colOff>
      <xdr:row>29</xdr:row>
      <xdr:rowOff>162863</xdr:rowOff>
    </xdr:to>
    <xdr:cxnSp macro="">
      <xdr:nvCxnSpPr>
        <xdr:cNvPr id="160" name="直線コネクタ 159"/>
        <xdr:cNvCxnSpPr/>
      </xdr:nvCxnSpPr>
      <xdr:spPr>
        <a:xfrm flipV="1">
          <a:off x="13322300" y="5789493"/>
          <a:ext cx="762000" cy="1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89394</xdr:rowOff>
    </xdr:from>
    <xdr:to>
      <xdr:col>64</xdr:col>
      <xdr:colOff>123825</xdr:colOff>
      <xdr:row>30</xdr:row>
      <xdr:rowOff>19544</xdr:rowOff>
    </xdr:to>
    <xdr:sp macro="" textlink="">
      <xdr:nvSpPr>
        <xdr:cNvPr id="161" name="楕円 160"/>
        <xdr:cNvSpPr/>
      </xdr:nvSpPr>
      <xdr:spPr>
        <a:xfrm>
          <a:off x="12509500" y="58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140194</xdr:rowOff>
    </xdr:from>
    <xdr:to>
      <xdr:col>68</xdr:col>
      <xdr:colOff>73025</xdr:colOff>
      <xdr:row>29</xdr:row>
      <xdr:rowOff>162863</xdr:rowOff>
    </xdr:to>
    <xdr:cxnSp macro="">
      <xdr:nvCxnSpPr>
        <xdr:cNvPr id="162" name="直線コネクタ 161"/>
        <xdr:cNvCxnSpPr/>
      </xdr:nvCxnSpPr>
      <xdr:spPr>
        <a:xfrm>
          <a:off x="12560300" y="5883769"/>
          <a:ext cx="762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64086</xdr:rowOff>
    </xdr:from>
    <xdr:to>
      <xdr:col>60</xdr:col>
      <xdr:colOff>123825</xdr:colOff>
      <xdr:row>29</xdr:row>
      <xdr:rowOff>165686</xdr:rowOff>
    </xdr:to>
    <xdr:sp macro="" textlink="">
      <xdr:nvSpPr>
        <xdr:cNvPr id="163" name="楕円 162"/>
        <xdr:cNvSpPr/>
      </xdr:nvSpPr>
      <xdr:spPr>
        <a:xfrm>
          <a:off x="11747500" y="58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114886</xdr:rowOff>
    </xdr:from>
    <xdr:to>
      <xdr:col>64</xdr:col>
      <xdr:colOff>73025</xdr:colOff>
      <xdr:row>29</xdr:row>
      <xdr:rowOff>140194</xdr:rowOff>
    </xdr:to>
    <xdr:cxnSp macro="">
      <xdr:nvCxnSpPr>
        <xdr:cNvPr id="164" name="直線コネクタ 163"/>
        <xdr:cNvCxnSpPr/>
      </xdr:nvCxnSpPr>
      <xdr:spPr>
        <a:xfrm>
          <a:off x="11798300" y="5858461"/>
          <a:ext cx="762000" cy="2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5" name="n_1aveValue債務償還比率"/>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6" name="n_2aveValue債務償還比率"/>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7" name="n_3aveValue債務償還比率"/>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8" name="n_4aveValue債務償還比率"/>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113245</xdr:rowOff>
    </xdr:from>
    <xdr:ext cx="469744" cy="259045"/>
    <xdr:sp macro="" textlink="">
      <xdr:nvSpPr>
        <xdr:cNvPr id="169" name="n_1mainValue債務償還比率"/>
        <xdr:cNvSpPr txBox="1"/>
      </xdr:nvSpPr>
      <xdr:spPr>
        <a:xfrm>
          <a:off x="13836727" y="551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58740</xdr:rowOff>
    </xdr:from>
    <xdr:ext cx="469744" cy="259045"/>
    <xdr:sp macro="" textlink="">
      <xdr:nvSpPr>
        <xdr:cNvPr id="170" name="n_2mainValue債務償還比率"/>
        <xdr:cNvSpPr txBox="1"/>
      </xdr:nvSpPr>
      <xdr:spPr>
        <a:xfrm>
          <a:off x="13087427" y="563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36071</xdr:rowOff>
    </xdr:from>
    <xdr:ext cx="469744" cy="259045"/>
    <xdr:sp macro="" textlink="">
      <xdr:nvSpPr>
        <xdr:cNvPr id="171" name="n_3mainValue債務償還比率"/>
        <xdr:cNvSpPr txBox="1"/>
      </xdr:nvSpPr>
      <xdr:spPr>
        <a:xfrm>
          <a:off x="12325427" y="560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10763</xdr:rowOff>
    </xdr:from>
    <xdr:ext cx="469744" cy="259045"/>
    <xdr:sp macro="" textlink="">
      <xdr:nvSpPr>
        <xdr:cNvPr id="172" name="n_4mainValue債務償還比率"/>
        <xdr:cNvSpPr txBox="1"/>
      </xdr:nvSpPr>
      <xdr:spPr>
        <a:xfrm>
          <a:off x="11563427" y="55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48,395
47,351
71.40
20,130,640
18,514,152
1,455,765
10,717,282
14,995,076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162560</xdr:rowOff>
    </xdr:from>
    <xdr:to>
      <xdr:col>24</xdr:col>
      <xdr:colOff>114300</xdr:colOff>
      <xdr:row>36</xdr:row>
      <xdr:rowOff>92710</xdr:rowOff>
    </xdr:to>
    <xdr:sp macro="" textlink="">
      <xdr:nvSpPr>
        <xdr:cNvPr id="73" name="楕円 72"/>
        <xdr:cNvSpPr/>
      </xdr:nvSpPr>
      <xdr:spPr>
        <a:xfrm>
          <a:off x="4584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13987</xdr:rowOff>
    </xdr:from>
    <xdr:ext cx="405111" cy="259045"/>
    <xdr:sp macro="" textlink="">
      <xdr:nvSpPr>
        <xdr:cNvPr id="74" name="【道路】&#10;有形固定資産減価償却率該当値テキスト"/>
        <xdr:cNvSpPr txBox="1"/>
      </xdr:nvSpPr>
      <xdr:spPr>
        <a:xfrm>
          <a:off x="4673600"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137795</xdr:rowOff>
    </xdr:from>
    <xdr:to>
      <xdr:col>20</xdr:col>
      <xdr:colOff>38100</xdr:colOff>
      <xdr:row>36</xdr:row>
      <xdr:rowOff>67945</xdr:rowOff>
    </xdr:to>
    <xdr:sp macro="" textlink="">
      <xdr:nvSpPr>
        <xdr:cNvPr id="75" name="楕円 74"/>
        <xdr:cNvSpPr/>
      </xdr:nvSpPr>
      <xdr:spPr>
        <a:xfrm>
          <a:off x="3746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17145</xdr:rowOff>
    </xdr:from>
    <xdr:to>
      <xdr:col>24</xdr:col>
      <xdr:colOff>63500</xdr:colOff>
      <xdr:row>36</xdr:row>
      <xdr:rowOff>41910</xdr:rowOff>
    </xdr:to>
    <xdr:cxnSp macro="">
      <xdr:nvCxnSpPr>
        <xdr:cNvPr id="76" name="直線コネクタ 75"/>
        <xdr:cNvCxnSpPr/>
      </xdr:nvCxnSpPr>
      <xdr:spPr>
        <a:xfrm>
          <a:off x="3797300" y="61893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114935</xdr:rowOff>
    </xdr:from>
    <xdr:to>
      <xdr:col>15</xdr:col>
      <xdr:colOff>101600</xdr:colOff>
      <xdr:row>36</xdr:row>
      <xdr:rowOff>45085</xdr:rowOff>
    </xdr:to>
    <xdr:sp macro="" textlink="">
      <xdr:nvSpPr>
        <xdr:cNvPr id="77" name="楕円 76"/>
        <xdr:cNvSpPr/>
      </xdr:nvSpPr>
      <xdr:spPr>
        <a:xfrm>
          <a:off x="2857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165735</xdr:rowOff>
    </xdr:from>
    <xdr:to>
      <xdr:col>19</xdr:col>
      <xdr:colOff>177800</xdr:colOff>
      <xdr:row>36</xdr:row>
      <xdr:rowOff>17145</xdr:rowOff>
    </xdr:to>
    <xdr:cxnSp macro="">
      <xdr:nvCxnSpPr>
        <xdr:cNvPr id="78" name="直線コネクタ 77"/>
        <xdr:cNvCxnSpPr/>
      </xdr:nvCxnSpPr>
      <xdr:spPr>
        <a:xfrm>
          <a:off x="2908300" y="61664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88265</xdr:rowOff>
    </xdr:from>
    <xdr:to>
      <xdr:col>10</xdr:col>
      <xdr:colOff>165100</xdr:colOff>
      <xdr:row>36</xdr:row>
      <xdr:rowOff>18415</xdr:rowOff>
    </xdr:to>
    <xdr:sp macro="" textlink="">
      <xdr:nvSpPr>
        <xdr:cNvPr id="79" name="楕円 78"/>
        <xdr:cNvSpPr/>
      </xdr:nvSpPr>
      <xdr:spPr>
        <a:xfrm>
          <a:off x="1968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139065</xdr:rowOff>
    </xdr:from>
    <xdr:to>
      <xdr:col>15</xdr:col>
      <xdr:colOff>50800</xdr:colOff>
      <xdr:row>35</xdr:row>
      <xdr:rowOff>165735</xdr:rowOff>
    </xdr:to>
    <xdr:cxnSp macro="">
      <xdr:nvCxnSpPr>
        <xdr:cNvPr id="80" name="直線コネクタ 79"/>
        <xdr:cNvCxnSpPr/>
      </xdr:nvCxnSpPr>
      <xdr:spPr>
        <a:xfrm>
          <a:off x="2019300" y="61398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63500</xdr:rowOff>
    </xdr:from>
    <xdr:to>
      <xdr:col>6</xdr:col>
      <xdr:colOff>38100</xdr:colOff>
      <xdr:row>35</xdr:row>
      <xdr:rowOff>165100</xdr:rowOff>
    </xdr:to>
    <xdr:sp macro="" textlink="">
      <xdr:nvSpPr>
        <xdr:cNvPr id="81" name="楕円 80"/>
        <xdr:cNvSpPr/>
      </xdr:nvSpPr>
      <xdr:spPr>
        <a:xfrm>
          <a:off x="1079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114300</xdr:rowOff>
    </xdr:from>
    <xdr:to>
      <xdr:col>10</xdr:col>
      <xdr:colOff>114300</xdr:colOff>
      <xdr:row>35</xdr:row>
      <xdr:rowOff>139065</xdr:rowOff>
    </xdr:to>
    <xdr:cxnSp macro="">
      <xdr:nvCxnSpPr>
        <xdr:cNvPr id="82" name="直線コネクタ 81"/>
        <xdr:cNvCxnSpPr/>
      </xdr:nvCxnSpPr>
      <xdr:spPr>
        <a:xfrm>
          <a:off x="1130300" y="61150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84472</xdr:rowOff>
    </xdr:from>
    <xdr:ext cx="405111" cy="259045"/>
    <xdr:sp macro="" textlink="">
      <xdr:nvSpPr>
        <xdr:cNvPr id="87" name="n_1mainValue【道路】&#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61612</xdr:rowOff>
    </xdr:from>
    <xdr:ext cx="405111" cy="259045"/>
    <xdr:sp macro="" textlink="">
      <xdr:nvSpPr>
        <xdr:cNvPr id="88" name="n_2mainValue【道路】&#10;有形固定資産減価償却率"/>
        <xdr:cNvSpPr txBox="1"/>
      </xdr:nvSpPr>
      <xdr:spPr>
        <a:xfrm>
          <a:off x="2705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34942</xdr:rowOff>
    </xdr:from>
    <xdr:ext cx="405111" cy="259045"/>
    <xdr:sp macro="" textlink="">
      <xdr:nvSpPr>
        <xdr:cNvPr id="89" name="n_3mainValue【道路】&#10;有形固定資産減価償却率"/>
        <xdr:cNvSpPr txBox="1"/>
      </xdr:nvSpPr>
      <xdr:spPr>
        <a:xfrm>
          <a:off x="1816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10177</xdr:rowOff>
    </xdr:from>
    <xdr:ext cx="405111" cy="259045"/>
    <xdr:sp macro="" textlink="">
      <xdr:nvSpPr>
        <xdr:cNvPr id="90" name="n_4mainValue【道路】&#10;有形固定資産減価償却率"/>
        <xdr:cNvSpPr txBox="1"/>
      </xdr:nvSpPr>
      <xdr:spPr>
        <a:xfrm>
          <a:off x="927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133985</xdr:rowOff>
    </xdr:from>
    <xdr:to>
      <xdr:col>55</xdr:col>
      <xdr:colOff>50800</xdr:colOff>
      <xdr:row>40</xdr:row>
      <xdr:rowOff>64135</xdr:rowOff>
    </xdr:to>
    <xdr:sp macro="" textlink="">
      <xdr:nvSpPr>
        <xdr:cNvPr id="130" name="楕円 129"/>
        <xdr:cNvSpPr/>
      </xdr:nvSpPr>
      <xdr:spPr>
        <a:xfrm>
          <a:off x="10426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156862</xdr:rowOff>
    </xdr:from>
    <xdr:ext cx="469744" cy="259045"/>
    <xdr:sp macro="" textlink="">
      <xdr:nvSpPr>
        <xdr:cNvPr id="131" name="【道路】&#10;一人当たり延長該当値テキスト"/>
        <xdr:cNvSpPr txBox="1"/>
      </xdr:nvSpPr>
      <xdr:spPr>
        <a:xfrm>
          <a:off x="10515600" y="667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133071</xdr:rowOff>
    </xdr:from>
    <xdr:to>
      <xdr:col>50</xdr:col>
      <xdr:colOff>165100</xdr:colOff>
      <xdr:row>40</xdr:row>
      <xdr:rowOff>63221</xdr:rowOff>
    </xdr:to>
    <xdr:sp macro="" textlink="">
      <xdr:nvSpPr>
        <xdr:cNvPr id="132" name="楕円 131"/>
        <xdr:cNvSpPr/>
      </xdr:nvSpPr>
      <xdr:spPr>
        <a:xfrm>
          <a:off x="9588500" y="68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12421</xdr:rowOff>
    </xdr:from>
    <xdr:to>
      <xdr:col>55</xdr:col>
      <xdr:colOff>0</xdr:colOff>
      <xdr:row>40</xdr:row>
      <xdr:rowOff>13335</xdr:rowOff>
    </xdr:to>
    <xdr:cxnSp macro="">
      <xdr:nvCxnSpPr>
        <xdr:cNvPr id="133" name="直線コネクタ 132"/>
        <xdr:cNvCxnSpPr/>
      </xdr:nvCxnSpPr>
      <xdr:spPr>
        <a:xfrm>
          <a:off x="9639300" y="687042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131928</xdr:rowOff>
    </xdr:from>
    <xdr:to>
      <xdr:col>46</xdr:col>
      <xdr:colOff>38100</xdr:colOff>
      <xdr:row>40</xdr:row>
      <xdr:rowOff>62078</xdr:rowOff>
    </xdr:to>
    <xdr:sp macro="" textlink="">
      <xdr:nvSpPr>
        <xdr:cNvPr id="134" name="楕円 133"/>
        <xdr:cNvSpPr/>
      </xdr:nvSpPr>
      <xdr:spPr>
        <a:xfrm>
          <a:off x="8699500" y="68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11278</xdr:rowOff>
    </xdr:from>
    <xdr:to>
      <xdr:col>50</xdr:col>
      <xdr:colOff>114300</xdr:colOff>
      <xdr:row>40</xdr:row>
      <xdr:rowOff>12421</xdr:rowOff>
    </xdr:to>
    <xdr:cxnSp macro="">
      <xdr:nvCxnSpPr>
        <xdr:cNvPr id="135" name="直線コネクタ 134"/>
        <xdr:cNvCxnSpPr/>
      </xdr:nvCxnSpPr>
      <xdr:spPr>
        <a:xfrm>
          <a:off x="8750300" y="686927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138214</xdr:rowOff>
    </xdr:from>
    <xdr:to>
      <xdr:col>41</xdr:col>
      <xdr:colOff>101600</xdr:colOff>
      <xdr:row>40</xdr:row>
      <xdr:rowOff>68364</xdr:rowOff>
    </xdr:to>
    <xdr:sp macro="" textlink="">
      <xdr:nvSpPr>
        <xdr:cNvPr id="136" name="楕円 135"/>
        <xdr:cNvSpPr/>
      </xdr:nvSpPr>
      <xdr:spPr>
        <a:xfrm>
          <a:off x="7810500" y="68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11278</xdr:rowOff>
    </xdr:from>
    <xdr:to>
      <xdr:col>45</xdr:col>
      <xdr:colOff>177800</xdr:colOff>
      <xdr:row>40</xdr:row>
      <xdr:rowOff>17564</xdr:rowOff>
    </xdr:to>
    <xdr:cxnSp macro="">
      <xdr:nvCxnSpPr>
        <xdr:cNvPr id="137" name="直線コネクタ 136"/>
        <xdr:cNvCxnSpPr/>
      </xdr:nvCxnSpPr>
      <xdr:spPr>
        <a:xfrm flipV="1">
          <a:off x="7861300" y="6869278"/>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140653</xdr:rowOff>
    </xdr:from>
    <xdr:to>
      <xdr:col>36</xdr:col>
      <xdr:colOff>165100</xdr:colOff>
      <xdr:row>40</xdr:row>
      <xdr:rowOff>70803</xdr:rowOff>
    </xdr:to>
    <xdr:sp macro="" textlink="">
      <xdr:nvSpPr>
        <xdr:cNvPr id="138" name="楕円 137"/>
        <xdr:cNvSpPr/>
      </xdr:nvSpPr>
      <xdr:spPr>
        <a:xfrm>
          <a:off x="6921500" y="68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17564</xdr:rowOff>
    </xdr:from>
    <xdr:to>
      <xdr:col>41</xdr:col>
      <xdr:colOff>50800</xdr:colOff>
      <xdr:row>40</xdr:row>
      <xdr:rowOff>20003</xdr:rowOff>
    </xdr:to>
    <xdr:cxnSp macro="">
      <xdr:nvCxnSpPr>
        <xdr:cNvPr id="139" name="直線コネクタ 138"/>
        <xdr:cNvCxnSpPr/>
      </xdr:nvCxnSpPr>
      <xdr:spPr>
        <a:xfrm flipV="1">
          <a:off x="6972300" y="687556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xdr:cNvSpPr txBox="1"/>
      </xdr:nvSpPr>
      <xdr:spPr>
        <a:xfrm>
          <a:off x="85154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xdr:cNvSpPr txBox="1"/>
      </xdr:nvSpPr>
      <xdr:spPr>
        <a:xfrm>
          <a:off x="6737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79748</xdr:rowOff>
    </xdr:from>
    <xdr:ext cx="469744" cy="259045"/>
    <xdr:sp macro="" textlink="">
      <xdr:nvSpPr>
        <xdr:cNvPr id="144" name="n_1mainValue【道路】&#10;一人当たり延長"/>
        <xdr:cNvSpPr txBox="1"/>
      </xdr:nvSpPr>
      <xdr:spPr>
        <a:xfrm>
          <a:off x="9391727" y="65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78605</xdr:rowOff>
    </xdr:from>
    <xdr:ext cx="469744" cy="259045"/>
    <xdr:sp macro="" textlink="">
      <xdr:nvSpPr>
        <xdr:cNvPr id="145" name="n_2mainValue【道路】&#10;一人当たり延長"/>
        <xdr:cNvSpPr txBox="1"/>
      </xdr:nvSpPr>
      <xdr:spPr>
        <a:xfrm>
          <a:off x="8515427" y="659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59491</xdr:rowOff>
    </xdr:from>
    <xdr:ext cx="469744" cy="259045"/>
    <xdr:sp macro="" textlink="">
      <xdr:nvSpPr>
        <xdr:cNvPr id="146" name="n_3mainValue【道路】&#10;一人当たり延長"/>
        <xdr:cNvSpPr txBox="1"/>
      </xdr:nvSpPr>
      <xdr:spPr>
        <a:xfrm>
          <a:off x="7626427" y="691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87330</xdr:rowOff>
    </xdr:from>
    <xdr:ext cx="469744" cy="259045"/>
    <xdr:sp macro="" textlink="">
      <xdr:nvSpPr>
        <xdr:cNvPr id="147" name="n_4mainValue【道路】&#10;一人当たり延長"/>
        <xdr:cNvSpPr txBox="1"/>
      </xdr:nvSpPr>
      <xdr:spPr>
        <a:xfrm>
          <a:off x="6737427" y="660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89" name="楕円 188"/>
        <xdr:cNvSpPr/>
      </xdr:nvSpPr>
      <xdr:spPr>
        <a:xfrm>
          <a:off x="45847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99440</xdr:rowOff>
    </xdr:from>
    <xdr:ext cx="405111" cy="259045"/>
    <xdr:sp macro="" textlink="">
      <xdr:nvSpPr>
        <xdr:cNvPr id="190" name="【橋りょう・トンネル】&#10;有形固定資産減価償却率該当値テキスト"/>
        <xdr:cNvSpPr txBox="1"/>
      </xdr:nvSpPr>
      <xdr:spPr>
        <a:xfrm>
          <a:off x="4673600" y="1004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43906</xdr:rowOff>
    </xdr:from>
    <xdr:to>
      <xdr:col>20</xdr:col>
      <xdr:colOff>38100</xdr:colOff>
      <xdr:row>59</xdr:row>
      <xdr:rowOff>145506</xdr:rowOff>
    </xdr:to>
    <xdr:sp macro="" textlink="">
      <xdr:nvSpPr>
        <xdr:cNvPr id="191" name="楕円 190"/>
        <xdr:cNvSpPr/>
      </xdr:nvSpPr>
      <xdr:spPr>
        <a:xfrm>
          <a:off x="3746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94706</xdr:rowOff>
    </xdr:from>
    <xdr:to>
      <xdr:col>24</xdr:col>
      <xdr:colOff>63500</xdr:colOff>
      <xdr:row>59</xdr:row>
      <xdr:rowOff>127363</xdr:rowOff>
    </xdr:to>
    <xdr:cxnSp macro="">
      <xdr:nvCxnSpPr>
        <xdr:cNvPr id="192" name="直線コネクタ 191"/>
        <xdr:cNvCxnSpPr/>
      </xdr:nvCxnSpPr>
      <xdr:spPr>
        <a:xfrm>
          <a:off x="3797300" y="102102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11249</xdr:rowOff>
    </xdr:from>
    <xdr:to>
      <xdr:col>15</xdr:col>
      <xdr:colOff>101600</xdr:colOff>
      <xdr:row>59</xdr:row>
      <xdr:rowOff>112849</xdr:rowOff>
    </xdr:to>
    <xdr:sp macro="" textlink="">
      <xdr:nvSpPr>
        <xdr:cNvPr id="193" name="楕円 192"/>
        <xdr:cNvSpPr/>
      </xdr:nvSpPr>
      <xdr:spPr>
        <a:xfrm>
          <a:off x="2857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62049</xdr:rowOff>
    </xdr:from>
    <xdr:to>
      <xdr:col>19</xdr:col>
      <xdr:colOff>177800</xdr:colOff>
      <xdr:row>59</xdr:row>
      <xdr:rowOff>94706</xdr:rowOff>
    </xdr:to>
    <xdr:cxnSp macro="">
      <xdr:nvCxnSpPr>
        <xdr:cNvPr id="194" name="直線コネクタ 193"/>
        <xdr:cNvCxnSpPr/>
      </xdr:nvCxnSpPr>
      <xdr:spPr>
        <a:xfrm>
          <a:off x="2908300" y="101775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151674</xdr:rowOff>
    </xdr:from>
    <xdr:to>
      <xdr:col>10</xdr:col>
      <xdr:colOff>165100</xdr:colOff>
      <xdr:row>59</xdr:row>
      <xdr:rowOff>81824</xdr:rowOff>
    </xdr:to>
    <xdr:sp macro="" textlink="">
      <xdr:nvSpPr>
        <xdr:cNvPr id="195" name="楕円 194"/>
        <xdr:cNvSpPr/>
      </xdr:nvSpPr>
      <xdr:spPr>
        <a:xfrm>
          <a:off x="1968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31024</xdr:rowOff>
    </xdr:from>
    <xdr:to>
      <xdr:col>15</xdr:col>
      <xdr:colOff>50800</xdr:colOff>
      <xdr:row>59</xdr:row>
      <xdr:rowOff>62049</xdr:rowOff>
    </xdr:to>
    <xdr:cxnSp macro="">
      <xdr:nvCxnSpPr>
        <xdr:cNvPr id="196" name="直線コネクタ 195"/>
        <xdr:cNvCxnSpPr/>
      </xdr:nvCxnSpPr>
      <xdr:spPr>
        <a:xfrm>
          <a:off x="2019300" y="101465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14515</xdr:rowOff>
    </xdr:from>
    <xdr:to>
      <xdr:col>6</xdr:col>
      <xdr:colOff>38100</xdr:colOff>
      <xdr:row>59</xdr:row>
      <xdr:rowOff>116115</xdr:rowOff>
    </xdr:to>
    <xdr:sp macro="" textlink="">
      <xdr:nvSpPr>
        <xdr:cNvPr id="197" name="楕円 196"/>
        <xdr:cNvSpPr/>
      </xdr:nvSpPr>
      <xdr:spPr>
        <a:xfrm>
          <a:off x="1079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31024</xdr:rowOff>
    </xdr:from>
    <xdr:to>
      <xdr:col>10</xdr:col>
      <xdr:colOff>114300</xdr:colOff>
      <xdr:row>59</xdr:row>
      <xdr:rowOff>65315</xdr:rowOff>
    </xdr:to>
    <xdr:cxnSp macro="">
      <xdr:nvCxnSpPr>
        <xdr:cNvPr id="198" name="直線コネクタ 197"/>
        <xdr:cNvCxnSpPr/>
      </xdr:nvCxnSpPr>
      <xdr:spPr>
        <a:xfrm flipV="1">
          <a:off x="1130300" y="101465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162033</xdr:rowOff>
    </xdr:from>
    <xdr:ext cx="405111" cy="259045"/>
    <xdr:sp macro="" textlink="">
      <xdr:nvSpPr>
        <xdr:cNvPr id="203" name="n_1mainValue【橋りょう・トンネル】&#10;有形固定資産減価償却率"/>
        <xdr:cNvSpPr txBox="1"/>
      </xdr:nvSpPr>
      <xdr:spPr>
        <a:xfrm>
          <a:off x="35820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204" name="n_2main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98351</xdr:rowOff>
    </xdr:from>
    <xdr:ext cx="405111" cy="259045"/>
    <xdr:sp macro="" textlink="">
      <xdr:nvSpPr>
        <xdr:cNvPr id="205" name="n_3mainValue【橋りょう・トンネル】&#10;有形固定資産減価償却率"/>
        <xdr:cNvSpPr txBox="1"/>
      </xdr:nvSpPr>
      <xdr:spPr>
        <a:xfrm>
          <a:off x="18167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132642</xdr:rowOff>
    </xdr:from>
    <xdr:ext cx="405111" cy="259045"/>
    <xdr:sp macro="" textlink="">
      <xdr:nvSpPr>
        <xdr:cNvPr id="206" name="n_4mainValue【橋りょう・トンネル】&#10;有形固定資産減価償却率"/>
        <xdr:cNvSpPr txBox="1"/>
      </xdr:nvSpPr>
      <xdr:spPr>
        <a:xfrm>
          <a:off x="927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19414</xdr:rowOff>
    </xdr:from>
    <xdr:to>
      <xdr:col>55</xdr:col>
      <xdr:colOff>50800</xdr:colOff>
      <xdr:row>64</xdr:row>
      <xdr:rowOff>121014</xdr:rowOff>
    </xdr:to>
    <xdr:sp macro="" textlink="">
      <xdr:nvSpPr>
        <xdr:cNvPr id="246" name="楕円 245"/>
        <xdr:cNvSpPr/>
      </xdr:nvSpPr>
      <xdr:spPr>
        <a:xfrm>
          <a:off x="10426700" y="109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105791</xdr:rowOff>
    </xdr:from>
    <xdr:ext cx="469744" cy="259045"/>
    <xdr:sp macro="" textlink="">
      <xdr:nvSpPr>
        <xdr:cNvPr id="247" name="【橋りょう・トンネル】&#10;一人当たり有形固定資産（償却資産）額該当値テキスト"/>
        <xdr:cNvSpPr txBox="1"/>
      </xdr:nvSpPr>
      <xdr:spPr>
        <a:xfrm>
          <a:off x="10515600" y="1090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19372</xdr:rowOff>
    </xdr:from>
    <xdr:to>
      <xdr:col>50</xdr:col>
      <xdr:colOff>165100</xdr:colOff>
      <xdr:row>64</xdr:row>
      <xdr:rowOff>120972</xdr:rowOff>
    </xdr:to>
    <xdr:sp macro="" textlink="">
      <xdr:nvSpPr>
        <xdr:cNvPr id="248" name="楕円 247"/>
        <xdr:cNvSpPr/>
      </xdr:nvSpPr>
      <xdr:spPr>
        <a:xfrm>
          <a:off x="9588500" y="1099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70172</xdr:rowOff>
    </xdr:from>
    <xdr:to>
      <xdr:col>55</xdr:col>
      <xdr:colOff>0</xdr:colOff>
      <xdr:row>64</xdr:row>
      <xdr:rowOff>70214</xdr:rowOff>
    </xdr:to>
    <xdr:cxnSp macro="">
      <xdr:nvCxnSpPr>
        <xdr:cNvPr id="249" name="直線コネクタ 248"/>
        <xdr:cNvCxnSpPr/>
      </xdr:nvCxnSpPr>
      <xdr:spPr>
        <a:xfrm>
          <a:off x="9639300" y="11042972"/>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19341</xdr:rowOff>
    </xdr:from>
    <xdr:to>
      <xdr:col>46</xdr:col>
      <xdr:colOff>38100</xdr:colOff>
      <xdr:row>64</xdr:row>
      <xdr:rowOff>120941</xdr:rowOff>
    </xdr:to>
    <xdr:sp macro="" textlink="">
      <xdr:nvSpPr>
        <xdr:cNvPr id="250" name="楕円 249"/>
        <xdr:cNvSpPr/>
      </xdr:nvSpPr>
      <xdr:spPr>
        <a:xfrm>
          <a:off x="8699500" y="1099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70141</xdr:rowOff>
    </xdr:from>
    <xdr:to>
      <xdr:col>50</xdr:col>
      <xdr:colOff>114300</xdr:colOff>
      <xdr:row>64</xdr:row>
      <xdr:rowOff>70172</xdr:rowOff>
    </xdr:to>
    <xdr:cxnSp macro="">
      <xdr:nvCxnSpPr>
        <xdr:cNvPr id="251" name="直線コネクタ 250"/>
        <xdr:cNvCxnSpPr/>
      </xdr:nvCxnSpPr>
      <xdr:spPr>
        <a:xfrm>
          <a:off x="8750300" y="11042941"/>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19312</xdr:rowOff>
    </xdr:from>
    <xdr:to>
      <xdr:col>41</xdr:col>
      <xdr:colOff>101600</xdr:colOff>
      <xdr:row>64</xdr:row>
      <xdr:rowOff>120912</xdr:rowOff>
    </xdr:to>
    <xdr:sp macro="" textlink="">
      <xdr:nvSpPr>
        <xdr:cNvPr id="252" name="楕円 251"/>
        <xdr:cNvSpPr/>
      </xdr:nvSpPr>
      <xdr:spPr>
        <a:xfrm>
          <a:off x="7810500" y="10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70112</xdr:rowOff>
    </xdr:from>
    <xdr:to>
      <xdr:col>45</xdr:col>
      <xdr:colOff>177800</xdr:colOff>
      <xdr:row>64</xdr:row>
      <xdr:rowOff>70141</xdr:rowOff>
    </xdr:to>
    <xdr:cxnSp macro="">
      <xdr:nvCxnSpPr>
        <xdr:cNvPr id="253" name="直線コネクタ 252"/>
        <xdr:cNvCxnSpPr/>
      </xdr:nvCxnSpPr>
      <xdr:spPr>
        <a:xfrm>
          <a:off x="7861300" y="11042912"/>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19856</xdr:rowOff>
    </xdr:from>
    <xdr:to>
      <xdr:col>36</xdr:col>
      <xdr:colOff>165100</xdr:colOff>
      <xdr:row>64</xdr:row>
      <xdr:rowOff>121456</xdr:rowOff>
    </xdr:to>
    <xdr:sp macro="" textlink="">
      <xdr:nvSpPr>
        <xdr:cNvPr id="254" name="楕円 253"/>
        <xdr:cNvSpPr/>
      </xdr:nvSpPr>
      <xdr:spPr>
        <a:xfrm>
          <a:off x="6921500" y="1099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70112</xdr:rowOff>
    </xdr:from>
    <xdr:to>
      <xdr:col>41</xdr:col>
      <xdr:colOff>50800</xdr:colOff>
      <xdr:row>64</xdr:row>
      <xdr:rowOff>70656</xdr:rowOff>
    </xdr:to>
    <xdr:cxnSp macro="">
      <xdr:nvCxnSpPr>
        <xdr:cNvPr id="255" name="直線コネクタ 254"/>
        <xdr:cNvCxnSpPr/>
      </xdr:nvCxnSpPr>
      <xdr:spPr>
        <a:xfrm flipV="1">
          <a:off x="6972300" y="11042912"/>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112099</xdr:rowOff>
    </xdr:from>
    <xdr:ext cx="469744" cy="259045"/>
    <xdr:sp macro="" textlink="">
      <xdr:nvSpPr>
        <xdr:cNvPr id="260" name="n_1mainValue【橋りょう・トンネル】&#10;一人当たり有形固定資産（償却資産）額"/>
        <xdr:cNvSpPr txBox="1"/>
      </xdr:nvSpPr>
      <xdr:spPr>
        <a:xfrm>
          <a:off x="9391728" y="1108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112068</xdr:rowOff>
    </xdr:from>
    <xdr:ext cx="469744" cy="259045"/>
    <xdr:sp macro="" textlink="">
      <xdr:nvSpPr>
        <xdr:cNvPr id="261" name="n_2mainValue【橋りょう・トンネル】&#10;一人当たり有形固定資産（償却資産）額"/>
        <xdr:cNvSpPr txBox="1"/>
      </xdr:nvSpPr>
      <xdr:spPr>
        <a:xfrm>
          <a:off x="8515428" y="1108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112039</xdr:rowOff>
    </xdr:from>
    <xdr:ext cx="469744" cy="259045"/>
    <xdr:sp macro="" textlink="">
      <xdr:nvSpPr>
        <xdr:cNvPr id="262" name="n_3mainValue【橋りょう・トンネル】&#10;一人当たり有形固定資産（償却資産）額"/>
        <xdr:cNvSpPr txBox="1"/>
      </xdr:nvSpPr>
      <xdr:spPr>
        <a:xfrm>
          <a:off x="7626428" y="1108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112583</xdr:rowOff>
    </xdr:from>
    <xdr:ext cx="469744" cy="259045"/>
    <xdr:sp macro="" textlink="">
      <xdr:nvSpPr>
        <xdr:cNvPr id="263" name="n_4mainValue【橋りょう・トンネル】&#10;一人当たり有形固定資産（償却資産）額"/>
        <xdr:cNvSpPr txBox="1"/>
      </xdr:nvSpPr>
      <xdr:spPr>
        <a:xfrm>
          <a:off x="6737428" y="1108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86905</xdr:rowOff>
    </xdr:from>
    <xdr:to>
      <xdr:col>24</xdr:col>
      <xdr:colOff>114300</xdr:colOff>
      <xdr:row>85</xdr:row>
      <xdr:rowOff>17055</xdr:rowOff>
    </xdr:to>
    <xdr:sp macro="" textlink="">
      <xdr:nvSpPr>
        <xdr:cNvPr id="305" name="楕円 304"/>
        <xdr:cNvSpPr/>
      </xdr:nvSpPr>
      <xdr:spPr>
        <a:xfrm>
          <a:off x="45847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65332</xdr:rowOff>
    </xdr:from>
    <xdr:ext cx="405111" cy="259045"/>
    <xdr:sp macro="" textlink="">
      <xdr:nvSpPr>
        <xdr:cNvPr id="306" name="【公営住宅】&#10;有形固定資産減価償却率該当値テキスト"/>
        <xdr:cNvSpPr txBox="1"/>
      </xdr:nvSpPr>
      <xdr:spPr>
        <a:xfrm>
          <a:off x="4673600"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60779</xdr:rowOff>
    </xdr:from>
    <xdr:to>
      <xdr:col>20</xdr:col>
      <xdr:colOff>38100</xdr:colOff>
      <xdr:row>84</xdr:row>
      <xdr:rowOff>162379</xdr:rowOff>
    </xdr:to>
    <xdr:sp macro="" textlink="">
      <xdr:nvSpPr>
        <xdr:cNvPr id="307" name="楕円 306"/>
        <xdr:cNvSpPr/>
      </xdr:nvSpPr>
      <xdr:spPr>
        <a:xfrm>
          <a:off x="3746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111579</xdr:rowOff>
    </xdr:from>
    <xdr:to>
      <xdr:col>24</xdr:col>
      <xdr:colOff>63500</xdr:colOff>
      <xdr:row>84</xdr:row>
      <xdr:rowOff>137705</xdr:rowOff>
    </xdr:to>
    <xdr:cxnSp macro="">
      <xdr:nvCxnSpPr>
        <xdr:cNvPr id="308" name="直線コネクタ 307"/>
        <xdr:cNvCxnSpPr/>
      </xdr:nvCxnSpPr>
      <xdr:spPr>
        <a:xfrm>
          <a:off x="3797300" y="1451337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34652</xdr:rowOff>
    </xdr:from>
    <xdr:to>
      <xdr:col>15</xdr:col>
      <xdr:colOff>101600</xdr:colOff>
      <xdr:row>84</xdr:row>
      <xdr:rowOff>136252</xdr:rowOff>
    </xdr:to>
    <xdr:sp macro="" textlink="">
      <xdr:nvSpPr>
        <xdr:cNvPr id="309" name="楕円 308"/>
        <xdr:cNvSpPr/>
      </xdr:nvSpPr>
      <xdr:spPr>
        <a:xfrm>
          <a:off x="2857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85452</xdr:rowOff>
    </xdr:from>
    <xdr:to>
      <xdr:col>19</xdr:col>
      <xdr:colOff>177800</xdr:colOff>
      <xdr:row>84</xdr:row>
      <xdr:rowOff>111579</xdr:rowOff>
    </xdr:to>
    <xdr:cxnSp macro="">
      <xdr:nvCxnSpPr>
        <xdr:cNvPr id="310" name="直線コネクタ 309"/>
        <xdr:cNvCxnSpPr/>
      </xdr:nvCxnSpPr>
      <xdr:spPr>
        <a:xfrm>
          <a:off x="2908300" y="144872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10161</xdr:rowOff>
    </xdr:from>
    <xdr:to>
      <xdr:col>10</xdr:col>
      <xdr:colOff>165100</xdr:colOff>
      <xdr:row>84</xdr:row>
      <xdr:rowOff>111761</xdr:rowOff>
    </xdr:to>
    <xdr:sp macro="" textlink="">
      <xdr:nvSpPr>
        <xdr:cNvPr id="311" name="楕円 310"/>
        <xdr:cNvSpPr/>
      </xdr:nvSpPr>
      <xdr:spPr>
        <a:xfrm>
          <a:off x="196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60961</xdr:rowOff>
    </xdr:from>
    <xdr:to>
      <xdr:col>15</xdr:col>
      <xdr:colOff>50800</xdr:colOff>
      <xdr:row>84</xdr:row>
      <xdr:rowOff>85452</xdr:rowOff>
    </xdr:to>
    <xdr:cxnSp macro="">
      <xdr:nvCxnSpPr>
        <xdr:cNvPr id="312" name="直線コネクタ 311"/>
        <xdr:cNvCxnSpPr/>
      </xdr:nvCxnSpPr>
      <xdr:spPr>
        <a:xfrm>
          <a:off x="2019300" y="1446276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153851</xdr:rowOff>
    </xdr:from>
    <xdr:to>
      <xdr:col>6</xdr:col>
      <xdr:colOff>38100</xdr:colOff>
      <xdr:row>84</xdr:row>
      <xdr:rowOff>84001</xdr:rowOff>
    </xdr:to>
    <xdr:sp macro="" textlink="">
      <xdr:nvSpPr>
        <xdr:cNvPr id="313" name="楕円 312"/>
        <xdr:cNvSpPr/>
      </xdr:nvSpPr>
      <xdr:spPr>
        <a:xfrm>
          <a:off x="1079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33201</xdr:rowOff>
    </xdr:from>
    <xdr:to>
      <xdr:col>10</xdr:col>
      <xdr:colOff>114300</xdr:colOff>
      <xdr:row>84</xdr:row>
      <xdr:rowOff>60961</xdr:rowOff>
    </xdr:to>
    <xdr:cxnSp macro="">
      <xdr:nvCxnSpPr>
        <xdr:cNvPr id="314" name="直線コネクタ 313"/>
        <xdr:cNvCxnSpPr/>
      </xdr:nvCxnSpPr>
      <xdr:spPr>
        <a:xfrm>
          <a:off x="1130300" y="144350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153506</xdr:rowOff>
    </xdr:from>
    <xdr:ext cx="405111" cy="259045"/>
    <xdr:sp macro="" textlink="">
      <xdr:nvSpPr>
        <xdr:cNvPr id="319" name="n_1mainValue【公営住宅】&#10;有形固定資産減価償却率"/>
        <xdr:cNvSpPr txBox="1"/>
      </xdr:nvSpPr>
      <xdr:spPr>
        <a:xfrm>
          <a:off x="35820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127379</xdr:rowOff>
    </xdr:from>
    <xdr:ext cx="405111" cy="259045"/>
    <xdr:sp macro="" textlink="">
      <xdr:nvSpPr>
        <xdr:cNvPr id="320" name="n_2mainValue【公営住宅】&#10;有形固定資産減価償却率"/>
        <xdr:cNvSpPr txBox="1"/>
      </xdr:nvSpPr>
      <xdr:spPr>
        <a:xfrm>
          <a:off x="2705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102888</xdr:rowOff>
    </xdr:from>
    <xdr:ext cx="405111" cy="259045"/>
    <xdr:sp macro="" textlink="">
      <xdr:nvSpPr>
        <xdr:cNvPr id="321" name="n_3mainValue【公営住宅】&#10;有形固定資産減価償却率"/>
        <xdr:cNvSpPr txBox="1"/>
      </xdr:nvSpPr>
      <xdr:spPr>
        <a:xfrm>
          <a:off x="1816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75128</xdr:rowOff>
    </xdr:from>
    <xdr:ext cx="405111" cy="259045"/>
    <xdr:sp macro="" textlink="">
      <xdr:nvSpPr>
        <xdr:cNvPr id="322" name="n_4mainValue【公営住宅】&#10;有形固定資産減価償却率"/>
        <xdr:cNvSpPr txBox="1"/>
      </xdr:nvSpPr>
      <xdr:spPr>
        <a:xfrm>
          <a:off x="927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69368</xdr:rowOff>
    </xdr:from>
    <xdr:to>
      <xdr:col>55</xdr:col>
      <xdr:colOff>50800</xdr:colOff>
      <xdr:row>85</xdr:row>
      <xdr:rowOff>170968</xdr:rowOff>
    </xdr:to>
    <xdr:sp macro="" textlink="">
      <xdr:nvSpPr>
        <xdr:cNvPr id="360" name="楕円 359"/>
        <xdr:cNvSpPr/>
      </xdr:nvSpPr>
      <xdr:spPr>
        <a:xfrm>
          <a:off x="10426700" y="146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6876</xdr:rowOff>
    </xdr:from>
    <xdr:ext cx="469744" cy="259045"/>
    <xdr:sp macro="" textlink="">
      <xdr:nvSpPr>
        <xdr:cNvPr id="361" name="【公営住宅】&#10;一人当たり面積該当値テキスト"/>
        <xdr:cNvSpPr txBox="1"/>
      </xdr:nvSpPr>
      <xdr:spPr>
        <a:xfrm>
          <a:off x="10515600" y="1458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67996</xdr:rowOff>
    </xdr:from>
    <xdr:to>
      <xdr:col>50</xdr:col>
      <xdr:colOff>165100</xdr:colOff>
      <xdr:row>85</xdr:row>
      <xdr:rowOff>169596</xdr:rowOff>
    </xdr:to>
    <xdr:sp macro="" textlink="">
      <xdr:nvSpPr>
        <xdr:cNvPr id="362" name="楕円 361"/>
        <xdr:cNvSpPr/>
      </xdr:nvSpPr>
      <xdr:spPr>
        <a:xfrm>
          <a:off x="9588500" y="146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118796</xdr:rowOff>
    </xdr:from>
    <xdr:to>
      <xdr:col>55</xdr:col>
      <xdr:colOff>0</xdr:colOff>
      <xdr:row>85</xdr:row>
      <xdr:rowOff>120168</xdr:rowOff>
    </xdr:to>
    <xdr:cxnSp macro="">
      <xdr:nvCxnSpPr>
        <xdr:cNvPr id="363" name="直線コネクタ 362"/>
        <xdr:cNvCxnSpPr/>
      </xdr:nvCxnSpPr>
      <xdr:spPr>
        <a:xfrm>
          <a:off x="9639300" y="1469204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66853</xdr:rowOff>
    </xdr:from>
    <xdr:to>
      <xdr:col>46</xdr:col>
      <xdr:colOff>38100</xdr:colOff>
      <xdr:row>85</xdr:row>
      <xdr:rowOff>168453</xdr:rowOff>
    </xdr:to>
    <xdr:sp macro="" textlink="">
      <xdr:nvSpPr>
        <xdr:cNvPr id="364" name="楕円 363"/>
        <xdr:cNvSpPr/>
      </xdr:nvSpPr>
      <xdr:spPr>
        <a:xfrm>
          <a:off x="8699500" y="1464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117653</xdr:rowOff>
    </xdr:from>
    <xdr:to>
      <xdr:col>50</xdr:col>
      <xdr:colOff>114300</xdr:colOff>
      <xdr:row>85</xdr:row>
      <xdr:rowOff>118796</xdr:rowOff>
    </xdr:to>
    <xdr:cxnSp macro="">
      <xdr:nvCxnSpPr>
        <xdr:cNvPr id="365" name="直線コネクタ 364"/>
        <xdr:cNvCxnSpPr/>
      </xdr:nvCxnSpPr>
      <xdr:spPr>
        <a:xfrm>
          <a:off x="8750300" y="1469090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65481</xdr:rowOff>
    </xdr:from>
    <xdr:to>
      <xdr:col>41</xdr:col>
      <xdr:colOff>101600</xdr:colOff>
      <xdr:row>85</xdr:row>
      <xdr:rowOff>167081</xdr:rowOff>
    </xdr:to>
    <xdr:sp macro="" textlink="">
      <xdr:nvSpPr>
        <xdr:cNvPr id="366" name="楕円 365"/>
        <xdr:cNvSpPr/>
      </xdr:nvSpPr>
      <xdr:spPr>
        <a:xfrm>
          <a:off x="7810500" y="146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116281</xdr:rowOff>
    </xdr:from>
    <xdr:to>
      <xdr:col>45</xdr:col>
      <xdr:colOff>177800</xdr:colOff>
      <xdr:row>85</xdr:row>
      <xdr:rowOff>117653</xdr:rowOff>
    </xdr:to>
    <xdr:cxnSp macro="">
      <xdr:nvCxnSpPr>
        <xdr:cNvPr id="367" name="直線コネクタ 366"/>
        <xdr:cNvCxnSpPr/>
      </xdr:nvCxnSpPr>
      <xdr:spPr>
        <a:xfrm>
          <a:off x="7861300" y="1468953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65252</xdr:rowOff>
    </xdr:from>
    <xdr:to>
      <xdr:col>36</xdr:col>
      <xdr:colOff>165100</xdr:colOff>
      <xdr:row>85</xdr:row>
      <xdr:rowOff>166852</xdr:rowOff>
    </xdr:to>
    <xdr:sp macro="" textlink="">
      <xdr:nvSpPr>
        <xdr:cNvPr id="368" name="楕円 367"/>
        <xdr:cNvSpPr/>
      </xdr:nvSpPr>
      <xdr:spPr>
        <a:xfrm>
          <a:off x="6921500" y="146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116052</xdr:rowOff>
    </xdr:from>
    <xdr:to>
      <xdr:col>41</xdr:col>
      <xdr:colOff>50800</xdr:colOff>
      <xdr:row>85</xdr:row>
      <xdr:rowOff>116281</xdr:rowOff>
    </xdr:to>
    <xdr:cxnSp macro="">
      <xdr:nvCxnSpPr>
        <xdr:cNvPr id="369" name="直線コネクタ 368"/>
        <xdr:cNvCxnSpPr/>
      </xdr:nvCxnSpPr>
      <xdr:spPr>
        <a:xfrm>
          <a:off x="6972300" y="1468930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160723</xdr:rowOff>
    </xdr:from>
    <xdr:ext cx="469744" cy="259045"/>
    <xdr:sp macro="" textlink="">
      <xdr:nvSpPr>
        <xdr:cNvPr id="374" name="n_1mainValue【公営住宅】&#10;一人当たり面積"/>
        <xdr:cNvSpPr txBox="1"/>
      </xdr:nvSpPr>
      <xdr:spPr>
        <a:xfrm>
          <a:off x="9391727" y="1473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159580</xdr:rowOff>
    </xdr:from>
    <xdr:ext cx="469744" cy="259045"/>
    <xdr:sp macro="" textlink="">
      <xdr:nvSpPr>
        <xdr:cNvPr id="375" name="n_2mainValue【公営住宅】&#10;一人当たり面積"/>
        <xdr:cNvSpPr txBox="1"/>
      </xdr:nvSpPr>
      <xdr:spPr>
        <a:xfrm>
          <a:off x="8515427" y="147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158208</xdr:rowOff>
    </xdr:from>
    <xdr:ext cx="469744" cy="259045"/>
    <xdr:sp macro="" textlink="">
      <xdr:nvSpPr>
        <xdr:cNvPr id="376" name="n_3mainValue【公営住宅】&#10;一人当たり面積"/>
        <xdr:cNvSpPr txBox="1"/>
      </xdr:nvSpPr>
      <xdr:spPr>
        <a:xfrm>
          <a:off x="7626427" y="1473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157979</xdr:rowOff>
    </xdr:from>
    <xdr:ext cx="469744" cy="259045"/>
    <xdr:sp macro="" textlink="">
      <xdr:nvSpPr>
        <xdr:cNvPr id="377" name="n_4mainValue【公営住宅】&#10;一人当たり面積"/>
        <xdr:cNvSpPr txBox="1"/>
      </xdr:nvSpPr>
      <xdr:spPr>
        <a:xfrm>
          <a:off x="6737427" y="1473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35" name="楕円 434"/>
        <xdr:cNvSpPr/>
      </xdr:nvSpPr>
      <xdr:spPr>
        <a:xfrm>
          <a:off x="162687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93634</xdr:rowOff>
    </xdr:from>
    <xdr:ext cx="405111" cy="259045"/>
    <xdr:sp macro="" textlink="">
      <xdr:nvSpPr>
        <xdr:cNvPr id="436" name="【認定こども園・幼稚園・保育所】&#10;有形固定資産減価償却率該当値テキスト"/>
        <xdr:cNvSpPr txBox="1"/>
      </xdr:nvSpPr>
      <xdr:spPr>
        <a:xfrm>
          <a:off x="16357600"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437" name="楕円 436"/>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110490</xdr:rowOff>
    </xdr:from>
    <xdr:to>
      <xdr:col>85</xdr:col>
      <xdr:colOff>127000</xdr:colOff>
      <xdr:row>38</xdr:row>
      <xdr:rowOff>166007</xdr:rowOff>
    </xdr:to>
    <xdr:cxnSp macro="">
      <xdr:nvCxnSpPr>
        <xdr:cNvPr id="438" name="直線コネクタ 437"/>
        <xdr:cNvCxnSpPr/>
      </xdr:nvCxnSpPr>
      <xdr:spPr>
        <a:xfrm>
          <a:off x="15481300" y="662559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xdr:rowOff>
    </xdr:from>
    <xdr:to>
      <xdr:col>76</xdr:col>
      <xdr:colOff>165100</xdr:colOff>
      <xdr:row>38</xdr:row>
      <xdr:rowOff>102507</xdr:rowOff>
    </xdr:to>
    <xdr:sp macro="" textlink="">
      <xdr:nvSpPr>
        <xdr:cNvPr id="439" name="楕円 438"/>
        <xdr:cNvSpPr/>
      </xdr:nvSpPr>
      <xdr:spPr>
        <a:xfrm>
          <a:off x="14541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51707</xdr:rowOff>
    </xdr:from>
    <xdr:to>
      <xdr:col>81</xdr:col>
      <xdr:colOff>50800</xdr:colOff>
      <xdr:row>38</xdr:row>
      <xdr:rowOff>110490</xdr:rowOff>
    </xdr:to>
    <xdr:cxnSp macro="">
      <xdr:nvCxnSpPr>
        <xdr:cNvPr id="440" name="直線コネクタ 439"/>
        <xdr:cNvCxnSpPr/>
      </xdr:nvCxnSpPr>
      <xdr:spPr>
        <a:xfrm>
          <a:off x="14592300" y="656680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170724</xdr:rowOff>
    </xdr:from>
    <xdr:to>
      <xdr:col>72</xdr:col>
      <xdr:colOff>38100</xdr:colOff>
      <xdr:row>38</xdr:row>
      <xdr:rowOff>100874</xdr:rowOff>
    </xdr:to>
    <xdr:sp macro="" textlink="">
      <xdr:nvSpPr>
        <xdr:cNvPr id="441" name="楕円 440"/>
        <xdr:cNvSpPr/>
      </xdr:nvSpPr>
      <xdr:spPr>
        <a:xfrm>
          <a:off x="13652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50074</xdr:rowOff>
    </xdr:from>
    <xdr:to>
      <xdr:col>76</xdr:col>
      <xdr:colOff>114300</xdr:colOff>
      <xdr:row>38</xdr:row>
      <xdr:rowOff>51707</xdr:rowOff>
    </xdr:to>
    <xdr:cxnSp macro="">
      <xdr:nvCxnSpPr>
        <xdr:cNvPr id="442" name="直線コネクタ 441"/>
        <xdr:cNvCxnSpPr/>
      </xdr:nvCxnSpPr>
      <xdr:spPr>
        <a:xfrm>
          <a:off x="13703300" y="65651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118473</xdr:rowOff>
    </xdr:from>
    <xdr:to>
      <xdr:col>67</xdr:col>
      <xdr:colOff>101600</xdr:colOff>
      <xdr:row>38</xdr:row>
      <xdr:rowOff>48623</xdr:rowOff>
    </xdr:to>
    <xdr:sp macro="" textlink="">
      <xdr:nvSpPr>
        <xdr:cNvPr id="443" name="楕円 442"/>
        <xdr:cNvSpPr/>
      </xdr:nvSpPr>
      <xdr:spPr>
        <a:xfrm>
          <a:off x="12763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169273</xdr:rowOff>
    </xdr:from>
    <xdr:to>
      <xdr:col>71</xdr:col>
      <xdr:colOff>177800</xdr:colOff>
      <xdr:row>38</xdr:row>
      <xdr:rowOff>50074</xdr:rowOff>
    </xdr:to>
    <xdr:cxnSp macro="">
      <xdr:nvCxnSpPr>
        <xdr:cNvPr id="444" name="直線コネクタ 443"/>
        <xdr:cNvCxnSpPr/>
      </xdr:nvCxnSpPr>
      <xdr:spPr>
        <a:xfrm>
          <a:off x="12814300" y="65129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8"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152417</xdr:rowOff>
    </xdr:from>
    <xdr:ext cx="405111" cy="259045"/>
    <xdr:sp macro="" textlink="">
      <xdr:nvSpPr>
        <xdr:cNvPr id="449" name="n_1main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93634</xdr:rowOff>
    </xdr:from>
    <xdr:ext cx="405111" cy="259045"/>
    <xdr:sp macro="" textlink="">
      <xdr:nvSpPr>
        <xdr:cNvPr id="450" name="n_2mainValue【認定こども園・幼稚園・保育所】&#10;有形固定資産減価償却率"/>
        <xdr:cNvSpPr txBox="1"/>
      </xdr:nvSpPr>
      <xdr:spPr>
        <a:xfrm>
          <a:off x="14389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92001</xdr:rowOff>
    </xdr:from>
    <xdr:ext cx="405111" cy="259045"/>
    <xdr:sp macro="" textlink="">
      <xdr:nvSpPr>
        <xdr:cNvPr id="451" name="n_3mainValue【認定こども園・幼稚園・保育所】&#10;有形固定資産減価償却率"/>
        <xdr:cNvSpPr txBox="1"/>
      </xdr:nvSpPr>
      <xdr:spPr>
        <a:xfrm>
          <a:off x="13500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65150</xdr:rowOff>
    </xdr:from>
    <xdr:ext cx="405111" cy="259045"/>
    <xdr:sp macro="" textlink="">
      <xdr:nvSpPr>
        <xdr:cNvPr id="452" name="n_4mainValue【認定こども園・幼稚園・保育所】&#10;有形固定資産減価償却率"/>
        <xdr:cNvSpPr txBox="1"/>
      </xdr:nvSpPr>
      <xdr:spPr>
        <a:xfrm>
          <a:off x="126117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146558</xdr:rowOff>
    </xdr:from>
    <xdr:to>
      <xdr:col>116</xdr:col>
      <xdr:colOff>114300</xdr:colOff>
      <xdr:row>41</xdr:row>
      <xdr:rowOff>76708</xdr:rowOff>
    </xdr:to>
    <xdr:sp macro="" textlink="">
      <xdr:nvSpPr>
        <xdr:cNvPr id="490" name="楕円 489"/>
        <xdr:cNvSpPr/>
      </xdr:nvSpPr>
      <xdr:spPr>
        <a:xfrm>
          <a:off x="221107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61485</xdr:rowOff>
    </xdr:from>
    <xdr:ext cx="469744" cy="259045"/>
    <xdr:sp macro="" textlink="">
      <xdr:nvSpPr>
        <xdr:cNvPr id="491" name="【認定こども園・幼稚園・保育所】&#10;一人当たり面積該当値テキスト"/>
        <xdr:cNvSpPr txBox="1"/>
      </xdr:nvSpPr>
      <xdr:spPr>
        <a:xfrm>
          <a:off x="22199600" y="691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146558</xdr:rowOff>
    </xdr:from>
    <xdr:to>
      <xdr:col>112</xdr:col>
      <xdr:colOff>38100</xdr:colOff>
      <xdr:row>41</xdr:row>
      <xdr:rowOff>76708</xdr:rowOff>
    </xdr:to>
    <xdr:sp macro="" textlink="">
      <xdr:nvSpPr>
        <xdr:cNvPr id="492" name="楕円 491"/>
        <xdr:cNvSpPr/>
      </xdr:nvSpPr>
      <xdr:spPr>
        <a:xfrm>
          <a:off x="21272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25908</xdr:rowOff>
    </xdr:from>
    <xdr:to>
      <xdr:col>116</xdr:col>
      <xdr:colOff>63500</xdr:colOff>
      <xdr:row>41</xdr:row>
      <xdr:rowOff>25908</xdr:rowOff>
    </xdr:to>
    <xdr:cxnSp macro="">
      <xdr:nvCxnSpPr>
        <xdr:cNvPr id="493" name="直線コネクタ 492"/>
        <xdr:cNvCxnSpPr/>
      </xdr:nvCxnSpPr>
      <xdr:spPr>
        <a:xfrm>
          <a:off x="21323300" y="7055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146558</xdr:rowOff>
    </xdr:from>
    <xdr:to>
      <xdr:col>107</xdr:col>
      <xdr:colOff>101600</xdr:colOff>
      <xdr:row>41</xdr:row>
      <xdr:rowOff>76708</xdr:rowOff>
    </xdr:to>
    <xdr:sp macro="" textlink="">
      <xdr:nvSpPr>
        <xdr:cNvPr id="494" name="楕円 493"/>
        <xdr:cNvSpPr/>
      </xdr:nvSpPr>
      <xdr:spPr>
        <a:xfrm>
          <a:off x="20383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25908</xdr:rowOff>
    </xdr:from>
    <xdr:to>
      <xdr:col>111</xdr:col>
      <xdr:colOff>177800</xdr:colOff>
      <xdr:row>41</xdr:row>
      <xdr:rowOff>25908</xdr:rowOff>
    </xdr:to>
    <xdr:cxnSp macro="">
      <xdr:nvCxnSpPr>
        <xdr:cNvPr id="495" name="直線コネクタ 494"/>
        <xdr:cNvCxnSpPr/>
      </xdr:nvCxnSpPr>
      <xdr:spPr>
        <a:xfrm>
          <a:off x="20434300" y="7055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146558</xdr:rowOff>
    </xdr:from>
    <xdr:to>
      <xdr:col>102</xdr:col>
      <xdr:colOff>165100</xdr:colOff>
      <xdr:row>41</xdr:row>
      <xdr:rowOff>76708</xdr:rowOff>
    </xdr:to>
    <xdr:sp macro="" textlink="">
      <xdr:nvSpPr>
        <xdr:cNvPr id="496" name="楕円 495"/>
        <xdr:cNvSpPr/>
      </xdr:nvSpPr>
      <xdr:spPr>
        <a:xfrm>
          <a:off x="19494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25908</xdr:rowOff>
    </xdr:from>
    <xdr:to>
      <xdr:col>107</xdr:col>
      <xdr:colOff>50800</xdr:colOff>
      <xdr:row>41</xdr:row>
      <xdr:rowOff>25908</xdr:rowOff>
    </xdr:to>
    <xdr:cxnSp macro="">
      <xdr:nvCxnSpPr>
        <xdr:cNvPr id="497" name="直線コネクタ 496"/>
        <xdr:cNvCxnSpPr/>
      </xdr:nvCxnSpPr>
      <xdr:spPr>
        <a:xfrm>
          <a:off x="19545300" y="7055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144272</xdr:rowOff>
    </xdr:from>
    <xdr:to>
      <xdr:col>98</xdr:col>
      <xdr:colOff>38100</xdr:colOff>
      <xdr:row>41</xdr:row>
      <xdr:rowOff>74422</xdr:rowOff>
    </xdr:to>
    <xdr:sp macro="" textlink="">
      <xdr:nvSpPr>
        <xdr:cNvPr id="498" name="楕円 497"/>
        <xdr:cNvSpPr/>
      </xdr:nvSpPr>
      <xdr:spPr>
        <a:xfrm>
          <a:off x="18605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23622</xdr:rowOff>
    </xdr:from>
    <xdr:to>
      <xdr:col>102</xdr:col>
      <xdr:colOff>114300</xdr:colOff>
      <xdr:row>41</xdr:row>
      <xdr:rowOff>25908</xdr:rowOff>
    </xdr:to>
    <xdr:cxnSp macro="">
      <xdr:nvCxnSpPr>
        <xdr:cNvPr id="499" name="直線コネクタ 498"/>
        <xdr:cNvCxnSpPr/>
      </xdr:nvCxnSpPr>
      <xdr:spPr>
        <a:xfrm>
          <a:off x="18656300" y="705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67835</xdr:rowOff>
    </xdr:from>
    <xdr:ext cx="469744" cy="259045"/>
    <xdr:sp macro="" textlink="">
      <xdr:nvSpPr>
        <xdr:cNvPr id="504" name="n_1mainValue【認定こども園・幼稚園・保育所】&#10;一人当たり面積"/>
        <xdr:cNvSpPr txBox="1"/>
      </xdr:nvSpPr>
      <xdr:spPr>
        <a:xfrm>
          <a:off x="21075727"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67835</xdr:rowOff>
    </xdr:from>
    <xdr:ext cx="469744" cy="259045"/>
    <xdr:sp macro="" textlink="">
      <xdr:nvSpPr>
        <xdr:cNvPr id="505" name="n_2mainValue【認定こども園・幼稚園・保育所】&#10;一人当たり面積"/>
        <xdr:cNvSpPr txBox="1"/>
      </xdr:nvSpPr>
      <xdr:spPr>
        <a:xfrm>
          <a:off x="20199427"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67835</xdr:rowOff>
    </xdr:from>
    <xdr:ext cx="469744" cy="259045"/>
    <xdr:sp macro="" textlink="">
      <xdr:nvSpPr>
        <xdr:cNvPr id="506" name="n_3mainValue【認定こども園・幼稚園・保育所】&#10;一人当たり面積"/>
        <xdr:cNvSpPr txBox="1"/>
      </xdr:nvSpPr>
      <xdr:spPr>
        <a:xfrm>
          <a:off x="19310427"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65549</xdr:rowOff>
    </xdr:from>
    <xdr:ext cx="469744" cy="259045"/>
    <xdr:sp macro="" textlink="">
      <xdr:nvSpPr>
        <xdr:cNvPr id="507" name="n_4mainValue【認定こども園・幼稚園・保育所】&#10;一人当たり面積"/>
        <xdr:cNvSpPr txBox="1"/>
      </xdr:nvSpPr>
      <xdr:spPr>
        <a:xfrm>
          <a:off x="18421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48" name="楕円 547"/>
        <xdr:cNvSpPr/>
      </xdr:nvSpPr>
      <xdr:spPr>
        <a:xfrm>
          <a:off x="16268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33037</xdr:rowOff>
    </xdr:from>
    <xdr:ext cx="405111" cy="259045"/>
    <xdr:sp macro="" textlink="">
      <xdr:nvSpPr>
        <xdr:cNvPr id="549" name="【学校施設】&#10;有形固定資産減価償却率該当値テキスト"/>
        <xdr:cNvSpPr txBox="1"/>
      </xdr:nvSpPr>
      <xdr:spPr>
        <a:xfrm>
          <a:off x="1635760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135890</xdr:rowOff>
    </xdr:from>
    <xdr:to>
      <xdr:col>81</xdr:col>
      <xdr:colOff>101600</xdr:colOff>
      <xdr:row>59</xdr:row>
      <xdr:rowOff>66040</xdr:rowOff>
    </xdr:to>
    <xdr:sp macro="" textlink="">
      <xdr:nvSpPr>
        <xdr:cNvPr id="550" name="楕円 549"/>
        <xdr:cNvSpPr/>
      </xdr:nvSpPr>
      <xdr:spPr>
        <a:xfrm>
          <a:off x="15430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xdr:rowOff>
    </xdr:from>
    <xdr:to>
      <xdr:col>85</xdr:col>
      <xdr:colOff>127000</xdr:colOff>
      <xdr:row>59</xdr:row>
      <xdr:rowOff>60960</xdr:rowOff>
    </xdr:to>
    <xdr:cxnSp macro="">
      <xdr:nvCxnSpPr>
        <xdr:cNvPr id="551" name="直線コネクタ 550"/>
        <xdr:cNvCxnSpPr/>
      </xdr:nvCxnSpPr>
      <xdr:spPr>
        <a:xfrm>
          <a:off x="15481300" y="101307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52" name="楕円 551"/>
        <xdr:cNvSpPr/>
      </xdr:nvSpPr>
      <xdr:spPr>
        <a:xfrm>
          <a:off x="14541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xdr:rowOff>
    </xdr:from>
    <xdr:to>
      <xdr:col>81</xdr:col>
      <xdr:colOff>50800</xdr:colOff>
      <xdr:row>59</xdr:row>
      <xdr:rowOff>15240</xdr:rowOff>
    </xdr:to>
    <xdr:cxnSp macro="">
      <xdr:nvCxnSpPr>
        <xdr:cNvPr id="553" name="直線コネクタ 552"/>
        <xdr:cNvCxnSpPr/>
      </xdr:nvCxnSpPr>
      <xdr:spPr>
        <a:xfrm>
          <a:off x="14592300" y="10130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54" name="楕円 553"/>
        <xdr:cNvSpPr/>
      </xdr:nvSpPr>
      <xdr:spPr>
        <a:xfrm>
          <a:off x="13652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165735</xdr:rowOff>
    </xdr:from>
    <xdr:to>
      <xdr:col>76</xdr:col>
      <xdr:colOff>114300</xdr:colOff>
      <xdr:row>59</xdr:row>
      <xdr:rowOff>15240</xdr:rowOff>
    </xdr:to>
    <xdr:cxnSp macro="">
      <xdr:nvCxnSpPr>
        <xdr:cNvPr id="555" name="直線コネクタ 554"/>
        <xdr:cNvCxnSpPr/>
      </xdr:nvCxnSpPr>
      <xdr:spPr>
        <a:xfrm>
          <a:off x="13703300" y="101098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170180</xdr:rowOff>
    </xdr:from>
    <xdr:to>
      <xdr:col>67</xdr:col>
      <xdr:colOff>101600</xdr:colOff>
      <xdr:row>59</xdr:row>
      <xdr:rowOff>100330</xdr:rowOff>
    </xdr:to>
    <xdr:sp macro="" textlink="">
      <xdr:nvSpPr>
        <xdr:cNvPr id="556" name="楕円 555"/>
        <xdr:cNvSpPr/>
      </xdr:nvSpPr>
      <xdr:spPr>
        <a:xfrm>
          <a:off x="12763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165735</xdr:rowOff>
    </xdr:from>
    <xdr:to>
      <xdr:col>71</xdr:col>
      <xdr:colOff>177800</xdr:colOff>
      <xdr:row>59</xdr:row>
      <xdr:rowOff>49530</xdr:rowOff>
    </xdr:to>
    <xdr:cxnSp macro="">
      <xdr:nvCxnSpPr>
        <xdr:cNvPr id="557" name="直線コネクタ 556"/>
        <xdr:cNvCxnSpPr/>
      </xdr:nvCxnSpPr>
      <xdr:spPr>
        <a:xfrm flipV="1">
          <a:off x="12814300" y="101098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82567</xdr:rowOff>
    </xdr:from>
    <xdr:ext cx="405111" cy="259045"/>
    <xdr:sp macro="" textlink="">
      <xdr:nvSpPr>
        <xdr:cNvPr id="562" name="n_1main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63" name="n_2main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64" name="n_3mainValue【学校施設】&#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116857</xdr:rowOff>
    </xdr:from>
    <xdr:ext cx="405111" cy="259045"/>
    <xdr:sp macro="" textlink="">
      <xdr:nvSpPr>
        <xdr:cNvPr id="565" name="n_4mainValue【学校施設】&#10;有形固定資産減価償却率"/>
        <xdr:cNvSpPr txBox="1"/>
      </xdr:nvSpPr>
      <xdr:spPr>
        <a:xfrm>
          <a:off x="12611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92239</xdr:rowOff>
    </xdr:from>
    <xdr:to>
      <xdr:col>116</xdr:col>
      <xdr:colOff>114300</xdr:colOff>
      <xdr:row>61</xdr:row>
      <xdr:rowOff>22389</xdr:rowOff>
    </xdr:to>
    <xdr:sp macro="" textlink="">
      <xdr:nvSpPr>
        <xdr:cNvPr id="608" name="楕円 607"/>
        <xdr:cNvSpPr/>
      </xdr:nvSpPr>
      <xdr:spPr>
        <a:xfrm>
          <a:off x="22110700" y="1037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115116</xdr:rowOff>
    </xdr:from>
    <xdr:ext cx="469744" cy="259045"/>
    <xdr:sp macro="" textlink="">
      <xdr:nvSpPr>
        <xdr:cNvPr id="609" name="【学校施設】&#10;一人当たり面積該当値テキスト"/>
        <xdr:cNvSpPr txBox="1"/>
      </xdr:nvSpPr>
      <xdr:spPr>
        <a:xfrm>
          <a:off x="22199600" y="1023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56969</xdr:rowOff>
    </xdr:from>
    <xdr:to>
      <xdr:col>112</xdr:col>
      <xdr:colOff>38100</xdr:colOff>
      <xdr:row>60</xdr:row>
      <xdr:rowOff>158569</xdr:rowOff>
    </xdr:to>
    <xdr:sp macro="" textlink="">
      <xdr:nvSpPr>
        <xdr:cNvPr id="610" name="楕円 609"/>
        <xdr:cNvSpPr/>
      </xdr:nvSpPr>
      <xdr:spPr>
        <a:xfrm>
          <a:off x="21272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107769</xdr:rowOff>
    </xdr:from>
    <xdr:to>
      <xdr:col>116</xdr:col>
      <xdr:colOff>63500</xdr:colOff>
      <xdr:row>60</xdr:row>
      <xdr:rowOff>143039</xdr:rowOff>
    </xdr:to>
    <xdr:cxnSp macro="">
      <xdr:nvCxnSpPr>
        <xdr:cNvPr id="611" name="直線コネクタ 610"/>
        <xdr:cNvCxnSpPr/>
      </xdr:nvCxnSpPr>
      <xdr:spPr>
        <a:xfrm>
          <a:off x="21323300" y="10394769"/>
          <a:ext cx="8382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125549</xdr:rowOff>
    </xdr:from>
    <xdr:to>
      <xdr:col>107</xdr:col>
      <xdr:colOff>101600</xdr:colOff>
      <xdr:row>61</xdr:row>
      <xdr:rowOff>55699</xdr:rowOff>
    </xdr:to>
    <xdr:sp macro="" textlink="">
      <xdr:nvSpPr>
        <xdr:cNvPr id="612" name="楕円 611"/>
        <xdr:cNvSpPr/>
      </xdr:nvSpPr>
      <xdr:spPr>
        <a:xfrm>
          <a:off x="20383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107769</xdr:rowOff>
    </xdr:from>
    <xdr:to>
      <xdr:col>111</xdr:col>
      <xdr:colOff>177800</xdr:colOff>
      <xdr:row>61</xdr:row>
      <xdr:rowOff>4899</xdr:rowOff>
    </xdr:to>
    <xdr:cxnSp macro="">
      <xdr:nvCxnSpPr>
        <xdr:cNvPr id="613" name="直線コネクタ 612"/>
        <xdr:cNvCxnSpPr/>
      </xdr:nvCxnSpPr>
      <xdr:spPr>
        <a:xfrm flipV="1">
          <a:off x="20434300" y="1039476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137958</xdr:rowOff>
    </xdr:from>
    <xdr:to>
      <xdr:col>102</xdr:col>
      <xdr:colOff>165100</xdr:colOff>
      <xdr:row>61</xdr:row>
      <xdr:rowOff>68108</xdr:rowOff>
    </xdr:to>
    <xdr:sp macro="" textlink="">
      <xdr:nvSpPr>
        <xdr:cNvPr id="614" name="楕円 613"/>
        <xdr:cNvSpPr/>
      </xdr:nvSpPr>
      <xdr:spPr>
        <a:xfrm>
          <a:off x="19494500" y="1042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4899</xdr:rowOff>
    </xdr:from>
    <xdr:to>
      <xdr:col>107</xdr:col>
      <xdr:colOff>50800</xdr:colOff>
      <xdr:row>61</xdr:row>
      <xdr:rowOff>17308</xdr:rowOff>
    </xdr:to>
    <xdr:cxnSp macro="">
      <xdr:nvCxnSpPr>
        <xdr:cNvPr id="615" name="直線コネクタ 614"/>
        <xdr:cNvCxnSpPr/>
      </xdr:nvCxnSpPr>
      <xdr:spPr>
        <a:xfrm flipV="1">
          <a:off x="19545300" y="10463349"/>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115098</xdr:rowOff>
    </xdr:from>
    <xdr:to>
      <xdr:col>98</xdr:col>
      <xdr:colOff>38100</xdr:colOff>
      <xdr:row>61</xdr:row>
      <xdr:rowOff>45248</xdr:rowOff>
    </xdr:to>
    <xdr:sp macro="" textlink="">
      <xdr:nvSpPr>
        <xdr:cNvPr id="616" name="楕円 615"/>
        <xdr:cNvSpPr/>
      </xdr:nvSpPr>
      <xdr:spPr>
        <a:xfrm>
          <a:off x="18605500" y="1040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165898</xdr:rowOff>
    </xdr:from>
    <xdr:to>
      <xdr:col>102</xdr:col>
      <xdr:colOff>114300</xdr:colOff>
      <xdr:row>61</xdr:row>
      <xdr:rowOff>17308</xdr:rowOff>
    </xdr:to>
    <xdr:cxnSp macro="">
      <xdr:nvCxnSpPr>
        <xdr:cNvPr id="617" name="直線コネクタ 616"/>
        <xdr:cNvCxnSpPr/>
      </xdr:nvCxnSpPr>
      <xdr:spPr>
        <a:xfrm>
          <a:off x="18656300" y="1045289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3646</xdr:rowOff>
    </xdr:from>
    <xdr:ext cx="469744" cy="259045"/>
    <xdr:sp macro="" textlink="">
      <xdr:nvSpPr>
        <xdr:cNvPr id="622" name="n_1mainValue【学校施設】&#10;一人当たり面積"/>
        <xdr:cNvSpPr txBox="1"/>
      </xdr:nvSpPr>
      <xdr:spPr>
        <a:xfrm>
          <a:off x="21075727" y="1011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46826</xdr:rowOff>
    </xdr:from>
    <xdr:ext cx="469744" cy="259045"/>
    <xdr:sp macro="" textlink="">
      <xdr:nvSpPr>
        <xdr:cNvPr id="623" name="n_2mainValue【学校施設】&#10;一人当たり面積"/>
        <xdr:cNvSpPr txBox="1"/>
      </xdr:nvSpPr>
      <xdr:spPr>
        <a:xfrm>
          <a:off x="20199427" y="1050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59235</xdr:rowOff>
    </xdr:from>
    <xdr:ext cx="469744" cy="259045"/>
    <xdr:sp macro="" textlink="">
      <xdr:nvSpPr>
        <xdr:cNvPr id="624" name="n_3mainValue【学校施設】&#10;一人当たり面積"/>
        <xdr:cNvSpPr txBox="1"/>
      </xdr:nvSpPr>
      <xdr:spPr>
        <a:xfrm>
          <a:off x="19310427" y="1051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61775</xdr:rowOff>
    </xdr:from>
    <xdr:ext cx="469744" cy="259045"/>
    <xdr:sp macro="" textlink="">
      <xdr:nvSpPr>
        <xdr:cNvPr id="625" name="n_4mainValue【学校施設】&#10;一人当たり面積"/>
        <xdr:cNvSpPr txBox="1"/>
      </xdr:nvSpPr>
      <xdr:spPr>
        <a:xfrm>
          <a:off x="18421427" y="1017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4" name="【児童館】&#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31750</xdr:rowOff>
    </xdr:from>
    <xdr:to>
      <xdr:col>85</xdr:col>
      <xdr:colOff>177800</xdr:colOff>
      <xdr:row>82</xdr:row>
      <xdr:rowOff>133350</xdr:rowOff>
    </xdr:to>
    <xdr:sp macro="" textlink="">
      <xdr:nvSpPr>
        <xdr:cNvPr id="665" name="楕円 664"/>
        <xdr:cNvSpPr/>
      </xdr:nvSpPr>
      <xdr:spPr>
        <a:xfrm>
          <a:off x="16268700" y="140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10177</xdr:rowOff>
    </xdr:from>
    <xdr:ext cx="405111" cy="259045"/>
    <xdr:sp macro="" textlink="">
      <xdr:nvSpPr>
        <xdr:cNvPr id="666" name="【児童館】&#10;有形固定資産減価償却率該当値テキスト"/>
        <xdr:cNvSpPr txBox="1"/>
      </xdr:nvSpPr>
      <xdr:spPr>
        <a:xfrm>
          <a:off x="16357600" y="1406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6350</xdr:rowOff>
    </xdr:from>
    <xdr:to>
      <xdr:col>81</xdr:col>
      <xdr:colOff>101600</xdr:colOff>
      <xdr:row>82</xdr:row>
      <xdr:rowOff>107950</xdr:rowOff>
    </xdr:to>
    <xdr:sp macro="" textlink="">
      <xdr:nvSpPr>
        <xdr:cNvPr id="667" name="楕円 666"/>
        <xdr:cNvSpPr/>
      </xdr:nvSpPr>
      <xdr:spPr>
        <a:xfrm>
          <a:off x="15430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57150</xdr:rowOff>
    </xdr:from>
    <xdr:to>
      <xdr:col>85</xdr:col>
      <xdr:colOff>127000</xdr:colOff>
      <xdr:row>82</xdr:row>
      <xdr:rowOff>82550</xdr:rowOff>
    </xdr:to>
    <xdr:cxnSp macro="">
      <xdr:nvCxnSpPr>
        <xdr:cNvPr id="668" name="直線コネクタ 667"/>
        <xdr:cNvCxnSpPr/>
      </xdr:nvCxnSpPr>
      <xdr:spPr>
        <a:xfrm>
          <a:off x="15481300" y="141160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9" name="楕円 668"/>
        <xdr:cNvSpPr/>
      </xdr:nvSpPr>
      <xdr:spPr>
        <a:xfrm>
          <a:off x="14541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30480</xdr:rowOff>
    </xdr:from>
    <xdr:to>
      <xdr:col>81</xdr:col>
      <xdr:colOff>50800</xdr:colOff>
      <xdr:row>82</xdr:row>
      <xdr:rowOff>57150</xdr:rowOff>
    </xdr:to>
    <xdr:cxnSp macro="">
      <xdr:nvCxnSpPr>
        <xdr:cNvPr id="670" name="直線コネクタ 669"/>
        <xdr:cNvCxnSpPr/>
      </xdr:nvCxnSpPr>
      <xdr:spPr>
        <a:xfrm>
          <a:off x="14592300" y="14089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125730</xdr:rowOff>
    </xdr:from>
    <xdr:to>
      <xdr:col>72</xdr:col>
      <xdr:colOff>38100</xdr:colOff>
      <xdr:row>82</xdr:row>
      <xdr:rowOff>55880</xdr:rowOff>
    </xdr:to>
    <xdr:sp macro="" textlink="">
      <xdr:nvSpPr>
        <xdr:cNvPr id="671" name="楕円 670"/>
        <xdr:cNvSpPr/>
      </xdr:nvSpPr>
      <xdr:spPr>
        <a:xfrm>
          <a:off x="13652500" y="140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5080</xdr:rowOff>
    </xdr:from>
    <xdr:to>
      <xdr:col>76</xdr:col>
      <xdr:colOff>114300</xdr:colOff>
      <xdr:row>82</xdr:row>
      <xdr:rowOff>30480</xdr:rowOff>
    </xdr:to>
    <xdr:cxnSp macro="">
      <xdr:nvCxnSpPr>
        <xdr:cNvPr id="672" name="直線コネクタ 671"/>
        <xdr:cNvCxnSpPr/>
      </xdr:nvCxnSpPr>
      <xdr:spPr>
        <a:xfrm>
          <a:off x="13703300" y="140639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100330</xdr:rowOff>
    </xdr:from>
    <xdr:to>
      <xdr:col>67</xdr:col>
      <xdr:colOff>101600</xdr:colOff>
      <xdr:row>82</xdr:row>
      <xdr:rowOff>30480</xdr:rowOff>
    </xdr:to>
    <xdr:sp macro="" textlink="">
      <xdr:nvSpPr>
        <xdr:cNvPr id="673" name="楕円 672"/>
        <xdr:cNvSpPr/>
      </xdr:nvSpPr>
      <xdr:spPr>
        <a:xfrm>
          <a:off x="12763500" y="139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151130</xdr:rowOff>
    </xdr:from>
    <xdr:to>
      <xdr:col>71</xdr:col>
      <xdr:colOff>177800</xdr:colOff>
      <xdr:row>82</xdr:row>
      <xdr:rowOff>5080</xdr:rowOff>
    </xdr:to>
    <xdr:cxnSp macro="">
      <xdr:nvCxnSpPr>
        <xdr:cNvPr id="674" name="直線コネクタ 673"/>
        <xdr:cNvCxnSpPr/>
      </xdr:nvCxnSpPr>
      <xdr:spPr>
        <a:xfrm>
          <a:off x="12814300" y="140385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675" name="n_1aveValue【児童館】&#10;有形固定資産減価償却率"/>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676" name="n_2aveValue【児童館】&#10;有形固定資産減価償却率"/>
        <xdr:cNvSpPr txBox="1"/>
      </xdr:nvSpPr>
      <xdr:spPr>
        <a:xfrm>
          <a:off x="14389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677" name="n_3aveValue【児童館】&#10;有形固定資産減価償却率"/>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78" name="n_4aveValue【児童館】&#10;有形固定資産減価償却率"/>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99077</xdr:rowOff>
    </xdr:from>
    <xdr:ext cx="405111" cy="259045"/>
    <xdr:sp macro="" textlink="">
      <xdr:nvSpPr>
        <xdr:cNvPr id="679" name="n_1mainValue【児童館】&#10;有形固定資産減価償却率"/>
        <xdr:cNvSpPr txBox="1"/>
      </xdr:nvSpPr>
      <xdr:spPr>
        <a:xfrm>
          <a:off x="152660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680" name="n_2mainValue【児童館】&#10;有形固定資産減価償却率"/>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47007</xdr:rowOff>
    </xdr:from>
    <xdr:ext cx="405111" cy="259045"/>
    <xdr:sp macro="" textlink="">
      <xdr:nvSpPr>
        <xdr:cNvPr id="681" name="n_3mainValue【児童館】&#10;有形固定資産減価償却率"/>
        <xdr:cNvSpPr txBox="1"/>
      </xdr:nvSpPr>
      <xdr:spPr>
        <a:xfrm>
          <a:off x="13500744" y="1410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21607</xdr:rowOff>
    </xdr:from>
    <xdr:ext cx="405111" cy="259045"/>
    <xdr:sp macro="" textlink="">
      <xdr:nvSpPr>
        <xdr:cNvPr id="682" name="n_4mainValue【児童館】&#10;有形固定資産減価償却率"/>
        <xdr:cNvSpPr txBox="1"/>
      </xdr:nvSpPr>
      <xdr:spPr>
        <a:xfrm>
          <a:off x="126117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1"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31750</xdr:rowOff>
    </xdr:from>
    <xdr:to>
      <xdr:col>116</xdr:col>
      <xdr:colOff>114300</xdr:colOff>
      <xdr:row>85</xdr:row>
      <xdr:rowOff>133350</xdr:rowOff>
    </xdr:to>
    <xdr:sp macro="" textlink="">
      <xdr:nvSpPr>
        <xdr:cNvPr id="722" name="楕円 721"/>
        <xdr:cNvSpPr/>
      </xdr:nvSpPr>
      <xdr:spPr>
        <a:xfrm>
          <a:off x="22110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10177</xdr:rowOff>
    </xdr:from>
    <xdr:ext cx="469744" cy="259045"/>
    <xdr:sp macro="" textlink="">
      <xdr:nvSpPr>
        <xdr:cNvPr id="723" name="【児童館】&#10;一人当たり面積該当値テキスト"/>
        <xdr:cNvSpPr txBox="1"/>
      </xdr:nvSpPr>
      <xdr:spPr>
        <a:xfrm>
          <a:off x="22199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31750</xdr:rowOff>
    </xdr:from>
    <xdr:to>
      <xdr:col>112</xdr:col>
      <xdr:colOff>38100</xdr:colOff>
      <xdr:row>85</xdr:row>
      <xdr:rowOff>133350</xdr:rowOff>
    </xdr:to>
    <xdr:sp macro="" textlink="">
      <xdr:nvSpPr>
        <xdr:cNvPr id="724" name="楕円 723"/>
        <xdr:cNvSpPr/>
      </xdr:nvSpPr>
      <xdr:spPr>
        <a:xfrm>
          <a:off x="21272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82550</xdr:rowOff>
    </xdr:from>
    <xdr:to>
      <xdr:col>116</xdr:col>
      <xdr:colOff>63500</xdr:colOff>
      <xdr:row>85</xdr:row>
      <xdr:rowOff>82550</xdr:rowOff>
    </xdr:to>
    <xdr:cxnSp macro="">
      <xdr:nvCxnSpPr>
        <xdr:cNvPr id="725" name="直線コネクタ 724"/>
        <xdr:cNvCxnSpPr/>
      </xdr:nvCxnSpPr>
      <xdr:spPr>
        <a:xfrm>
          <a:off x="21323300" y="1465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19050</xdr:rowOff>
    </xdr:from>
    <xdr:to>
      <xdr:col>107</xdr:col>
      <xdr:colOff>101600</xdr:colOff>
      <xdr:row>85</xdr:row>
      <xdr:rowOff>120650</xdr:rowOff>
    </xdr:to>
    <xdr:sp macro="" textlink="">
      <xdr:nvSpPr>
        <xdr:cNvPr id="726" name="楕円 725"/>
        <xdr:cNvSpPr/>
      </xdr:nvSpPr>
      <xdr:spPr>
        <a:xfrm>
          <a:off x="20383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69850</xdr:rowOff>
    </xdr:from>
    <xdr:to>
      <xdr:col>111</xdr:col>
      <xdr:colOff>177800</xdr:colOff>
      <xdr:row>85</xdr:row>
      <xdr:rowOff>82550</xdr:rowOff>
    </xdr:to>
    <xdr:cxnSp macro="">
      <xdr:nvCxnSpPr>
        <xdr:cNvPr id="727" name="直線コネクタ 726"/>
        <xdr:cNvCxnSpPr/>
      </xdr:nvCxnSpPr>
      <xdr:spPr>
        <a:xfrm>
          <a:off x="20434300" y="1464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19050</xdr:rowOff>
    </xdr:from>
    <xdr:to>
      <xdr:col>102</xdr:col>
      <xdr:colOff>165100</xdr:colOff>
      <xdr:row>85</xdr:row>
      <xdr:rowOff>120650</xdr:rowOff>
    </xdr:to>
    <xdr:sp macro="" textlink="">
      <xdr:nvSpPr>
        <xdr:cNvPr id="728" name="楕円 727"/>
        <xdr:cNvSpPr/>
      </xdr:nvSpPr>
      <xdr:spPr>
        <a:xfrm>
          <a:off x="19494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69850</xdr:rowOff>
    </xdr:from>
    <xdr:to>
      <xdr:col>107</xdr:col>
      <xdr:colOff>50800</xdr:colOff>
      <xdr:row>85</xdr:row>
      <xdr:rowOff>69850</xdr:rowOff>
    </xdr:to>
    <xdr:cxnSp macro="">
      <xdr:nvCxnSpPr>
        <xdr:cNvPr id="729" name="直線コネクタ 728"/>
        <xdr:cNvCxnSpPr/>
      </xdr:nvCxnSpPr>
      <xdr:spPr>
        <a:xfrm>
          <a:off x="19545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19050</xdr:rowOff>
    </xdr:from>
    <xdr:to>
      <xdr:col>98</xdr:col>
      <xdr:colOff>38100</xdr:colOff>
      <xdr:row>85</xdr:row>
      <xdr:rowOff>120650</xdr:rowOff>
    </xdr:to>
    <xdr:sp macro="" textlink="">
      <xdr:nvSpPr>
        <xdr:cNvPr id="730" name="楕円 729"/>
        <xdr:cNvSpPr/>
      </xdr:nvSpPr>
      <xdr:spPr>
        <a:xfrm>
          <a:off x="18605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69850</xdr:rowOff>
    </xdr:from>
    <xdr:to>
      <xdr:col>102</xdr:col>
      <xdr:colOff>114300</xdr:colOff>
      <xdr:row>85</xdr:row>
      <xdr:rowOff>69850</xdr:rowOff>
    </xdr:to>
    <xdr:cxnSp macro="">
      <xdr:nvCxnSpPr>
        <xdr:cNvPr id="731" name="直線コネクタ 730"/>
        <xdr:cNvCxnSpPr/>
      </xdr:nvCxnSpPr>
      <xdr:spPr>
        <a:xfrm>
          <a:off x="18656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733" name="n_2aveValue【児童館】&#10;一人当たり面積"/>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4"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35" name="n_4aveValue【児童館】&#10;一人当たり面積"/>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124477</xdr:rowOff>
    </xdr:from>
    <xdr:ext cx="469744" cy="259045"/>
    <xdr:sp macro="" textlink="">
      <xdr:nvSpPr>
        <xdr:cNvPr id="736" name="n_1mainValue【児童館】&#10;一人当たり面積"/>
        <xdr:cNvSpPr txBox="1"/>
      </xdr:nvSpPr>
      <xdr:spPr>
        <a:xfrm>
          <a:off x="210757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111777</xdr:rowOff>
    </xdr:from>
    <xdr:ext cx="469744" cy="259045"/>
    <xdr:sp macro="" textlink="">
      <xdr:nvSpPr>
        <xdr:cNvPr id="737" name="n_2mainValue【児童館】&#10;一人当たり面積"/>
        <xdr:cNvSpPr txBox="1"/>
      </xdr:nvSpPr>
      <xdr:spPr>
        <a:xfrm>
          <a:off x="20199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111777</xdr:rowOff>
    </xdr:from>
    <xdr:ext cx="469744" cy="259045"/>
    <xdr:sp macro="" textlink="">
      <xdr:nvSpPr>
        <xdr:cNvPr id="738" name="n_3mainValue【児童館】&#10;一人当たり面積"/>
        <xdr:cNvSpPr txBox="1"/>
      </xdr:nvSpPr>
      <xdr:spPr>
        <a:xfrm>
          <a:off x="19310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111777</xdr:rowOff>
    </xdr:from>
    <xdr:ext cx="469744" cy="259045"/>
    <xdr:sp macro="" textlink="">
      <xdr:nvSpPr>
        <xdr:cNvPr id="739" name="n_4mainValue【児童館】&#10;一人当たり面積"/>
        <xdr:cNvSpPr txBox="1"/>
      </xdr:nvSpPr>
      <xdr:spPr>
        <a:xfrm>
          <a:off x="18421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770" name="【公民館】&#10;有形固定資産減価償却率平均値テキスト"/>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79284</xdr:rowOff>
    </xdr:from>
    <xdr:to>
      <xdr:col>85</xdr:col>
      <xdr:colOff>177800</xdr:colOff>
      <xdr:row>105</xdr:row>
      <xdr:rowOff>9434</xdr:rowOff>
    </xdr:to>
    <xdr:sp macro="" textlink="">
      <xdr:nvSpPr>
        <xdr:cNvPr id="781" name="楕円 780"/>
        <xdr:cNvSpPr/>
      </xdr:nvSpPr>
      <xdr:spPr>
        <a:xfrm>
          <a:off x="162687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102161</xdr:rowOff>
    </xdr:from>
    <xdr:ext cx="405111" cy="259045"/>
    <xdr:sp macro="" textlink="">
      <xdr:nvSpPr>
        <xdr:cNvPr id="782" name="【公民館】&#10;有形固定資産減価償却率該当値テキスト"/>
        <xdr:cNvSpPr txBox="1"/>
      </xdr:nvSpPr>
      <xdr:spPr>
        <a:xfrm>
          <a:off x="16357600" y="1776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44994</xdr:rowOff>
    </xdr:from>
    <xdr:to>
      <xdr:col>81</xdr:col>
      <xdr:colOff>101600</xdr:colOff>
      <xdr:row>104</xdr:row>
      <xdr:rowOff>146594</xdr:rowOff>
    </xdr:to>
    <xdr:sp macro="" textlink="">
      <xdr:nvSpPr>
        <xdr:cNvPr id="783" name="楕円 782"/>
        <xdr:cNvSpPr/>
      </xdr:nvSpPr>
      <xdr:spPr>
        <a:xfrm>
          <a:off x="15430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95794</xdr:rowOff>
    </xdr:from>
    <xdr:to>
      <xdr:col>85</xdr:col>
      <xdr:colOff>127000</xdr:colOff>
      <xdr:row>104</xdr:row>
      <xdr:rowOff>130084</xdr:rowOff>
    </xdr:to>
    <xdr:cxnSp macro="">
      <xdr:nvCxnSpPr>
        <xdr:cNvPr id="784" name="直線コネクタ 783"/>
        <xdr:cNvCxnSpPr/>
      </xdr:nvCxnSpPr>
      <xdr:spPr>
        <a:xfrm>
          <a:off x="15481300" y="179265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10705</xdr:rowOff>
    </xdr:from>
    <xdr:to>
      <xdr:col>76</xdr:col>
      <xdr:colOff>165100</xdr:colOff>
      <xdr:row>104</xdr:row>
      <xdr:rowOff>112305</xdr:rowOff>
    </xdr:to>
    <xdr:sp macro="" textlink="">
      <xdr:nvSpPr>
        <xdr:cNvPr id="785" name="楕円 784"/>
        <xdr:cNvSpPr/>
      </xdr:nvSpPr>
      <xdr:spPr>
        <a:xfrm>
          <a:off x="14541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61505</xdr:rowOff>
    </xdr:from>
    <xdr:to>
      <xdr:col>81</xdr:col>
      <xdr:colOff>50800</xdr:colOff>
      <xdr:row>104</xdr:row>
      <xdr:rowOff>95794</xdr:rowOff>
    </xdr:to>
    <xdr:cxnSp macro="">
      <xdr:nvCxnSpPr>
        <xdr:cNvPr id="786" name="直線コネクタ 785"/>
        <xdr:cNvCxnSpPr/>
      </xdr:nvCxnSpPr>
      <xdr:spPr>
        <a:xfrm>
          <a:off x="14592300" y="178923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87" name="楕円 786"/>
        <xdr:cNvSpPr/>
      </xdr:nvSpPr>
      <xdr:spPr>
        <a:xfrm>
          <a:off x="1365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53339</xdr:rowOff>
    </xdr:from>
    <xdr:to>
      <xdr:col>76</xdr:col>
      <xdr:colOff>114300</xdr:colOff>
      <xdr:row>104</xdr:row>
      <xdr:rowOff>61505</xdr:rowOff>
    </xdr:to>
    <xdr:cxnSp macro="">
      <xdr:nvCxnSpPr>
        <xdr:cNvPr id="788" name="直線コネクタ 787"/>
        <xdr:cNvCxnSpPr/>
      </xdr:nvCxnSpPr>
      <xdr:spPr>
        <a:xfrm>
          <a:off x="13703300" y="17884139"/>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141332</xdr:rowOff>
    </xdr:from>
    <xdr:to>
      <xdr:col>67</xdr:col>
      <xdr:colOff>101600</xdr:colOff>
      <xdr:row>104</xdr:row>
      <xdr:rowOff>71482</xdr:rowOff>
    </xdr:to>
    <xdr:sp macro="" textlink="">
      <xdr:nvSpPr>
        <xdr:cNvPr id="789" name="楕円 788"/>
        <xdr:cNvSpPr/>
      </xdr:nvSpPr>
      <xdr:spPr>
        <a:xfrm>
          <a:off x="12763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20682</xdr:rowOff>
    </xdr:from>
    <xdr:to>
      <xdr:col>71</xdr:col>
      <xdr:colOff>177800</xdr:colOff>
      <xdr:row>104</xdr:row>
      <xdr:rowOff>53339</xdr:rowOff>
    </xdr:to>
    <xdr:cxnSp macro="">
      <xdr:nvCxnSpPr>
        <xdr:cNvPr id="790" name="直線コネクタ 789"/>
        <xdr:cNvCxnSpPr/>
      </xdr:nvCxnSpPr>
      <xdr:spPr>
        <a:xfrm>
          <a:off x="12814300" y="178514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791" name="n_1aveValue【公民館】&#10;有形固定資産減価償却率"/>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92" name="n_2aveValue【公民館】&#10;有形固定資産減価償却率"/>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93" name="n_3aveValue【公民館】&#10;有形固定資産減価償却率"/>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794" name="n_4aveValue【公民館】&#10;有形固定資産減価償却率"/>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163121</xdr:rowOff>
    </xdr:from>
    <xdr:ext cx="405111" cy="259045"/>
    <xdr:sp macro="" textlink="">
      <xdr:nvSpPr>
        <xdr:cNvPr id="795" name="n_1mainValue【公民館】&#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128832</xdr:rowOff>
    </xdr:from>
    <xdr:ext cx="405111" cy="259045"/>
    <xdr:sp macro="" textlink="">
      <xdr:nvSpPr>
        <xdr:cNvPr id="796" name="n_2mainValue【公民館】&#10;有形固定資産減価償却率"/>
        <xdr:cNvSpPr txBox="1"/>
      </xdr:nvSpPr>
      <xdr:spPr>
        <a:xfrm>
          <a:off x="14389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7" name="n_3main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798" name="n_4mainValue【公民館】&#10;有形固定資産減価償却率"/>
        <xdr:cNvSpPr txBox="1"/>
      </xdr:nvSpPr>
      <xdr:spPr>
        <a:xfrm>
          <a:off x="12611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829" name="【公民館】&#10;一人当たり面積平均値テキスト"/>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113574</xdr:rowOff>
    </xdr:from>
    <xdr:to>
      <xdr:col>116</xdr:col>
      <xdr:colOff>114300</xdr:colOff>
      <xdr:row>107</xdr:row>
      <xdr:rowOff>43724</xdr:rowOff>
    </xdr:to>
    <xdr:sp macro="" textlink="">
      <xdr:nvSpPr>
        <xdr:cNvPr id="840" name="楕円 839"/>
        <xdr:cNvSpPr/>
      </xdr:nvSpPr>
      <xdr:spPr>
        <a:xfrm>
          <a:off x="22110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92001</xdr:rowOff>
    </xdr:from>
    <xdr:ext cx="469744" cy="259045"/>
    <xdr:sp macro="" textlink="">
      <xdr:nvSpPr>
        <xdr:cNvPr id="841" name="【公民館】&#10;一人当たり面積該当値テキスト"/>
        <xdr:cNvSpPr txBox="1"/>
      </xdr:nvSpPr>
      <xdr:spPr>
        <a:xfrm>
          <a:off x="22199600"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110308</xdr:rowOff>
    </xdr:from>
    <xdr:to>
      <xdr:col>112</xdr:col>
      <xdr:colOff>38100</xdr:colOff>
      <xdr:row>107</xdr:row>
      <xdr:rowOff>40458</xdr:rowOff>
    </xdr:to>
    <xdr:sp macro="" textlink="">
      <xdr:nvSpPr>
        <xdr:cNvPr id="842" name="楕円 841"/>
        <xdr:cNvSpPr/>
      </xdr:nvSpPr>
      <xdr:spPr>
        <a:xfrm>
          <a:off x="2127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161108</xdr:rowOff>
    </xdr:from>
    <xdr:to>
      <xdr:col>116</xdr:col>
      <xdr:colOff>63500</xdr:colOff>
      <xdr:row>106</xdr:row>
      <xdr:rowOff>164374</xdr:rowOff>
    </xdr:to>
    <xdr:cxnSp macro="">
      <xdr:nvCxnSpPr>
        <xdr:cNvPr id="843" name="直線コネクタ 842"/>
        <xdr:cNvCxnSpPr/>
      </xdr:nvCxnSpPr>
      <xdr:spPr>
        <a:xfrm>
          <a:off x="21323300" y="183348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44" name="楕円 843"/>
        <xdr:cNvSpPr/>
      </xdr:nvSpPr>
      <xdr:spPr>
        <a:xfrm>
          <a:off x="20383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157843</xdr:rowOff>
    </xdr:from>
    <xdr:to>
      <xdr:col>111</xdr:col>
      <xdr:colOff>177800</xdr:colOff>
      <xdr:row>106</xdr:row>
      <xdr:rowOff>161108</xdr:rowOff>
    </xdr:to>
    <xdr:cxnSp macro="">
      <xdr:nvCxnSpPr>
        <xdr:cNvPr id="845" name="直線コネクタ 844"/>
        <xdr:cNvCxnSpPr/>
      </xdr:nvCxnSpPr>
      <xdr:spPr>
        <a:xfrm>
          <a:off x="20434300" y="183315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46" name="楕円 845"/>
        <xdr:cNvSpPr/>
      </xdr:nvSpPr>
      <xdr:spPr>
        <a:xfrm>
          <a:off x="19494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157843</xdr:rowOff>
    </xdr:from>
    <xdr:to>
      <xdr:col>107</xdr:col>
      <xdr:colOff>50800</xdr:colOff>
      <xdr:row>106</xdr:row>
      <xdr:rowOff>157843</xdr:rowOff>
    </xdr:to>
    <xdr:cxnSp macro="">
      <xdr:nvCxnSpPr>
        <xdr:cNvPr id="847" name="直線コネクタ 846"/>
        <xdr:cNvCxnSpPr/>
      </xdr:nvCxnSpPr>
      <xdr:spPr>
        <a:xfrm>
          <a:off x="19545300" y="1833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48" name="楕円 847"/>
        <xdr:cNvSpPr/>
      </xdr:nvSpPr>
      <xdr:spPr>
        <a:xfrm>
          <a:off x="18605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157843</xdr:rowOff>
    </xdr:from>
    <xdr:to>
      <xdr:col>102</xdr:col>
      <xdr:colOff>114300</xdr:colOff>
      <xdr:row>106</xdr:row>
      <xdr:rowOff>157843</xdr:rowOff>
    </xdr:to>
    <xdr:cxnSp macro="">
      <xdr:nvCxnSpPr>
        <xdr:cNvPr id="849" name="直線コネクタ 848"/>
        <xdr:cNvCxnSpPr/>
      </xdr:nvCxnSpPr>
      <xdr:spPr>
        <a:xfrm>
          <a:off x="18656300" y="1833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850" name="n_1ave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51" name="n_2ave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2"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853" name="n_4aveValue【公民館】&#10;一人当たり面積"/>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31585</xdr:rowOff>
    </xdr:from>
    <xdr:ext cx="469744" cy="259045"/>
    <xdr:sp macro="" textlink="">
      <xdr:nvSpPr>
        <xdr:cNvPr id="854" name="n_1mainValue【公民館】&#10;一人当たり面積"/>
        <xdr:cNvSpPr txBox="1"/>
      </xdr:nvSpPr>
      <xdr:spPr>
        <a:xfrm>
          <a:off x="210757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5" name="n_2main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6" name="n_3main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857" name="n_4mainValue【公民館】&#10;一人当たり面積"/>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900">
              <a:solidFill>
                <a:sysClr val="windowText" lastClr="000000"/>
              </a:solidFill>
              <a:effectLst/>
              <a:latin typeface="+mn-lt"/>
              <a:ea typeface="+mn-ea"/>
              <a:cs typeface="+mn-cs"/>
            </a:rPr>
            <a:t>類似団体と比較して特に有形固定資産減価償却率が高くなっている施設は、公営住宅、児童館であり、特に低くなっている施設は、道路</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橋りょう、</a:t>
          </a:r>
          <a:r>
            <a:rPr kumimoji="1" lang="ja-JP" altLang="en-US" sz="900">
              <a:solidFill>
                <a:sysClr val="windowText" lastClr="000000"/>
              </a:solidFill>
              <a:effectLst/>
              <a:latin typeface="+mn-lt"/>
              <a:ea typeface="+mn-ea"/>
              <a:cs typeface="+mn-cs"/>
            </a:rPr>
            <a:t>学校施設</a:t>
          </a:r>
          <a:r>
            <a:rPr kumimoji="1" lang="ja-JP" altLang="ja-JP" sz="900">
              <a:solidFill>
                <a:sysClr val="windowText" lastClr="000000"/>
              </a:solidFill>
              <a:effectLst/>
              <a:latin typeface="+mn-lt"/>
              <a:ea typeface="+mn-ea"/>
              <a:cs typeface="+mn-cs"/>
            </a:rPr>
            <a:t>である。</a:t>
          </a:r>
          <a:endParaRPr lang="ja-JP" altLang="ja-JP" sz="1050">
            <a:solidFill>
              <a:sysClr val="windowText" lastClr="000000"/>
            </a:solidFill>
            <a:effectLst/>
          </a:endParaRPr>
        </a:p>
        <a:p>
          <a:pPr eaLnBrk="1" fontAlgn="auto" latinLnBrk="0" hangingPunct="1"/>
          <a:r>
            <a:rPr kumimoji="1" lang="ja-JP" altLang="ja-JP" sz="900">
              <a:solidFill>
                <a:srgbClr val="FF0000"/>
              </a:solidFill>
              <a:effectLst/>
              <a:latin typeface="+mn-lt"/>
              <a:ea typeface="+mn-ea"/>
              <a:cs typeface="+mn-cs"/>
            </a:rPr>
            <a:t>　</a:t>
          </a:r>
          <a:r>
            <a:rPr kumimoji="1" lang="ja-JP" altLang="ja-JP" sz="900">
              <a:solidFill>
                <a:sysClr val="windowText" lastClr="000000"/>
              </a:solidFill>
              <a:effectLst/>
              <a:latin typeface="+mn-lt"/>
              <a:ea typeface="+mn-ea"/>
              <a:cs typeface="+mn-cs"/>
            </a:rPr>
            <a:t>公営住宅については、大半が昭和</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年代と</a:t>
          </a:r>
          <a:r>
            <a:rPr kumimoji="1" lang="en-US" altLang="ja-JP" sz="900">
              <a:solidFill>
                <a:sysClr val="windowText" lastClr="000000"/>
              </a:solidFill>
              <a:effectLst/>
              <a:latin typeface="+mn-lt"/>
              <a:ea typeface="+mn-ea"/>
              <a:cs typeface="+mn-cs"/>
            </a:rPr>
            <a:t>40</a:t>
          </a:r>
          <a:r>
            <a:rPr kumimoji="1" lang="ja-JP" altLang="ja-JP" sz="900">
              <a:solidFill>
                <a:sysClr val="windowText" lastClr="000000"/>
              </a:solidFill>
              <a:effectLst/>
              <a:latin typeface="+mn-lt"/>
              <a:ea typeface="+mn-ea"/>
              <a:cs typeface="+mn-cs"/>
            </a:rPr>
            <a:t>年代に建てられた建物のため、今後も引き続き、長寿命化計画に基づき、施設の維持管理を適切に進めていく。</a:t>
          </a:r>
          <a:endParaRPr lang="ja-JP" altLang="ja-JP" sz="1050">
            <a:solidFill>
              <a:sysClr val="windowText" lastClr="000000"/>
            </a:solidFill>
            <a:effectLst/>
          </a:endParaRPr>
        </a:p>
        <a:p>
          <a:r>
            <a:rPr kumimoji="1" lang="ja-JP" altLang="ja-JP" sz="900">
              <a:solidFill>
                <a:sysClr val="windowText" lastClr="000000"/>
              </a:solidFill>
              <a:effectLst/>
              <a:latin typeface="+mn-lt"/>
              <a:ea typeface="+mn-ea"/>
              <a:cs typeface="+mn-cs"/>
            </a:rPr>
            <a:t>　児童館については、昭和</a:t>
          </a:r>
          <a:r>
            <a:rPr kumimoji="1" lang="en-US" altLang="ja-JP" sz="900">
              <a:solidFill>
                <a:sysClr val="windowText" lastClr="000000"/>
              </a:solidFill>
              <a:effectLst/>
              <a:latin typeface="+mn-lt"/>
              <a:ea typeface="+mn-ea"/>
              <a:cs typeface="+mn-cs"/>
            </a:rPr>
            <a:t>40</a:t>
          </a:r>
          <a:r>
            <a:rPr kumimoji="1" lang="ja-JP" altLang="ja-JP" sz="900">
              <a:solidFill>
                <a:sysClr val="windowText" lastClr="000000"/>
              </a:solidFill>
              <a:effectLst/>
              <a:latin typeface="+mn-lt"/>
              <a:ea typeface="+mn-ea"/>
              <a:cs typeface="+mn-cs"/>
            </a:rPr>
            <a:t>年代と平成元年～</a:t>
          </a:r>
          <a:r>
            <a:rPr kumimoji="1" lang="en-US" altLang="ja-JP" sz="900">
              <a:solidFill>
                <a:sysClr val="windowText" lastClr="000000"/>
              </a:solidFill>
              <a:effectLst/>
              <a:latin typeface="+mn-lt"/>
              <a:ea typeface="+mn-ea"/>
              <a:cs typeface="+mn-cs"/>
            </a:rPr>
            <a:t>10</a:t>
          </a:r>
          <a:r>
            <a:rPr kumimoji="1" lang="ja-JP" altLang="ja-JP" sz="900">
              <a:solidFill>
                <a:sysClr val="windowText" lastClr="000000"/>
              </a:solidFill>
              <a:effectLst/>
              <a:latin typeface="+mn-lt"/>
              <a:ea typeface="+mn-ea"/>
              <a:cs typeface="+mn-cs"/>
            </a:rPr>
            <a:t>年に建てられた建物のため、有形固定資産減価償却率が高くなっている。今後も引き続き、個別施設計画に基づき、必要な面積を検証し、他の既存公共施設での事業実施が可能かどうかについて検討していく。</a:t>
          </a:r>
          <a:endParaRPr lang="ja-JP" altLang="ja-JP" sz="1050">
            <a:solidFill>
              <a:sysClr val="windowText" lastClr="000000"/>
            </a:solidFill>
            <a:effectLst/>
          </a:endParaRPr>
        </a:p>
        <a:p>
          <a:r>
            <a:rPr kumimoji="1" lang="ja-JP" altLang="ja-JP" sz="900">
              <a:solidFill>
                <a:sysClr val="windowText" lastClr="000000"/>
              </a:solidFill>
              <a:effectLst/>
              <a:latin typeface="+mn-lt"/>
              <a:ea typeface="+mn-ea"/>
              <a:cs typeface="+mn-cs"/>
            </a:rPr>
            <a:t>　道路については</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近年、新市街地内の町道整備を行ったため、有形固定資産減価償却率が低くなっている。今後新設する道路は、都市計画道路については引き続き都市計画マスタープランに基づき計画的な整備を進めるとともに、現況に即した都市計画道路の見直しも進めていく。</a:t>
          </a:r>
          <a:endParaRPr lang="ja-JP" altLang="ja-JP" sz="1050">
            <a:solidFill>
              <a:sysClr val="windowText" lastClr="000000"/>
            </a:solidFill>
            <a:effectLst/>
          </a:endParaRPr>
        </a:p>
        <a:p>
          <a:r>
            <a:rPr kumimoji="1" lang="ja-JP" altLang="ja-JP" sz="900">
              <a:solidFill>
                <a:srgbClr val="FF0000"/>
              </a:solidFill>
              <a:effectLst/>
              <a:latin typeface="+mn-lt"/>
              <a:ea typeface="+mn-ea"/>
              <a:cs typeface="+mn-cs"/>
            </a:rPr>
            <a:t>　</a:t>
          </a:r>
          <a:r>
            <a:rPr kumimoji="1" lang="ja-JP" altLang="ja-JP" sz="900">
              <a:solidFill>
                <a:sysClr val="windowText" lastClr="000000"/>
              </a:solidFill>
              <a:effectLst/>
              <a:latin typeface="+mn-lt"/>
              <a:ea typeface="+mn-ea"/>
              <a:cs typeface="+mn-cs"/>
            </a:rPr>
            <a:t>橋りょうについては、平成</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度に策定した橋梁長寿命化修繕計画に基づき、計画的に修繕を行っているため、有形固定資産減価償却率が低くなっている。予防保全型の改修を行うことにより、施設の長寿命化を図るとともに、維持管理費用の縮減・平準化を図っていく。</a:t>
          </a:r>
          <a:endParaRPr lang="ja-JP" altLang="ja-JP" sz="1050">
            <a:solidFill>
              <a:sysClr val="windowText" lastClr="000000"/>
            </a:solidFill>
            <a:effectLst/>
          </a:endParaRPr>
        </a:p>
        <a:p>
          <a:pPr eaLnBrk="1" fontAlgn="auto" latinLnBrk="0" hangingPunct="1"/>
          <a:r>
            <a:rPr kumimoji="1" lang="ja-JP" altLang="ja-JP" sz="900">
              <a:solidFill>
                <a:sysClr val="windowText" lastClr="000000"/>
              </a:solidFill>
              <a:effectLst/>
              <a:latin typeface="+mn-lt"/>
              <a:ea typeface="+mn-ea"/>
              <a:cs typeface="+mn-cs"/>
            </a:rPr>
            <a:t>　</a:t>
          </a:r>
          <a:r>
            <a:rPr kumimoji="1" lang="ja-JP" altLang="en-US" sz="900">
              <a:solidFill>
                <a:sysClr val="windowText" lastClr="000000"/>
              </a:solidFill>
              <a:effectLst/>
              <a:latin typeface="+mn-lt"/>
              <a:ea typeface="+mn-ea"/>
              <a:cs typeface="+mn-cs"/>
            </a:rPr>
            <a:t>学校施設</a:t>
          </a:r>
          <a:r>
            <a:rPr kumimoji="1" lang="ja-JP" altLang="ja-JP" sz="900">
              <a:solidFill>
                <a:sysClr val="windowText" lastClr="000000"/>
              </a:solidFill>
              <a:effectLst/>
              <a:latin typeface="+mn-lt"/>
              <a:ea typeface="+mn-ea"/>
              <a:cs typeface="+mn-cs"/>
            </a:rPr>
            <a:t>については、</a:t>
          </a:r>
          <a:r>
            <a:rPr kumimoji="1" lang="ja-JP" altLang="en-US" sz="900">
              <a:solidFill>
                <a:sysClr val="windowText" lastClr="000000"/>
              </a:solidFill>
              <a:effectLst/>
              <a:latin typeface="+mn-lt"/>
              <a:ea typeface="+mn-ea"/>
              <a:cs typeface="+mn-cs"/>
            </a:rPr>
            <a:t>平成</a:t>
          </a:r>
          <a:r>
            <a:rPr kumimoji="1" lang="en-US" altLang="ja-JP" sz="900">
              <a:solidFill>
                <a:sysClr val="windowText" lastClr="000000"/>
              </a:solidFill>
              <a:effectLst/>
              <a:latin typeface="+mn-lt"/>
              <a:ea typeface="+mn-ea"/>
              <a:cs typeface="+mn-cs"/>
            </a:rPr>
            <a:t>30</a:t>
          </a:r>
          <a:r>
            <a:rPr kumimoji="1" lang="ja-JP" altLang="en-US" sz="900">
              <a:solidFill>
                <a:sysClr val="windowText" lastClr="000000"/>
              </a:solidFill>
              <a:effectLst/>
              <a:latin typeface="+mn-lt"/>
              <a:ea typeface="+mn-ea"/>
              <a:cs typeface="+mn-cs"/>
            </a:rPr>
            <a:t>年に新校舎を建設したため、</a:t>
          </a:r>
          <a:r>
            <a:rPr kumimoji="1" lang="ja-JP" altLang="ja-JP" sz="900">
              <a:solidFill>
                <a:sysClr val="windowText" lastClr="000000"/>
              </a:solidFill>
              <a:effectLst/>
              <a:latin typeface="+mn-lt"/>
              <a:ea typeface="+mn-ea"/>
              <a:cs typeface="+mn-cs"/>
            </a:rPr>
            <a:t>有形固定資産減価償却率が低くなっている。</a:t>
          </a:r>
          <a:r>
            <a:rPr kumimoji="1" lang="ja-JP" altLang="en-US" sz="900">
              <a:solidFill>
                <a:sysClr val="windowText" lastClr="000000"/>
              </a:solidFill>
              <a:effectLst/>
              <a:latin typeface="+mn-lt"/>
              <a:ea typeface="+mn-ea"/>
              <a:cs typeface="+mn-cs"/>
            </a:rPr>
            <a:t>また、</a:t>
          </a:r>
          <a:r>
            <a:rPr kumimoji="1" lang="ja-JP" altLang="ja-JP" sz="1000">
              <a:solidFill>
                <a:schemeClr val="dk1"/>
              </a:solidFill>
              <a:effectLst/>
              <a:latin typeface="+mn-lt"/>
              <a:ea typeface="+mn-ea"/>
              <a:cs typeface="+mn-cs"/>
            </a:rPr>
            <a:t>統廃合の関係で</a:t>
          </a:r>
          <a:r>
            <a:rPr kumimoji="1" lang="ja-JP" altLang="en-US" sz="1000">
              <a:solidFill>
                <a:schemeClr val="dk1"/>
              </a:solidFill>
              <a:effectLst/>
              <a:latin typeface="+mn-lt"/>
              <a:ea typeface="+mn-ea"/>
              <a:cs typeface="+mn-cs"/>
            </a:rPr>
            <a:t>体育館・プールへ</a:t>
          </a:r>
          <a:r>
            <a:rPr kumimoji="1" lang="ja-JP" altLang="ja-JP" sz="1000">
              <a:solidFill>
                <a:schemeClr val="dk1"/>
              </a:solidFill>
              <a:effectLst/>
              <a:latin typeface="+mn-lt"/>
              <a:ea typeface="+mn-ea"/>
              <a:cs typeface="+mn-cs"/>
            </a:rPr>
            <a:t>移管したため</a:t>
          </a:r>
          <a:r>
            <a:rPr kumimoji="1" lang="ja-JP" altLang="en-US" sz="1000">
              <a:solidFill>
                <a:schemeClr val="dk1"/>
              </a:solidFill>
              <a:effectLst/>
              <a:latin typeface="+mn-lt"/>
              <a:ea typeface="+mn-ea"/>
              <a:cs typeface="+mn-cs"/>
            </a:rPr>
            <a:t>一人当たりの面積が減少した</a:t>
          </a:r>
          <a:r>
            <a:rPr kumimoji="1" lang="ja-JP" altLang="en-US" sz="10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今後も引き続き、個別施設計画に基づき、</a:t>
          </a:r>
          <a:r>
            <a:rPr kumimoji="1" lang="ja-JP" altLang="ja-JP" sz="1000">
              <a:solidFill>
                <a:sysClr val="windowText" lastClr="000000"/>
              </a:solidFill>
              <a:effectLst/>
              <a:latin typeface="+mn-lt"/>
              <a:ea typeface="+mn-ea"/>
              <a:cs typeface="+mn-cs"/>
            </a:rPr>
            <a:t>施設の維持管理を適切に進めていく</a:t>
          </a:r>
          <a:r>
            <a:rPr kumimoji="1" lang="ja-JP" altLang="ja-JP" sz="1000">
              <a:solidFill>
                <a:schemeClr val="dk1"/>
              </a:solidFill>
              <a:effectLst/>
              <a:latin typeface="+mn-lt"/>
              <a:ea typeface="+mn-ea"/>
              <a:cs typeface="+mn-cs"/>
            </a:rPr>
            <a:t>。</a:t>
          </a:r>
          <a:endParaRPr lang="ja-JP" altLang="ja-JP" sz="9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48,395
47,351
71.40
20,130,640
18,514,152
1,455,765
10,717,282
14,995,076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74" name="楕円 73"/>
        <xdr:cNvSpPr/>
      </xdr:nvSpPr>
      <xdr:spPr>
        <a:xfrm>
          <a:off x="4584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77305</xdr:rowOff>
    </xdr:from>
    <xdr:ext cx="405111" cy="259045"/>
    <xdr:sp macro="" textlink="">
      <xdr:nvSpPr>
        <xdr:cNvPr id="75" name="【図書館】&#10;有形固定資産減価償却率該当値テキスト"/>
        <xdr:cNvSpPr txBox="1"/>
      </xdr:nvSpPr>
      <xdr:spPr>
        <a:xfrm>
          <a:off x="4673600"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6" name="楕円 75"/>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149678</xdr:rowOff>
    </xdr:from>
    <xdr:to>
      <xdr:col>24</xdr:col>
      <xdr:colOff>63500</xdr:colOff>
      <xdr:row>38</xdr:row>
      <xdr:rowOff>121920</xdr:rowOff>
    </xdr:to>
    <xdr:cxnSp macro="">
      <xdr:nvCxnSpPr>
        <xdr:cNvPr id="77" name="直線コネクタ 76"/>
        <xdr:cNvCxnSpPr/>
      </xdr:nvCxnSpPr>
      <xdr:spPr>
        <a:xfrm flipV="1">
          <a:off x="3797300" y="6493328"/>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31931</xdr:rowOff>
    </xdr:from>
    <xdr:to>
      <xdr:col>15</xdr:col>
      <xdr:colOff>101600</xdr:colOff>
      <xdr:row>38</xdr:row>
      <xdr:rowOff>133531</xdr:rowOff>
    </xdr:to>
    <xdr:sp macro="" textlink="">
      <xdr:nvSpPr>
        <xdr:cNvPr id="78" name="楕円 77"/>
        <xdr:cNvSpPr/>
      </xdr:nvSpPr>
      <xdr:spPr>
        <a:xfrm>
          <a:off x="2857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82731</xdr:rowOff>
    </xdr:from>
    <xdr:to>
      <xdr:col>19</xdr:col>
      <xdr:colOff>177800</xdr:colOff>
      <xdr:row>38</xdr:row>
      <xdr:rowOff>121920</xdr:rowOff>
    </xdr:to>
    <xdr:cxnSp macro="">
      <xdr:nvCxnSpPr>
        <xdr:cNvPr id="79" name="直線コネクタ 78"/>
        <xdr:cNvCxnSpPr/>
      </xdr:nvCxnSpPr>
      <xdr:spPr>
        <a:xfrm>
          <a:off x="2908300" y="65978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164193</xdr:rowOff>
    </xdr:from>
    <xdr:to>
      <xdr:col>10</xdr:col>
      <xdr:colOff>165100</xdr:colOff>
      <xdr:row>38</xdr:row>
      <xdr:rowOff>94343</xdr:rowOff>
    </xdr:to>
    <xdr:sp macro="" textlink="">
      <xdr:nvSpPr>
        <xdr:cNvPr id="80" name="楕円 79"/>
        <xdr:cNvSpPr/>
      </xdr:nvSpPr>
      <xdr:spPr>
        <a:xfrm>
          <a:off x="1968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43543</xdr:rowOff>
    </xdr:from>
    <xdr:to>
      <xdr:col>15</xdr:col>
      <xdr:colOff>50800</xdr:colOff>
      <xdr:row>38</xdr:row>
      <xdr:rowOff>82731</xdr:rowOff>
    </xdr:to>
    <xdr:cxnSp macro="">
      <xdr:nvCxnSpPr>
        <xdr:cNvPr id="81" name="直線コネクタ 80"/>
        <xdr:cNvCxnSpPr/>
      </xdr:nvCxnSpPr>
      <xdr:spPr>
        <a:xfrm>
          <a:off x="2019300" y="65586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46627</xdr:rowOff>
    </xdr:from>
    <xdr:to>
      <xdr:col>6</xdr:col>
      <xdr:colOff>38100</xdr:colOff>
      <xdr:row>38</xdr:row>
      <xdr:rowOff>148227</xdr:rowOff>
    </xdr:to>
    <xdr:sp macro="" textlink="">
      <xdr:nvSpPr>
        <xdr:cNvPr id="82" name="楕円 81"/>
        <xdr:cNvSpPr/>
      </xdr:nvSpPr>
      <xdr:spPr>
        <a:xfrm>
          <a:off x="1079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43543</xdr:rowOff>
    </xdr:from>
    <xdr:to>
      <xdr:col>10</xdr:col>
      <xdr:colOff>114300</xdr:colOff>
      <xdr:row>38</xdr:row>
      <xdr:rowOff>97427</xdr:rowOff>
    </xdr:to>
    <xdr:cxnSp macro="">
      <xdr:nvCxnSpPr>
        <xdr:cNvPr id="83" name="直線コネクタ 82"/>
        <xdr:cNvCxnSpPr/>
      </xdr:nvCxnSpPr>
      <xdr:spPr>
        <a:xfrm flipV="1">
          <a:off x="1130300" y="65586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8" name="n_1main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124658</xdr:rowOff>
    </xdr:from>
    <xdr:ext cx="405111" cy="259045"/>
    <xdr:sp macro="" textlink="">
      <xdr:nvSpPr>
        <xdr:cNvPr id="89" name="n_2mainValue【図書館】&#10;有形固定資産減価償却率"/>
        <xdr:cNvSpPr txBox="1"/>
      </xdr:nvSpPr>
      <xdr:spPr>
        <a:xfrm>
          <a:off x="2705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85470</xdr:rowOff>
    </xdr:from>
    <xdr:ext cx="405111" cy="259045"/>
    <xdr:sp macro="" textlink="">
      <xdr:nvSpPr>
        <xdr:cNvPr id="90" name="n_3mainValue【図書館】&#10;有形固定資産減価償却率"/>
        <xdr:cNvSpPr txBox="1"/>
      </xdr:nvSpPr>
      <xdr:spPr>
        <a:xfrm>
          <a:off x="1816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139354</xdr:rowOff>
    </xdr:from>
    <xdr:ext cx="405111" cy="259045"/>
    <xdr:sp macro="" textlink="">
      <xdr:nvSpPr>
        <xdr:cNvPr id="91" name="n_4mainValue【図書館】&#10;有形固定資産減価償却率"/>
        <xdr:cNvSpPr txBox="1"/>
      </xdr:nvSpPr>
      <xdr:spPr>
        <a:xfrm>
          <a:off x="927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29210</xdr:rowOff>
    </xdr:from>
    <xdr:to>
      <xdr:col>55</xdr:col>
      <xdr:colOff>50800</xdr:colOff>
      <xdr:row>41</xdr:row>
      <xdr:rowOff>130810</xdr:rowOff>
    </xdr:to>
    <xdr:sp macro="" textlink="">
      <xdr:nvSpPr>
        <xdr:cNvPr id="131" name="楕円 130"/>
        <xdr:cNvSpPr/>
      </xdr:nvSpPr>
      <xdr:spPr>
        <a:xfrm>
          <a:off x="10426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115587</xdr:rowOff>
    </xdr:from>
    <xdr:ext cx="469744" cy="259045"/>
    <xdr:sp macro="" textlink="">
      <xdr:nvSpPr>
        <xdr:cNvPr id="132" name="【図書館】&#10;一人当たり面積該当値テキスト"/>
        <xdr:cNvSpPr txBox="1"/>
      </xdr:nvSpPr>
      <xdr:spPr>
        <a:xfrm>
          <a:off x="105156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29210</xdr:rowOff>
    </xdr:from>
    <xdr:to>
      <xdr:col>50</xdr:col>
      <xdr:colOff>165100</xdr:colOff>
      <xdr:row>41</xdr:row>
      <xdr:rowOff>130810</xdr:rowOff>
    </xdr:to>
    <xdr:sp macro="" textlink="">
      <xdr:nvSpPr>
        <xdr:cNvPr id="133" name="楕円 132"/>
        <xdr:cNvSpPr/>
      </xdr:nvSpPr>
      <xdr:spPr>
        <a:xfrm>
          <a:off x="9588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80010</xdr:rowOff>
    </xdr:from>
    <xdr:to>
      <xdr:col>55</xdr:col>
      <xdr:colOff>0</xdr:colOff>
      <xdr:row>41</xdr:row>
      <xdr:rowOff>80010</xdr:rowOff>
    </xdr:to>
    <xdr:cxnSp macro="">
      <xdr:nvCxnSpPr>
        <xdr:cNvPr id="134" name="直線コネクタ 133"/>
        <xdr:cNvCxnSpPr/>
      </xdr:nvCxnSpPr>
      <xdr:spPr>
        <a:xfrm>
          <a:off x="9639300" y="710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29210</xdr:rowOff>
    </xdr:from>
    <xdr:to>
      <xdr:col>46</xdr:col>
      <xdr:colOff>38100</xdr:colOff>
      <xdr:row>41</xdr:row>
      <xdr:rowOff>130810</xdr:rowOff>
    </xdr:to>
    <xdr:sp macro="" textlink="">
      <xdr:nvSpPr>
        <xdr:cNvPr id="135" name="楕円 134"/>
        <xdr:cNvSpPr/>
      </xdr:nvSpPr>
      <xdr:spPr>
        <a:xfrm>
          <a:off x="8699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80010</xdr:rowOff>
    </xdr:from>
    <xdr:to>
      <xdr:col>50</xdr:col>
      <xdr:colOff>114300</xdr:colOff>
      <xdr:row>41</xdr:row>
      <xdr:rowOff>80010</xdr:rowOff>
    </xdr:to>
    <xdr:cxnSp macro="">
      <xdr:nvCxnSpPr>
        <xdr:cNvPr id="136" name="直線コネクタ 135"/>
        <xdr:cNvCxnSpPr/>
      </xdr:nvCxnSpPr>
      <xdr:spPr>
        <a:xfrm>
          <a:off x="8750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29210</xdr:rowOff>
    </xdr:from>
    <xdr:to>
      <xdr:col>41</xdr:col>
      <xdr:colOff>101600</xdr:colOff>
      <xdr:row>41</xdr:row>
      <xdr:rowOff>130810</xdr:rowOff>
    </xdr:to>
    <xdr:sp macro="" textlink="">
      <xdr:nvSpPr>
        <xdr:cNvPr id="137" name="楕円 136"/>
        <xdr:cNvSpPr/>
      </xdr:nvSpPr>
      <xdr:spPr>
        <a:xfrm>
          <a:off x="7810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80010</xdr:rowOff>
    </xdr:from>
    <xdr:to>
      <xdr:col>45</xdr:col>
      <xdr:colOff>177800</xdr:colOff>
      <xdr:row>41</xdr:row>
      <xdr:rowOff>80010</xdr:rowOff>
    </xdr:to>
    <xdr:cxnSp macro="">
      <xdr:nvCxnSpPr>
        <xdr:cNvPr id="138" name="直線コネクタ 137"/>
        <xdr:cNvCxnSpPr/>
      </xdr:nvCxnSpPr>
      <xdr:spPr>
        <a:xfrm>
          <a:off x="7861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29210</xdr:rowOff>
    </xdr:from>
    <xdr:to>
      <xdr:col>36</xdr:col>
      <xdr:colOff>165100</xdr:colOff>
      <xdr:row>41</xdr:row>
      <xdr:rowOff>130810</xdr:rowOff>
    </xdr:to>
    <xdr:sp macro="" textlink="">
      <xdr:nvSpPr>
        <xdr:cNvPr id="139" name="楕円 138"/>
        <xdr:cNvSpPr/>
      </xdr:nvSpPr>
      <xdr:spPr>
        <a:xfrm>
          <a:off x="6921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80010</xdr:rowOff>
    </xdr:from>
    <xdr:to>
      <xdr:col>41</xdr:col>
      <xdr:colOff>50800</xdr:colOff>
      <xdr:row>41</xdr:row>
      <xdr:rowOff>80010</xdr:rowOff>
    </xdr:to>
    <xdr:cxnSp macro="">
      <xdr:nvCxnSpPr>
        <xdr:cNvPr id="140" name="直線コネクタ 139"/>
        <xdr:cNvCxnSpPr/>
      </xdr:nvCxnSpPr>
      <xdr:spPr>
        <a:xfrm>
          <a:off x="6972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121937</xdr:rowOff>
    </xdr:from>
    <xdr:ext cx="469744" cy="259045"/>
    <xdr:sp macro="" textlink="">
      <xdr:nvSpPr>
        <xdr:cNvPr id="145" name="n_1mainValue【図書館】&#10;一人当たり面積"/>
        <xdr:cNvSpPr txBox="1"/>
      </xdr:nvSpPr>
      <xdr:spPr>
        <a:xfrm>
          <a:off x="9391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121937</xdr:rowOff>
    </xdr:from>
    <xdr:ext cx="469744" cy="259045"/>
    <xdr:sp macro="" textlink="">
      <xdr:nvSpPr>
        <xdr:cNvPr id="146" name="n_2mainValue【図書館】&#10;一人当たり面積"/>
        <xdr:cNvSpPr txBox="1"/>
      </xdr:nvSpPr>
      <xdr:spPr>
        <a:xfrm>
          <a:off x="8515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121937</xdr:rowOff>
    </xdr:from>
    <xdr:ext cx="469744" cy="259045"/>
    <xdr:sp macro="" textlink="">
      <xdr:nvSpPr>
        <xdr:cNvPr id="147" name="n_3mainValue【図書館】&#10;一人当たり面積"/>
        <xdr:cNvSpPr txBox="1"/>
      </xdr:nvSpPr>
      <xdr:spPr>
        <a:xfrm>
          <a:off x="7626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121937</xdr:rowOff>
    </xdr:from>
    <xdr:ext cx="469744" cy="259045"/>
    <xdr:sp macro="" textlink="">
      <xdr:nvSpPr>
        <xdr:cNvPr id="148" name="n_4mainValue【図書館】&#10;一人当たり面積"/>
        <xdr:cNvSpPr txBox="1"/>
      </xdr:nvSpPr>
      <xdr:spPr>
        <a:xfrm>
          <a:off x="6737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11249</xdr:rowOff>
    </xdr:from>
    <xdr:to>
      <xdr:col>24</xdr:col>
      <xdr:colOff>114300</xdr:colOff>
      <xdr:row>62</xdr:row>
      <xdr:rowOff>112849</xdr:rowOff>
    </xdr:to>
    <xdr:sp macro="" textlink="">
      <xdr:nvSpPr>
        <xdr:cNvPr id="190" name="楕円 189"/>
        <xdr:cNvSpPr/>
      </xdr:nvSpPr>
      <xdr:spPr>
        <a:xfrm>
          <a:off x="4584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161126</xdr:rowOff>
    </xdr:from>
    <xdr:ext cx="405111" cy="259045"/>
    <xdr:sp macro="" textlink="">
      <xdr:nvSpPr>
        <xdr:cNvPr id="191" name="【体育館・プール】&#10;有形固定資産減価償却率該当値テキスト"/>
        <xdr:cNvSpPr txBox="1"/>
      </xdr:nvSpPr>
      <xdr:spPr>
        <a:xfrm>
          <a:off x="4673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50437</xdr:rowOff>
    </xdr:from>
    <xdr:to>
      <xdr:col>20</xdr:col>
      <xdr:colOff>38100</xdr:colOff>
      <xdr:row>61</xdr:row>
      <xdr:rowOff>152037</xdr:rowOff>
    </xdr:to>
    <xdr:sp macro="" textlink="">
      <xdr:nvSpPr>
        <xdr:cNvPr id="192" name="楕円 191"/>
        <xdr:cNvSpPr/>
      </xdr:nvSpPr>
      <xdr:spPr>
        <a:xfrm>
          <a:off x="3746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101237</xdr:rowOff>
    </xdr:from>
    <xdr:to>
      <xdr:col>24</xdr:col>
      <xdr:colOff>63500</xdr:colOff>
      <xdr:row>62</xdr:row>
      <xdr:rowOff>62049</xdr:rowOff>
    </xdr:to>
    <xdr:cxnSp macro="">
      <xdr:nvCxnSpPr>
        <xdr:cNvPr id="193" name="直線コネクタ 192"/>
        <xdr:cNvCxnSpPr/>
      </xdr:nvCxnSpPr>
      <xdr:spPr>
        <a:xfrm>
          <a:off x="3797300" y="10559687"/>
          <a:ext cx="8382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4" name="楕円 193"/>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101237</xdr:rowOff>
    </xdr:to>
    <xdr:cxnSp macro="">
      <xdr:nvCxnSpPr>
        <xdr:cNvPr id="195" name="直線コネクタ 194"/>
        <xdr:cNvCxnSpPr/>
      </xdr:nvCxnSpPr>
      <xdr:spPr>
        <a:xfrm>
          <a:off x="2908300" y="1053846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9616</xdr:rowOff>
    </xdr:from>
    <xdr:to>
      <xdr:col>10</xdr:col>
      <xdr:colOff>165100</xdr:colOff>
      <xdr:row>61</xdr:row>
      <xdr:rowOff>111216</xdr:rowOff>
    </xdr:to>
    <xdr:sp macro="" textlink="">
      <xdr:nvSpPr>
        <xdr:cNvPr id="196" name="楕円 195"/>
        <xdr:cNvSpPr/>
      </xdr:nvSpPr>
      <xdr:spPr>
        <a:xfrm>
          <a:off x="1968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60416</xdr:rowOff>
    </xdr:from>
    <xdr:to>
      <xdr:col>15</xdr:col>
      <xdr:colOff>50800</xdr:colOff>
      <xdr:row>61</xdr:row>
      <xdr:rowOff>80010</xdr:rowOff>
    </xdr:to>
    <xdr:cxnSp macro="">
      <xdr:nvCxnSpPr>
        <xdr:cNvPr id="197" name="直線コネクタ 196"/>
        <xdr:cNvCxnSpPr/>
      </xdr:nvCxnSpPr>
      <xdr:spPr>
        <a:xfrm>
          <a:off x="2019300" y="105188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159838</xdr:rowOff>
    </xdr:from>
    <xdr:to>
      <xdr:col>6</xdr:col>
      <xdr:colOff>38100</xdr:colOff>
      <xdr:row>61</xdr:row>
      <xdr:rowOff>89988</xdr:rowOff>
    </xdr:to>
    <xdr:sp macro="" textlink="">
      <xdr:nvSpPr>
        <xdr:cNvPr id="198" name="楕円 197"/>
        <xdr:cNvSpPr/>
      </xdr:nvSpPr>
      <xdr:spPr>
        <a:xfrm>
          <a:off x="1079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39188</xdr:rowOff>
    </xdr:from>
    <xdr:to>
      <xdr:col>10</xdr:col>
      <xdr:colOff>114300</xdr:colOff>
      <xdr:row>61</xdr:row>
      <xdr:rowOff>60416</xdr:rowOff>
    </xdr:to>
    <xdr:cxnSp macro="">
      <xdr:nvCxnSpPr>
        <xdr:cNvPr id="199" name="直線コネクタ 198"/>
        <xdr:cNvCxnSpPr/>
      </xdr:nvCxnSpPr>
      <xdr:spPr>
        <a:xfrm>
          <a:off x="1130300" y="1049763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143164</xdr:rowOff>
    </xdr:from>
    <xdr:ext cx="405111" cy="259045"/>
    <xdr:sp macro="" textlink="">
      <xdr:nvSpPr>
        <xdr:cNvPr id="204" name="n_1mainValue【体育館・プール】&#10;有形固定資産減価償却率"/>
        <xdr:cNvSpPr txBox="1"/>
      </xdr:nvSpPr>
      <xdr:spPr>
        <a:xfrm>
          <a:off x="35820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205" name="n_2mainValue【体育館・プール】&#10;有形固定資産減価償却率"/>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206" name="n_3mainValue【体育館・プール】&#10;有形固定資産減価償却率"/>
        <xdr:cNvSpPr txBox="1"/>
      </xdr:nvSpPr>
      <xdr:spPr>
        <a:xfrm>
          <a:off x="1816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81115</xdr:rowOff>
    </xdr:from>
    <xdr:ext cx="405111" cy="259045"/>
    <xdr:sp macro="" textlink="">
      <xdr:nvSpPr>
        <xdr:cNvPr id="207" name="n_4mainValue【体育館・プール】&#10;有形固定資産減価償却率"/>
        <xdr:cNvSpPr txBox="1"/>
      </xdr:nvSpPr>
      <xdr:spPr>
        <a:xfrm>
          <a:off x="927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xdr:rowOff>
    </xdr:from>
    <xdr:to>
      <xdr:col>55</xdr:col>
      <xdr:colOff>50800</xdr:colOff>
      <xdr:row>63</xdr:row>
      <xdr:rowOff>106045</xdr:rowOff>
    </xdr:to>
    <xdr:sp macro="" textlink="">
      <xdr:nvSpPr>
        <xdr:cNvPr id="247" name="楕円 246"/>
        <xdr:cNvSpPr/>
      </xdr:nvSpPr>
      <xdr:spPr>
        <a:xfrm>
          <a:off x="104267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154322</xdr:rowOff>
    </xdr:from>
    <xdr:ext cx="469744" cy="259045"/>
    <xdr:sp macro="" textlink="">
      <xdr:nvSpPr>
        <xdr:cNvPr id="248" name="【体育館・プール】&#10;一人当たり面積該当値テキスト"/>
        <xdr:cNvSpPr txBox="1"/>
      </xdr:nvSpPr>
      <xdr:spPr>
        <a:xfrm>
          <a:off x="105156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59690</xdr:rowOff>
    </xdr:from>
    <xdr:to>
      <xdr:col>50</xdr:col>
      <xdr:colOff>165100</xdr:colOff>
      <xdr:row>63</xdr:row>
      <xdr:rowOff>161290</xdr:rowOff>
    </xdr:to>
    <xdr:sp macro="" textlink="">
      <xdr:nvSpPr>
        <xdr:cNvPr id="249" name="楕円 248"/>
        <xdr:cNvSpPr/>
      </xdr:nvSpPr>
      <xdr:spPr>
        <a:xfrm>
          <a:off x="9588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55245</xdr:rowOff>
    </xdr:from>
    <xdr:to>
      <xdr:col>55</xdr:col>
      <xdr:colOff>0</xdr:colOff>
      <xdr:row>63</xdr:row>
      <xdr:rowOff>110490</xdr:rowOff>
    </xdr:to>
    <xdr:cxnSp macro="">
      <xdr:nvCxnSpPr>
        <xdr:cNvPr id="250" name="直線コネクタ 249"/>
        <xdr:cNvCxnSpPr/>
      </xdr:nvCxnSpPr>
      <xdr:spPr>
        <a:xfrm flipV="1">
          <a:off x="9639300" y="1085659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57785</xdr:rowOff>
    </xdr:from>
    <xdr:to>
      <xdr:col>46</xdr:col>
      <xdr:colOff>38100</xdr:colOff>
      <xdr:row>63</xdr:row>
      <xdr:rowOff>159385</xdr:rowOff>
    </xdr:to>
    <xdr:sp macro="" textlink="">
      <xdr:nvSpPr>
        <xdr:cNvPr id="251" name="楕円 250"/>
        <xdr:cNvSpPr/>
      </xdr:nvSpPr>
      <xdr:spPr>
        <a:xfrm>
          <a:off x="8699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108585</xdr:rowOff>
    </xdr:from>
    <xdr:to>
      <xdr:col>50</xdr:col>
      <xdr:colOff>114300</xdr:colOff>
      <xdr:row>63</xdr:row>
      <xdr:rowOff>110490</xdr:rowOff>
    </xdr:to>
    <xdr:cxnSp macro="">
      <xdr:nvCxnSpPr>
        <xdr:cNvPr id="252" name="直線コネクタ 251"/>
        <xdr:cNvCxnSpPr/>
      </xdr:nvCxnSpPr>
      <xdr:spPr>
        <a:xfrm>
          <a:off x="8750300" y="109099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57785</xdr:rowOff>
    </xdr:from>
    <xdr:to>
      <xdr:col>41</xdr:col>
      <xdr:colOff>101600</xdr:colOff>
      <xdr:row>63</xdr:row>
      <xdr:rowOff>159385</xdr:rowOff>
    </xdr:to>
    <xdr:sp macro="" textlink="">
      <xdr:nvSpPr>
        <xdr:cNvPr id="253" name="楕円 252"/>
        <xdr:cNvSpPr/>
      </xdr:nvSpPr>
      <xdr:spPr>
        <a:xfrm>
          <a:off x="7810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108585</xdr:rowOff>
    </xdr:from>
    <xdr:to>
      <xdr:col>45</xdr:col>
      <xdr:colOff>177800</xdr:colOff>
      <xdr:row>63</xdr:row>
      <xdr:rowOff>108585</xdr:rowOff>
    </xdr:to>
    <xdr:cxnSp macro="">
      <xdr:nvCxnSpPr>
        <xdr:cNvPr id="254" name="直線コネクタ 253"/>
        <xdr:cNvCxnSpPr/>
      </xdr:nvCxnSpPr>
      <xdr:spPr>
        <a:xfrm>
          <a:off x="7861300" y="10909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57785</xdr:rowOff>
    </xdr:from>
    <xdr:to>
      <xdr:col>36</xdr:col>
      <xdr:colOff>165100</xdr:colOff>
      <xdr:row>63</xdr:row>
      <xdr:rowOff>159385</xdr:rowOff>
    </xdr:to>
    <xdr:sp macro="" textlink="">
      <xdr:nvSpPr>
        <xdr:cNvPr id="255" name="楕円 254"/>
        <xdr:cNvSpPr/>
      </xdr:nvSpPr>
      <xdr:spPr>
        <a:xfrm>
          <a:off x="6921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108585</xdr:rowOff>
    </xdr:from>
    <xdr:to>
      <xdr:col>41</xdr:col>
      <xdr:colOff>50800</xdr:colOff>
      <xdr:row>63</xdr:row>
      <xdr:rowOff>108585</xdr:rowOff>
    </xdr:to>
    <xdr:cxnSp macro="">
      <xdr:nvCxnSpPr>
        <xdr:cNvPr id="256" name="直線コネクタ 255"/>
        <xdr:cNvCxnSpPr/>
      </xdr:nvCxnSpPr>
      <xdr:spPr>
        <a:xfrm>
          <a:off x="6972300" y="10909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152417</xdr:rowOff>
    </xdr:from>
    <xdr:ext cx="469744" cy="259045"/>
    <xdr:sp macro="" textlink="">
      <xdr:nvSpPr>
        <xdr:cNvPr id="261" name="n_1mainValue【体育館・プール】&#10;一人当たり面積"/>
        <xdr:cNvSpPr txBox="1"/>
      </xdr:nvSpPr>
      <xdr:spPr>
        <a:xfrm>
          <a:off x="9391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150512</xdr:rowOff>
    </xdr:from>
    <xdr:ext cx="469744" cy="259045"/>
    <xdr:sp macro="" textlink="">
      <xdr:nvSpPr>
        <xdr:cNvPr id="262" name="n_2mainValue【体育館・プール】&#10;一人当たり面積"/>
        <xdr:cNvSpPr txBox="1"/>
      </xdr:nvSpPr>
      <xdr:spPr>
        <a:xfrm>
          <a:off x="85154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150512</xdr:rowOff>
    </xdr:from>
    <xdr:ext cx="469744" cy="259045"/>
    <xdr:sp macro="" textlink="">
      <xdr:nvSpPr>
        <xdr:cNvPr id="263" name="n_3mainValue【体育館・プール】&#10;一人当たり面積"/>
        <xdr:cNvSpPr txBox="1"/>
      </xdr:nvSpPr>
      <xdr:spPr>
        <a:xfrm>
          <a:off x="76264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150512</xdr:rowOff>
    </xdr:from>
    <xdr:ext cx="469744" cy="259045"/>
    <xdr:sp macro="" textlink="">
      <xdr:nvSpPr>
        <xdr:cNvPr id="264" name="n_4mainValue【体育館・プール】&#10;一人当たり面積"/>
        <xdr:cNvSpPr txBox="1"/>
      </xdr:nvSpPr>
      <xdr:spPr>
        <a:xfrm>
          <a:off x="67374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65677</xdr:rowOff>
    </xdr:from>
    <xdr:to>
      <xdr:col>24</xdr:col>
      <xdr:colOff>114300</xdr:colOff>
      <xdr:row>83</xdr:row>
      <xdr:rowOff>167277</xdr:rowOff>
    </xdr:to>
    <xdr:sp macro="" textlink="">
      <xdr:nvSpPr>
        <xdr:cNvPr id="306" name="楕円 305"/>
        <xdr:cNvSpPr/>
      </xdr:nvSpPr>
      <xdr:spPr>
        <a:xfrm>
          <a:off x="45847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44104</xdr:rowOff>
    </xdr:from>
    <xdr:ext cx="405111" cy="259045"/>
    <xdr:sp macro="" textlink="">
      <xdr:nvSpPr>
        <xdr:cNvPr id="307" name="【福祉施設】&#10;有形固定資産減価償却率該当値テキスト"/>
        <xdr:cNvSpPr txBox="1"/>
      </xdr:nvSpPr>
      <xdr:spPr>
        <a:xfrm>
          <a:off x="4673600"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47716</xdr:rowOff>
    </xdr:from>
    <xdr:to>
      <xdr:col>20</xdr:col>
      <xdr:colOff>38100</xdr:colOff>
      <xdr:row>83</xdr:row>
      <xdr:rowOff>149316</xdr:rowOff>
    </xdr:to>
    <xdr:sp macro="" textlink="">
      <xdr:nvSpPr>
        <xdr:cNvPr id="308" name="楕円 307"/>
        <xdr:cNvSpPr/>
      </xdr:nvSpPr>
      <xdr:spPr>
        <a:xfrm>
          <a:off x="3746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98516</xdr:rowOff>
    </xdr:from>
    <xdr:to>
      <xdr:col>24</xdr:col>
      <xdr:colOff>63500</xdr:colOff>
      <xdr:row>83</xdr:row>
      <xdr:rowOff>116477</xdr:rowOff>
    </xdr:to>
    <xdr:cxnSp macro="">
      <xdr:nvCxnSpPr>
        <xdr:cNvPr id="309" name="直線コネクタ 308"/>
        <xdr:cNvCxnSpPr/>
      </xdr:nvCxnSpPr>
      <xdr:spPr>
        <a:xfrm>
          <a:off x="3797300" y="1432886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15058</xdr:rowOff>
    </xdr:from>
    <xdr:to>
      <xdr:col>15</xdr:col>
      <xdr:colOff>101600</xdr:colOff>
      <xdr:row>83</xdr:row>
      <xdr:rowOff>116658</xdr:rowOff>
    </xdr:to>
    <xdr:sp macro="" textlink="">
      <xdr:nvSpPr>
        <xdr:cNvPr id="310" name="楕円 309"/>
        <xdr:cNvSpPr/>
      </xdr:nvSpPr>
      <xdr:spPr>
        <a:xfrm>
          <a:off x="2857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65858</xdr:rowOff>
    </xdr:from>
    <xdr:to>
      <xdr:col>19</xdr:col>
      <xdr:colOff>177800</xdr:colOff>
      <xdr:row>83</xdr:row>
      <xdr:rowOff>98516</xdr:rowOff>
    </xdr:to>
    <xdr:cxnSp macro="">
      <xdr:nvCxnSpPr>
        <xdr:cNvPr id="311" name="直線コネクタ 310"/>
        <xdr:cNvCxnSpPr/>
      </xdr:nvCxnSpPr>
      <xdr:spPr>
        <a:xfrm>
          <a:off x="2908300" y="142962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153851</xdr:rowOff>
    </xdr:from>
    <xdr:to>
      <xdr:col>10</xdr:col>
      <xdr:colOff>165100</xdr:colOff>
      <xdr:row>83</xdr:row>
      <xdr:rowOff>84001</xdr:rowOff>
    </xdr:to>
    <xdr:sp macro="" textlink="">
      <xdr:nvSpPr>
        <xdr:cNvPr id="312" name="楕円 311"/>
        <xdr:cNvSpPr/>
      </xdr:nvSpPr>
      <xdr:spPr>
        <a:xfrm>
          <a:off x="1968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33201</xdr:rowOff>
    </xdr:from>
    <xdr:to>
      <xdr:col>15</xdr:col>
      <xdr:colOff>50800</xdr:colOff>
      <xdr:row>83</xdr:row>
      <xdr:rowOff>65858</xdr:rowOff>
    </xdr:to>
    <xdr:cxnSp macro="">
      <xdr:nvCxnSpPr>
        <xdr:cNvPr id="313" name="直線コネクタ 312"/>
        <xdr:cNvCxnSpPr/>
      </xdr:nvCxnSpPr>
      <xdr:spPr>
        <a:xfrm>
          <a:off x="2019300" y="142635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121194</xdr:rowOff>
    </xdr:from>
    <xdr:to>
      <xdr:col>6</xdr:col>
      <xdr:colOff>38100</xdr:colOff>
      <xdr:row>83</xdr:row>
      <xdr:rowOff>51344</xdr:rowOff>
    </xdr:to>
    <xdr:sp macro="" textlink="">
      <xdr:nvSpPr>
        <xdr:cNvPr id="314" name="楕円 313"/>
        <xdr:cNvSpPr/>
      </xdr:nvSpPr>
      <xdr:spPr>
        <a:xfrm>
          <a:off x="1079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544</xdr:rowOff>
    </xdr:from>
    <xdr:to>
      <xdr:col>10</xdr:col>
      <xdr:colOff>114300</xdr:colOff>
      <xdr:row>83</xdr:row>
      <xdr:rowOff>33201</xdr:rowOff>
    </xdr:to>
    <xdr:cxnSp macro="">
      <xdr:nvCxnSpPr>
        <xdr:cNvPr id="315" name="直線コネクタ 314"/>
        <xdr:cNvCxnSpPr/>
      </xdr:nvCxnSpPr>
      <xdr:spPr>
        <a:xfrm>
          <a:off x="1130300" y="14230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140443</xdr:rowOff>
    </xdr:from>
    <xdr:ext cx="405111" cy="259045"/>
    <xdr:sp macro="" textlink="">
      <xdr:nvSpPr>
        <xdr:cNvPr id="320" name="n_1mainValue【福祉施設】&#10;有形固定資産減価償却率"/>
        <xdr:cNvSpPr txBox="1"/>
      </xdr:nvSpPr>
      <xdr:spPr>
        <a:xfrm>
          <a:off x="3582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107785</xdr:rowOff>
    </xdr:from>
    <xdr:ext cx="405111" cy="259045"/>
    <xdr:sp macro="" textlink="">
      <xdr:nvSpPr>
        <xdr:cNvPr id="321" name="n_2mainValue【福祉施設】&#10;有形固定資産減価償却率"/>
        <xdr:cNvSpPr txBox="1"/>
      </xdr:nvSpPr>
      <xdr:spPr>
        <a:xfrm>
          <a:off x="2705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75128</xdr:rowOff>
    </xdr:from>
    <xdr:ext cx="405111" cy="259045"/>
    <xdr:sp macro="" textlink="">
      <xdr:nvSpPr>
        <xdr:cNvPr id="322" name="n_3mainValue【福祉施設】&#10;有形固定資産減価償却率"/>
        <xdr:cNvSpPr txBox="1"/>
      </xdr:nvSpPr>
      <xdr:spPr>
        <a:xfrm>
          <a:off x="1816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42471</xdr:rowOff>
    </xdr:from>
    <xdr:ext cx="405111" cy="259045"/>
    <xdr:sp macro="" textlink="">
      <xdr:nvSpPr>
        <xdr:cNvPr id="323" name="n_4mainValue【福祉施設】&#10;有形固定資産減価償却率"/>
        <xdr:cNvSpPr txBox="1"/>
      </xdr:nvSpPr>
      <xdr:spPr>
        <a:xfrm>
          <a:off x="927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53594</xdr:rowOff>
    </xdr:from>
    <xdr:to>
      <xdr:col>55</xdr:col>
      <xdr:colOff>50800</xdr:colOff>
      <xdr:row>85</xdr:row>
      <xdr:rowOff>155194</xdr:rowOff>
    </xdr:to>
    <xdr:sp macro="" textlink="">
      <xdr:nvSpPr>
        <xdr:cNvPr id="361" name="楕円 360"/>
        <xdr:cNvSpPr/>
      </xdr:nvSpPr>
      <xdr:spPr>
        <a:xfrm>
          <a:off x="10426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139971</xdr:rowOff>
    </xdr:from>
    <xdr:ext cx="469744" cy="259045"/>
    <xdr:sp macro="" textlink="">
      <xdr:nvSpPr>
        <xdr:cNvPr id="362" name="【福祉施設】&#10;一人当たり面積該当値テキスト"/>
        <xdr:cNvSpPr txBox="1"/>
      </xdr:nvSpPr>
      <xdr:spPr>
        <a:xfrm>
          <a:off x="10515600" y="1454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49022</xdr:rowOff>
    </xdr:from>
    <xdr:to>
      <xdr:col>50</xdr:col>
      <xdr:colOff>165100</xdr:colOff>
      <xdr:row>85</xdr:row>
      <xdr:rowOff>150622</xdr:rowOff>
    </xdr:to>
    <xdr:sp macro="" textlink="">
      <xdr:nvSpPr>
        <xdr:cNvPr id="363" name="楕円 362"/>
        <xdr:cNvSpPr/>
      </xdr:nvSpPr>
      <xdr:spPr>
        <a:xfrm>
          <a:off x="9588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99822</xdr:rowOff>
    </xdr:from>
    <xdr:to>
      <xdr:col>55</xdr:col>
      <xdr:colOff>0</xdr:colOff>
      <xdr:row>85</xdr:row>
      <xdr:rowOff>104394</xdr:rowOff>
    </xdr:to>
    <xdr:cxnSp macro="">
      <xdr:nvCxnSpPr>
        <xdr:cNvPr id="364" name="直線コネクタ 363"/>
        <xdr:cNvCxnSpPr/>
      </xdr:nvCxnSpPr>
      <xdr:spPr>
        <a:xfrm>
          <a:off x="9639300" y="14673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49022</xdr:rowOff>
    </xdr:from>
    <xdr:to>
      <xdr:col>46</xdr:col>
      <xdr:colOff>38100</xdr:colOff>
      <xdr:row>85</xdr:row>
      <xdr:rowOff>150622</xdr:rowOff>
    </xdr:to>
    <xdr:sp macro="" textlink="">
      <xdr:nvSpPr>
        <xdr:cNvPr id="365" name="楕円 364"/>
        <xdr:cNvSpPr/>
      </xdr:nvSpPr>
      <xdr:spPr>
        <a:xfrm>
          <a:off x="8699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99822</xdr:rowOff>
    </xdr:from>
    <xdr:to>
      <xdr:col>50</xdr:col>
      <xdr:colOff>114300</xdr:colOff>
      <xdr:row>85</xdr:row>
      <xdr:rowOff>99822</xdr:rowOff>
    </xdr:to>
    <xdr:cxnSp macro="">
      <xdr:nvCxnSpPr>
        <xdr:cNvPr id="366" name="直線コネクタ 365"/>
        <xdr:cNvCxnSpPr/>
      </xdr:nvCxnSpPr>
      <xdr:spPr>
        <a:xfrm>
          <a:off x="8750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49022</xdr:rowOff>
    </xdr:from>
    <xdr:to>
      <xdr:col>41</xdr:col>
      <xdr:colOff>101600</xdr:colOff>
      <xdr:row>85</xdr:row>
      <xdr:rowOff>150622</xdr:rowOff>
    </xdr:to>
    <xdr:sp macro="" textlink="">
      <xdr:nvSpPr>
        <xdr:cNvPr id="367" name="楕円 366"/>
        <xdr:cNvSpPr/>
      </xdr:nvSpPr>
      <xdr:spPr>
        <a:xfrm>
          <a:off x="7810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99822</xdr:rowOff>
    </xdr:from>
    <xdr:to>
      <xdr:col>45</xdr:col>
      <xdr:colOff>177800</xdr:colOff>
      <xdr:row>85</xdr:row>
      <xdr:rowOff>99822</xdr:rowOff>
    </xdr:to>
    <xdr:cxnSp macro="">
      <xdr:nvCxnSpPr>
        <xdr:cNvPr id="368" name="直線コネクタ 367"/>
        <xdr:cNvCxnSpPr/>
      </xdr:nvCxnSpPr>
      <xdr:spPr>
        <a:xfrm>
          <a:off x="7861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69" name="楕円 368"/>
        <xdr:cNvSpPr/>
      </xdr:nvSpPr>
      <xdr:spPr>
        <a:xfrm>
          <a:off x="6921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99822</xdr:rowOff>
    </xdr:from>
    <xdr:to>
      <xdr:col>41</xdr:col>
      <xdr:colOff>50800</xdr:colOff>
      <xdr:row>85</xdr:row>
      <xdr:rowOff>99822</xdr:rowOff>
    </xdr:to>
    <xdr:cxnSp macro="">
      <xdr:nvCxnSpPr>
        <xdr:cNvPr id="370" name="直線コネクタ 369"/>
        <xdr:cNvCxnSpPr/>
      </xdr:nvCxnSpPr>
      <xdr:spPr>
        <a:xfrm>
          <a:off x="6972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141749</xdr:rowOff>
    </xdr:from>
    <xdr:ext cx="469744" cy="259045"/>
    <xdr:sp macro="" textlink="">
      <xdr:nvSpPr>
        <xdr:cNvPr id="375" name="n_1mainValue【福祉施設】&#10;一人当たり面積"/>
        <xdr:cNvSpPr txBox="1"/>
      </xdr:nvSpPr>
      <xdr:spPr>
        <a:xfrm>
          <a:off x="9391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141749</xdr:rowOff>
    </xdr:from>
    <xdr:ext cx="469744" cy="259045"/>
    <xdr:sp macro="" textlink="">
      <xdr:nvSpPr>
        <xdr:cNvPr id="376" name="n_2mainValue【福祉施設】&#10;一人当たり面積"/>
        <xdr:cNvSpPr txBox="1"/>
      </xdr:nvSpPr>
      <xdr:spPr>
        <a:xfrm>
          <a:off x="8515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7" name="n_3mainValue【福祉施設】&#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8" name="n_4mainValue【福祉施設】&#10;一人当たり面積"/>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409" name="【市民会館】&#10;有形固定資産減価償却率平均値テキスト"/>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420" name="楕円 419"/>
        <xdr:cNvSpPr/>
      </xdr:nvSpPr>
      <xdr:spPr>
        <a:xfrm>
          <a:off x="45847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9089</xdr:rowOff>
    </xdr:from>
    <xdr:ext cx="405111" cy="259045"/>
    <xdr:sp macro="" textlink="">
      <xdr:nvSpPr>
        <xdr:cNvPr id="421" name="【市民会館】&#10;有形固定資産減価償却率該当値テキスト"/>
        <xdr:cNvSpPr txBox="1"/>
      </xdr:nvSpPr>
      <xdr:spPr>
        <a:xfrm>
          <a:off x="4673600" y="1749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113574</xdr:rowOff>
    </xdr:from>
    <xdr:to>
      <xdr:col>20</xdr:col>
      <xdr:colOff>38100</xdr:colOff>
      <xdr:row>103</xdr:row>
      <xdr:rowOff>43724</xdr:rowOff>
    </xdr:to>
    <xdr:sp macro="" textlink="">
      <xdr:nvSpPr>
        <xdr:cNvPr id="422" name="楕円 421"/>
        <xdr:cNvSpPr/>
      </xdr:nvSpPr>
      <xdr:spPr>
        <a:xfrm>
          <a:off x="3746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164374</xdr:rowOff>
    </xdr:from>
    <xdr:to>
      <xdr:col>24</xdr:col>
      <xdr:colOff>63500</xdr:colOff>
      <xdr:row>103</xdr:row>
      <xdr:rowOff>37012</xdr:rowOff>
    </xdr:to>
    <xdr:cxnSp macro="">
      <xdr:nvCxnSpPr>
        <xdr:cNvPr id="423" name="直線コネクタ 422"/>
        <xdr:cNvCxnSpPr/>
      </xdr:nvCxnSpPr>
      <xdr:spPr>
        <a:xfrm>
          <a:off x="3797300" y="1765227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134801</xdr:rowOff>
    </xdr:from>
    <xdr:to>
      <xdr:col>15</xdr:col>
      <xdr:colOff>101600</xdr:colOff>
      <xdr:row>103</xdr:row>
      <xdr:rowOff>64951</xdr:rowOff>
    </xdr:to>
    <xdr:sp macro="" textlink="">
      <xdr:nvSpPr>
        <xdr:cNvPr id="424" name="楕円 423"/>
        <xdr:cNvSpPr/>
      </xdr:nvSpPr>
      <xdr:spPr>
        <a:xfrm>
          <a:off x="2857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164374</xdr:rowOff>
    </xdr:from>
    <xdr:to>
      <xdr:col>19</xdr:col>
      <xdr:colOff>177800</xdr:colOff>
      <xdr:row>103</xdr:row>
      <xdr:rowOff>14151</xdr:rowOff>
    </xdr:to>
    <xdr:cxnSp macro="">
      <xdr:nvCxnSpPr>
        <xdr:cNvPr id="425" name="直線コネクタ 424"/>
        <xdr:cNvCxnSpPr/>
      </xdr:nvCxnSpPr>
      <xdr:spPr>
        <a:xfrm flipV="1">
          <a:off x="2908300" y="176522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95613</xdr:rowOff>
    </xdr:from>
    <xdr:to>
      <xdr:col>10</xdr:col>
      <xdr:colOff>165100</xdr:colOff>
      <xdr:row>103</xdr:row>
      <xdr:rowOff>25763</xdr:rowOff>
    </xdr:to>
    <xdr:sp macro="" textlink="">
      <xdr:nvSpPr>
        <xdr:cNvPr id="426" name="楕円 425"/>
        <xdr:cNvSpPr/>
      </xdr:nvSpPr>
      <xdr:spPr>
        <a:xfrm>
          <a:off x="1968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146413</xdr:rowOff>
    </xdr:from>
    <xdr:to>
      <xdr:col>15</xdr:col>
      <xdr:colOff>50800</xdr:colOff>
      <xdr:row>103</xdr:row>
      <xdr:rowOff>14151</xdr:rowOff>
    </xdr:to>
    <xdr:cxnSp macro="">
      <xdr:nvCxnSpPr>
        <xdr:cNvPr id="427" name="直線コネクタ 426"/>
        <xdr:cNvCxnSpPr/>
      </xdr:nvCxnSpPr>
      <xdr:spPr>
        <a:xfrm>
          <a:off x="2019300" y="176343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56424</xdr:rowOff>
    </xdr:from>
    <xdr:to>
      <xdr:col>6</xdr:col>
      <xdr:colOff>38100</xdr:colOff>
      <xdr:row>102</xdr:row>
      <xdr:rowOff>158024</xdr:rowOff>
    </xdr:to>
    <xdr:sp macro="" textlink="">
      <xdr:nvSpPr>
        <xdr:cNvPr id="428" name="楕円 427"/>
        <xdr:cNvSpPr/>
      </xdr:nvSpPr>
      <xdr:spPr>
        <a:xfrm>
          <a:off x="10795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107224</xdr:rowOff>
    </xdr:from>
    <xdr:to>
      <xdr:col>10</xdr:col>
      <xdr:colOff>114300</xdr:colOff>
      <xdr:row>102</xdr:row>
      <xdr:rowOff>146413</xdr:rowOff>
    </xdr:to>
    <xdr:cxnSp macro="">
      <xdr:nvCxnSpPr>
        <xdr:cNvPr id="429" name="直線コネクタ 428"/>
        <xdr:cNvCxnSpPr/>
      </xdr:nvCxnSpPr>
      <xdr:spPr>
        <a:xfrm>
          <a:off x="1130300" y="175951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430" name="n_1aveValue【市民会館】&#10;有形固定資産減価償却率"/>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1" name="n_2aveValue【市民会館】&#10;有形固定資産減価償却率"/>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32" name="n_3aveValue【市民会館】&#10;有形固定資産減価償却率"/>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60251</xdr:rowOff>
    </xdr:from>
    <xdr:ext cx="405111" cy="259045"/>
    <xdr:sp macro="" textlink="">
      <xdr:nvSpPr>
        <xdr:cNvPr id="434" name="n_1mainValue【市民会館】&#10;有形固定資産減価償却率"/>
        <xdr:cNvSpPr txBox="1"/>
      </xdr:nvSpPr>
      <xdr:spPr>
        <a:xfrm>
          <a:off x="35820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81478</xdr:rowOff>
    </xdr:from>
    <xdr:ext cx="405111" cy="259045"/>
    <xdr:sp macro="" textlink="">
      <xdr:nvSpPr>
        <xdr:cNvPr id="435" name="n_2mainValue【市民会館】&#10;有形固定資産減価償却率"/>
        <xdr:cNvSpPr txBox="1"/>
      </xdr:nvSpPr>
      <xdr:spPr>
        <a:xfrm>
          <a:off x="2705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42290</xdr:rowOff>
    </xdr:from>
    <xdr:ext cx="405111" cy="259045"/>
    <xdr:sp macro="" textlink="">
      <xdr:nvSpPr>
        <xdr:cNvPr id="436" name="n_3mainValue【市民会館】&#10;有形固定資産減価償却率"/>
        <xdr:cNvSpPr txBox="1"/>
      </xdr:nvSpPr>
      <xdr:spPr>
        <a:xfrm>
          <a:off x="1816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3101</xdr:rowOff>
    </xdr:from>
    <xdr:ext cx="405111" cy="259045"/>
    <xdr:sp macro="" textlink="">
      <xdr:nvSpPr>
        <xdr:cNvPr id="437" name="n_4mainValue【市民会館】&#10;有形固定資産減価償却率"/>
        <xdr:cNvSpPr txBox="1"/>
      </xdr:nvSpPr>
      <xdr:spPr>
        <a:xfrm>
          <a:off x="927744" y="1731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66" name="【市民会館】&#10;一人当たり面積平均値テキスト"/>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133986</xdr:rowOff>
    </xdr:from>
    <xdr:to>
      <xdr:col>55</xdr:col>
      <xdr:colOff>50800</xdr:colOff>
      <xdr:row>108</xdr:row>
      <xdr:rowOff>64136</xdr:rowOff>
    </xdr:to>
    <xdr:sp macro="" textlink="">
      <xdr:nvSpPr>
        <xdr:cNvPr id="477" name="楕円 476"/>
        <xdr:cNvSpPr/>
      </xdr:nvSpPr>
      <xdr:spPr>
        <a:xfrm>
          <a:off x="104267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48913</xdr:rowOff>
    </xdr:from>
    <xdr:ext cx="469744" cy="259045"/>
    <xdr:sp macro="" textlink="">
      <xdr:nvSpPr>
        <xdr:cNvPr id="478" name="【市民会館】&#10;一人当たり面積該当値テキスト"/>
        <xdr:cNvSpPr txBox="1"/>
      </xdr:nvSpPr>
      <xdr:spPr>
        <a:xfrm>
          <a:off x="10515600" y="1839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114936</xdr:rowOff>
    </xdr:from>
    <xdr:to>
      <xdr:col>50</xdr:col>
      <xdr:colOff>165100</xdr:colOff>
      <xdr:row>108</xdr:row>
      <xdr:rowOff>45086</xdr:rowOff>
    </xdr:to>
    <xdr:sp macro="" textlink="">
      <xdr:nvSpPr>
        <xdr:cNvPr id="479" name="楕円 478"/>
        <xdr:cNvSpPr/>
      </xdr:nvSpPr>
      <xdr:spPr>
        <a:xfrm>
          <a:off x="9588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165736</xdr:rowOff>
    </xdr:from>
    <xdr:to>
      <xdr:col>55</xdr:col>
      <xdr:colOff>0</xdr:colOff>
      <xdr:row>108</xdr:row>
      <xdr:rowOff>13336</xdr:rowOff>
    </xdr:to>
    <xdr:cxnSp macro="">
      <xdr:nvCxnSpPr>
        <xdr:cNvPr id="480" name="直線コネクタ 479"/>
        <xdr:cNvCxnSpPr/>
      </xdr:nvCxnSpPr>
      <xdr:spPr>
        <a:xfrm>
          <a:off x="9639300" y="1851088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164464</xdr:rowOff>
    </xdr:from>
    <xdr:to>
      <xdr:col>46</xdr:col>
      <xdr:colOff>38100</xdr:colOff>
      <xdr:row>108</xdr:row>
      <xdr:rowOff>94614</xdr:rowOff>
    </xdr:to>
    <xdr:sp macro="" textlink="">
      <xdr:nvSpPr>
        <xdr:cNvPr id="481" name="楕円 480"/>
        <xdr:cNvSpPr/>
      </xdr:nvSpPr>
      <xdr:spPr>
        <a:xfrm>
          <a:off x="8699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165736</xdr:rowOff>
    </xdr:from>
    <xdr:to>
      <xdr:col>50</xdr:col>
      <xdr:colOff>114300</xdr:colOff>
      <xdr:row>108</xdr:row>
      <xdr:rowOff>43814</xdr:rowOff>
    </xdr:to>
    <xdr:cxnSp macro="">
      <xdr:nvCxnSpPr>
        <xdr:cNvPr id="482" name="直線コネクタ 481"/>
        <xdr:cNvCxnSpPr/>
      </xdr:nvCxnSpPr>
      <xdr:spPr>
        <a:xfrm flipV="1">
          <a:off x="8750300" y="185108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164464</xdr:rowOff>
    </xdr:from>
    <xdr:to>
      <xdr:col>41</xdr:col>
      <xdr:colOff>101600</xdr:colOff>
      <xdr:row>108</xdr:row>
      <xdr:rowOff>94614</xdr:rowOff>
    </xdr:to>
    <xdr:sp macro="" textlink="">
      <xdr:nvSpPr>
        <xdr:cNvPr id="483" name="楕円 482"/>
        <xdr:cNvSpPr/>
      </xdr:nvSpPr>
      <xdr:spPr>
        <a:xfrm>
          <a:off x="7810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43814</xdr:rowOff>
    </xdr:from>
    <xdr:to>
      <xdr:col>45</xdr:col>
      <xdr:colOff>177800</xdr:colOff>
      <xdr:row>108</xdr:row>
      <xdr:rowOff>43814</xdr:rowOff>
    </xdr:to>
    <xdr:cxnSp macro="">
      <xdr:nvCxnSpPr>
        <xdr:cNvPr id="484" name="直線コネクタ 483"/>
        <xdr:cNvCxnSpPr/>
      </xdr:nvCxnSpPr>
      <xdr:spPr>
        <a:xfrm>
          <a:off x="7861300" y="18560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164464</xdr:rowOff>
    </xdr:from>
    <xdr:to>
      <xdr:col>36</xdr:col>
      <xdr:colOff>165100</xdr:colOff>
      <xdr:row>108</xdr:row>
      <xdr:rowOff>94614</xdr:rowOff>
    </xdr:to>
    <xdr:sp macro="" textlink="">
      <xdr:nvSpPr>
        <xdr:cNvPr id="485" name="楕円 484"/>
        <xdr:cNvSpPr/>
      </xdr:nvSpPr>
      <xdr:spPr>
        <a:xfrm>
          <a:off x="6921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43814</xdr:rowOff>
    </xdr:from>
    <xdr:to>
      <xdr:col>41</xdr:col>
      <xdr:colOff>50800</xdr:colOff>
      <xdr:row>108</xdr:row>
      <xdr:rowOff>43814</xdr:rowOff>
    </xdr:to>
    <xdr:cxnSp macro="">
      <xdr:nvCxnSpPr>
        <xdr:cNvPr id="486" name="直線コネクタ 485"/>
        <xdr:cNvCxnSpPr/>
      </xdr:nvCxnSpPr>
      <xdr:spPr>
        <a:xfrm>
          <a:off x="6972300" y="18560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87" name="n_1aveValue【市民会館】&#10;一人当たり面積"/>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88" name="n_2aveValue【市民会館】&#10;一人当たり面積"/>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89" name="n_3aveValue【市民会館】&#10;一人当たり面積"/>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90" name="n_4aveValue【市民会館】&#10;一人当たり面積"/>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36213</xdr:rowOff>
    </xdr:from>
    <xdr:ext cx="469744" cy="259045"/>
    <xdr:sp macro="" textlink="">
      <xdr:nvSpPr>
        <xdr:cNvPr id="491" name="n_1mainValue【市民会館】&#10;一人当たり面積"/>
        <xdr:cNvSpPr txBox="1"/>
      </xdr:nvSpPr>
      <xdr:spPr>
        <a:xfrm>
          <a:off x="93917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85741</xdr:rowOff>
    </xdr:from>
    <xdr:ext cx="469744" cy="259045"/>
    <xdr:sp macro="" textlink="">
      <xdr:nvSpPr>
        <xdr:cNvPr id="492" name="n_2mainValue【市民会館】&#10;一人当たり面積"/>
        <xdr:cNvSpPr txBox="1"/>
      </xdr:nvSpPr>
      <xdr:spPr>
        <a:xfrm>
          <a:off x="8515427"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85741</xdr:rowOff>
    </xdr:from>
    <xdr:ext cx="469744" cy="259045"/>
    <xdr:sp macro="" textlink="">
      <xdr:nvSpPr>
        <xdr:cNvPr id="493" name="n_3mainValue【市民会館】&#10;一人当たり面積"/>
        <xdr:cNvSpPr txBox="1"/>
      </xdr:nvSpPr>
      <xdr:spPr>
        <a:xfrm>
          <a:off x="7626427"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85741</xdr:rowOff>
    </xdr:from>
    <xdr:ext cx="469744" cy="259045"/>
    <xdr:sp macro="" textlink="">
      <xdr:nvSpPr>
        <xdr:cNvPr id="494" name="n_4mainValue【市民会館】&#10;一人当たり面積"/>
        <xdr:cNvSpPr txBox="1"/>
      </xdr:nvSpPr>
      <xdr:spPr>
        <a:xfrm>
          <a:off x="6737427"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524"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145415</xdr:rowOff>
    </xdr:from>
    <xdr:to>
      <xdr:col>85</xdr:col>
      <xdr:colOff>177800</xdr:colOff>
      <xdr:row>38</xdr:row>
      <xdr:rowOff>75565</xdr:rowOff>
    </xdr:to>
    <xdr:sp macro="" textlink="">
      <xdr:nvSpPr>
        <xdr:cNvPr id="535" name="楕円 534"/>
        <xdr:cNvSpPr/>
      </xdr:nvSpPr>
      <xdr:spPr>
        <a:xfrm>
          <a:off x="16268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168292</xdr:rowOff>
    </xdr:from>
    <xdr:ext cx="405111" cy="259045"/>
    <xdr:sp macro="" textlink="">
      <xdr:nvSpPr>
        <xdr:cNvPr id="536" name="【一般廃棄物処理施設】&#10;有形固定資産減価償却率該当値テキスト"/>
        <xdr:cNvSpPr txBox="1"/>
      </xdr:nvSpPr>
      <xdr:spPr>
        <a:xfrm>
          <a:off x="16357600"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99695</xdr:rowOff>
    </xdr:from>
    <xdr:to>
      <xdr:col>81</xdr:col>
      <xdr:colOff>101600</xdr:colOff>
      <xdr:row>38</xdr:row>
      <xdr:rowOff>29845</xdr:rowOff>
    </xdr:to>
    <xdr:sp macro="" textlink="">
      <xdr:nvSpPr>
        <xdr:cNvPr id="537" name="楕円 536"/>
        <xdr:cNvSpPr/>
      </xdr:nvSpPr>
      <xdr:spPr>
        <a:xfrm>
          <a:off x="1543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150495</xdr:rowOff>
    </xdr:from>
    <xdr:to>
      <xdr:col>85</xdr:col>
      <xdr:colOff>127000</xdr:colOff>
      <xdr:row>38</xdr:row>
      <xdr:rowOff>24765</xdr:rowOff>
    </xdr:to>
    <xdr:cxnSp macro="">
      <xdr:nvCxnSpPr>
        <xdr:cNvPr id="538" name="直線コネクタ 537"/>
        <xdr:cNvCxnSpPr/>
      </xdr:nvCxnSpPr>
      <xdr:spPr>
        <a:xfrm>
          <a:off x="15481300" y="64941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97790</xdr:rowOff>
    </xdr:from>
    <xdr:to>
      <xdr:col>76</xdr:col>
      <xdr:colOff>165100</xdr:colOff>
      <xdr:row>38</xdr:row>
      <xdr:rowOff>27940</xdr:rowOff>
    </xdr:to>
    <xdr:sp macro="" textlink="">
      <xdr:nvSpPr>
        <xdr:cNvPr id="539" name="楕円 538"/>
        <xdr:cNvSpPr/>
      </xdr:nvSpPr>
      <xdr:spPr>
        <a:xfrm>
          <a:off x="14541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148590</xdr:rowOff>
    </xdr:from>
    <xdr:to>
      <xdr:col>81</xdr:col>
      <xdr:colOff>50800</xdr:colOff>
      <xdr:row>37</xdr:row>
      <xdr:rowOff>150495</xdr:rowOff>
    </xdr:to>
    <xdr:cxnSp macro="">
      <xdr:nvCxnSpPr>
        <xdr:cNvPr id="540" name="直線コネクタ 539"/>
        <xdr:cNvCxnSpPr/>
      </xdr:nvCxnSpPr>
      <xdr:spPr>
        <a:xfrm>
          <a:off x="14592300" y="64922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38735</xdr:rowOff>
    </xdr:from>
    <xdr:to>
      <xdr:col>72</xdr:col>
      <xdr:colOff>38100</xdr:colOff>
      <xdr:row>37</xdr:row>
      <xdr:rowOff>140335</xdr:rowOff>
    </xdr:to>
    <xdr:sp macro="" textlink="">
      <xdr:nvSpPr>
        <xdr:cNvPr id="541" name="楕円 540"/>
        <xdr:cNvSpPr/>
      </xdr:nvSpPr>
      <xdr:spPr>
        <a:xfrm>
          <a:off x="13652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89535</xdr:rowOff>
    </xdr:from>
    <xdr:to>
      <xdr:col>76</xdr:col>
      <xdr:colOff>114300</xdr:colOff>
      <xdr:row>37</xdr:row>
      <xdr:rowOff>148590</xdr:rowOff>
    </xdr:to>
    <xdr:cxnSp macro="">
      <xdr:nvCxnSpPr>
        <xdr:cNvPr id="542" name="直線コネクタ 541"/>
        <xdr:cNvCxnSpPr/>
      </xdr:nvCxnSpPr>
      <xdr:spPr>
        <a:xfrm>
          <a:off x="13703300" y="643318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160655</xdr:rowOff>
    </xdr:from>
    <xdr:to>
      <xdr:col>67</xdr:col>
      <xdr:colOff>101600</xdr:colOff>
      <xdr:row>37</xdr:row>
      <xdr:rowOff>90805</xdr:rowOff>
    </xdr:to>
    <xdr:sp macro="" textlink="">
      <xdr:nvSpPr>
        <xdr:cNvPr id="543" name="楕円 542"/>
        <xdr:cNvSpPr/>
      </xdr:nvSpPr>
      <xdr:spPr>
        <a:xfrm>
          <a:off x="12763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40005</xdr:rowOff>
    </xdr:from>
    <xdr:to>
      <xdr:col>71</xdr:col>
      <xdr:colOff>177800</xdr:colOff>
      <xdr:row>37</xdr:row>
      <xdr:rowOff>89535</xdr:rowOff>
    </xdr:to>
    <xdr:cxnSp macro="">
      <xdr:nvCxnSpPr>
        <xdr:cNvPr id="544" name="直線コネクタ 543"/>
        <xdr:cNvCxnSpPr/>
      </xdr:nvCxnSpPr>
      <xdr:spPr>
        <a:xfrm>
          <a:off x="12814300" y="63836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545" name="n_1aveValue【一般廃棄物処理施設】&#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546" name="n_2aveValue【一般廃棄物処理施設】&#10;有形固定資産減価償却率"/>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7" name="n_3aveValue【一般廃棄物処理施設】&#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48" name="n_4aveValue【一般廃棄物処理施設】&#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46372</xdr:rowOff>
    </xdr:from>
    <xdr:ext cx="405111" cy="259045"/>
    <xdr:sp macro="" textlink="">
      <xdr:nvSpPr>
        <xdr:cNvPr id="549" name="n_1mainValue【一般廃棄物処理施設】&#10;有形固定資産減価償却率"/>
        <xdr:cNvSpPr txBox="1"/>
      </xdr:nvSpPr>
      <xdr:spPr>
        <a:xfrm>
          <a:off x="15266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550" name="n_2main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156862</xdr:rowOff>
    </xdr:from>
    <xdr:ext cx="405111" cy="259045"/>
    <xdr:sp macro="" textlink="">
      <xdr:nvSpPr>
        <xdr:cNvPr id="551" name="n_3mainValue【一般廃棄物処理施設】&#10;有形固定資産減価償却率"/>
        <xdr:cNvSpPr txBox="1"/>
      </xdr:nvSpPr>
      <xdr:spPr>
        <a:xfrm>
          <a:off x="13500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552" name="n_4mainValue【一般廃棄物処理施設】&#10;有形固定資産減価償却率"/>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577" name="【一般廃棄物処理施設】&#10;一人当たり有形固定資産（償却資産）額平均値テキスト"/>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90322</xdr:rowOff>
    </xdr:from>
    <xdr:to>
      <xdr:col>116</xdr:col>
      <xdr:colOff>114300</xdr:colOff>
      <xdr:row>36</xdr:row>
      <xdr:rowOff>20472</xdr:rowOff>
    </xdr:to>
    <xdr:sp macro="" textlink="">
      <xdr:nvSpPr>
        <xdr:cNvPr id="588" name="楕円 587"/>
        <xdr:cNvSpPr/>
      </xdr:nvSpPr>
      <xdr:spPr>
        <a:xfrm>
          <a:off x="22110700" y="60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113199</xdr:rowOff>
    </xdr:from>
    <xdr:ext cx="599010" cy="259045"/>
    <xdr:sp macro="" textlink="">
      <xdr:nvSpPr>
        <xdr:cNvPr id="589" name="【一般廃棄物処理施設】&#10;一人当たり有形固定資産（償却資産）額該当値テキスト"/>
        <xdr:cNvSpPr txBox="1"/>
      </xdr:nvSpPr>
      <xdr:spPr>
        <a:xfrm>
          <a:off x="22199600" y="594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93163</xdr:rowOff>
    </xdr:from>
    <xdr:to>
      <xdr:col>112</xdr:col>
      <xdr:colOff>38100</xdr:colOff>
      <xdr:row>36</xdr:row>
      <xdr:rowOff>23313</xdr:rowOff>
    </xdr:to>
    <xdr:sp macro="" textlink="">
      <xdr:nvSpPr>
        <xdr:cNvPr id="590" name="楕円 589"/>
        <xdr:cNvSpPr/>
      </xdr:nvSpPr>
      <xdr:spPr>
        <a:xfrm>
          <a:off x="21272500" y="609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141122</xdr:rowOff>
    </xdr:from>
    <xdr:to>
      <xdr:col>116</xdr:col>
      <xdr:colOff>63500</xdr:colOff>
      <xdr:row>35</xdr:row>
      <xdr:rowOff>143963</xdr:rowOff>
    </xdr:to>
    <xdr:cxnSp macro="">
      <xdr:nvCxnSpPr>
        <xdr:cNvPr id="591" name="直線コネクタ 590"/>
        <xdr:cNvCxnSpPr/>
      </xdr:nvCxnSpPr>
      <xdr:spPr>
        <a:xfrm flipV="1">
          <a:off x="21323300" y="6141872"/>
          <a:ext cx="8382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130504</xdr:rowOff>
    </xdr:from>
    <xdr:to>
      <xdr:col>107</xdr:col>
      <xdr:colOff>101600</xdr:colOff>
      <xdr:row>36</xdr:row>
      <xdr:rowOff>60654</xdr:rowOff>
    </xdr:to>
    <xdr:sp macro="" textlink="">
      <xdr:nvSpPr>
        <xdr:cNvPr id="592" name="楕円 591"/>
        <xdr:cNvSpPr/>
      </xdr:nvSpPr>
      <xdr:spPr>
        <a:xfrm>
          <a:off x="20383500" y="61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143963</xdr:rowOff>
    </xdr:from>
    <xdr:to>
      <xdr:col>111</xdr:col>
      <xdr:colOff>177800</xdr:colOff>
      <xdr:row>36</xdr:row>
      <xdr:rowOff>9854</xdr:rowOff>
    </xdr:to>
    <xdr:cxnSp macro="">
      <xdr:nvCxnSpPr>
        <xdr:cNvPr id="593" name="直線コネクタ 592"/>
        <xdr:cNvCxnSpPr/>
      </xdr:nvCxnSpPr>
      <xdr:spPr>
        <a:xfrm flipV="1">
          <a:off x="20434300" y="6144713"/>
          <a:ext cx="889000" cy="3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126573</xdr:rowOff>
    </xdr:from>
    <xdr:to>
      <xdr:col>102</xdr:col>
      <xdr:colOff>165100</xdr:colOff>
      <xdr:row>36</xdr:row>
      <xdr:rowOff>56723</xdr:rowOff>
    </xdr:to>
    <xdr:sp macro="" textlink="">
      <xdr:nvSpPr>
        <xdr:cNvPr id="594" name="楕円 593"/>
        <xdr:cNvSpPr/>
      </xdr:nvSpPr>
      <xdr:spPr>
        <a:xfrm>
          <a:off x="19494500" y="61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5923</xdr:rowOff>
    </xdr:from>
    <xdr:to>
      <xdr:col>107</xdr:col>
      <xdr:colOff>50800</xdr:colOff>
      <xdr:row>36</xdr:row>
      <xdr:rowOff>9854</xdr:rowOff>
    </xdr:to>
    <xdr:cxnSp macro="">
      <xdr:nvCxnSpPr>
        <xdr:cNvPr id="595" name="直線コネクタ 594"/>
        <xdr:cNvCxnSpPr/>
      </xdr:nvCxnSpPr>
      <xdr:spPr>
        <a:xfrm>
          <a:off x="19545300" y="6178123"/>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130230</xdr:rowOff>
    </xdr:from>
    <xdr:to>
      <xdr:col>98</xdr:col>
      <xdr:colOff>38100</xdr:colOff>
      <xdr:row>36</xdr:row>
      <xdr:rowOff>60380</xdr:rowOff>
    </xdr:to>
    <xdr:sp macro="" textlink="">
      <xdr:nvSpPr>
        <xdr:cNvPr id="596" name="楕円 595"/>
        <xdr:cNvSpPr/>
      </xdr:nvSpPr>
      <xdr:spPr>
        <a:xfrm>
          <a:off x="18605500" y="61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5923</xdr:rowOff>
    </xdr:from>
    <xdr:to>
      <xdr:col>102</xdr:col>
      <xdr:colOff>114300</xdr:colOff>
      <xdr:row>36</xdr:row>
      <xdr:rowOff>9580</xdr:rowOff>
    </xdr:to>
    <xdr:cxnSp macro="">
      <xdr:nvCxnSpPr>
        <xdr:cNvPr id="597" name="直線コネクタ 596"/>
        <xdr:cNvCxnSpPr/>
      </xdr:nvCxnSpPr>
      <xdr:spPr>
        <a:xfrm flipV="1">
          <a:off x="18656300" y="617812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598" name="n_1aveValue【一般廃棄物処理施設】&#10;一人当たり有形固定資産（償却資産）額"/>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599" name="n_2aveValue【一般廃棄物処理施設】&#10;一人当たり有形固定資産（償却資産）額"/>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600" name="n_3aveValue【一般廃棄物処理施設】&#10;一人当たり有形固定資産（償却資産）額"/>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601" name="n_4aveValue【一般廃棄物処理施設】&#10;一人当たり有形固定資産（償却資産）額"/>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39840</xdr:rowOff>
    </xdr:from>
    <xdr:ext cx="599010" cy="259045"/>
    <xdr:sp macro="" textlink="">
      <xdr:nvSpPr>
        <xdr:cNvPr id="602" name="n_1mainValue【一般廃棄物処理施設】&#10;一人当たり有形固定資産（償却資産）額"/>
        <xdr:cNvSpPr txBox="1"/>
      </xdr:nvSpPr>
      <xdr:spPr>
        <a:xfrm>
          <a:off x="21011095" y="586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77181</xdr:rowOff>
    </xdr:from>
    <xdr:ext cx="599010" cy="259045"/>
    <xdr:sp macro="" textlink="">
      <xdr:nvSpPr>
        <xdr:cNvPr id="603" name="n_2mainValue【一般廃棄物処理施設】&#10;一人当たり有形固定資産（償却資産）額"/>
        <xdr:cNvSpPr txBox="1"/>
      </xdr:nvSpPr>
      <xdr:spPr>
        <a:xfrm>
          <a:off x="20134795" y="590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73250</xdr:rowOff>
    </xdr:from>
    <xdr:ext cx="599010" cy="259045"/>
    <xdr:sp macro="" textlink="">
      <xdr:nvSpPr>
        <xdr:cNvPr id="604" name="n_3mainValue【一般廃棄物処理施設】&#10;一人当たり有形固定資産（償却資産）額"/>
        <xdr:cNvSpPr txBox="1"/>
      </xdr:nvSpPr>
      <xdr:spPr>
        <a:xfrm>
          <a:off x="19245795" y="590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76907</xdr:rowOff>
    </xdr:from>
    <xdr:ext cx="599010" cy="259045"/>
    <xdr:sp macro="" textlink="">
      <xdr:nvSpPr>
        <xdr:cNvPr id="605" name="n_4mainValue【一般廃棄物処理施設】&#10;一人当たり有形固定資産（償却資産）額"/>
        <xdr:cNvSpPr txBox="1"/>
      </xdr:nvSpPr>
      <xdr:spPr>
        <a:xfrm>
          <a:off x="18356795" y="590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31" name="直線コネクタ 630"/>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2"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3" name="直線コネクタ 632"/>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34" name="【保健センター・保健所】&#10;有形固定資産減価償却率最大値テキスト"/>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5" name="直線コネクタ 634"/>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636"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37" name="フローチャート: 判断 636"/>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38" name="フローチャート: 判断 637"/>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9" name="フローチャート: 判断 638"/>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0" name="フローチャート: 判断 639"/>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34109</xdr:rowOff>
    </xdr:from>
    <xdr:to>
      <xdr:col>85</xdr:col>
      <xdr:colOff>177800</xdr:colOff>
      <xdr:row>60</xdr:row>
      <xdr:rowOff>135709</xdr:rowOff>
    </xdr:to>
    <xdr:sp macro="" textlink="">
      <xdr:nvSpPr>
        <xdr:cNvPr id="647" name="楕円 646"/>
        <xdr:cNvSpPr/>
      </xdr:nvSpPr>
      <xdr:spPr>
        <a:xfrm>
          <a:off x="16268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12536</xdr:rowOff>
    </xdr:from>
    <xdr:ext cx="405111" cy="259045"/>
    <xdr:sp macro="" textlink="">
      <xdr:nvSpPr>
        <xdr:cNvPr id="648" name="【保健センター・保健所】&#10;有形固定資産減価償却率該当値テキスト"/>
        <xdr:cNvSpPr txBox="1"/>
      </xdr:nvSpPr>
      <xdr:spPr>
        <a:xfrm>
          <a:off x="16357600"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171269</xdr:rowOff>
    </xdr:from>
    <xdr:to>
      <xdr:col>81</xdr:col>
      <xdr:colOff>101600</xdr:colOff>
      <xdr:row>60</xdr:row>
      <xdr:rowOff>101419</xdr:rowOff>
    </xdr:to>
    <xdr:sp macro="" textlink="">
      <xdr:nvSpPr>
        <xdr:cNvPr id="649" name="楕円 648"/>
        <xdr:cNvSpPr/>
      </xdr:nvSpPr>
      <xdr:spPr>
        <a:xfrm>
          <a:off x="15430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50619</xdr:rowOff>
    </xdr:from>
    <xdr:to>
      <xdr:col>85</xdr:col>
      <xdr:colOff>127000</xdr:colOff>
      <xdr:row>60</xdr:row>
      <xdr:rowOff>84909</xdr:rowOff>
    </xdr:to>
    <xdr:cxnSp macro="">
      <xdr:nvCxnSpPr>
        <xdr:cNvPr id="650" name="直線コネクタ 649"/>
        <xdr:cNvCxnSpPr/>
      </xdr:nvCxnSpPr>
      <xdr:spPr>
        <a:xfrm>
          <a:off x="15481300" y="1033761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146776</xdr:rowOff>
    </xdr:from>
    <xdr:to>
      <xdr:col>76</xdr:col>
      <xdr:colOff>165100</xdr:colOff>
      <xdr:row>60</xdr:row>
      <xdr:rowOff>76926</xdr:rowOff>
    </xdr:to>
    <xdr:sp macro="" textlink="">
      <xdr:nvSpPr>
        <xdr:cNvPr id="651" name="楕円 650"/>
        <xdr:cNvSpPr/>
      </xdr:nvSpPr>
      <xdr:spPr>
        <a:xfrm>
          <a:off x="14541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26126</xdr:rowOff>
    </xdr:from>
    <xdr:to>
      <xdr:col>81</xdr:col>
      <xdr:colOff>50800</xdr:colOff>
      <xdr:row>60</xdr:row>
      <xdr:rowOff>50619</xdr:rowOff>
    </xdr:to>
    <xdr:cxnSp macro="">
      <xdr:nvCxnSpPr>
        <xdr:cNvPr id="652" name="直線コネクタ 651"/>
        <xdr:cNvCxnSpPr/>
      </xdr:nvCxnSpPr>
      <xdr:spPr>
        <a:xfrm>
          <a:off x="14592300" y="103131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110853</xdr:rowOff>
    </xdr:from>
    <xdr:to>
      <xdr:col>72</xdr:col>
      <xdr:colOff>38100</xdr:colOff>
      <xdr:row>60</xdr:row>
      <xdr:rowOff>41003</xdr:rowOff>
    </xdr:to>
    <xdr:sp macro="" textlink="">
      <xdr:nvSpPr>
        <xdr:cNvPr id="653" name="楕円 652"/>
        <xdr:cNvSpPr/>
      </xdr:nvSpPr>
      <xdr:spPr>
        <a:xfrm>
          <a:off x="13652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161653</xdr:rowOff>
    </xdr:from>
    <xdr:to>
      <xdr:col>76</xdr:col>
      <xdr:colOff>114300</xdr:colOff>
      <xdr:row>60</xdr:row>
      <xdr:rowOff>26126</xdr:rowOff>
    </xdr:to>
    <xdr:cxnSp macro="">
      <xdr:nvCxnSpPr>
        <xdr:cNvPr id="654" name="直線コネクタ 653"/>
        <xdr:cNvCxnSpPr/>
      </xdr:nvCxnSpPr>
      <xdr:spPr>
        <a:xfrm>
          <a:off x="13703300" y="102772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71665</xdr:rowOff>
    </xdr:from>
    <xdr:to>
      <xdr:col>67</xdr:col>
      <xdr:colOff>101600</xdr:colOff>
      <xdr:row>60</xdr:row>
      <xdr:rowOff>1815</xdr:rowOff>
    </xdr:to>
    <xdr:sp macro="" textlink="">
      <xdr:nvSpPr>
        <xdr:cNvPr id="655" name="楕円 654"/>
        <xdr:cNvSpPr/>
      </xdr:nvSpPr>
      <xdr:spPr>
        <a:xfrm>
          <a:off x="12763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122465</xdr:rowOff>
    </xdr:from>
    <xdr:to>
      <xdr:col>71</xdr:col>
      <xdr:colOff>177800</xdr:colOff>
      <xdr:row>59</xdr:row>
      <xdr:rowOff>161653</xdr:rowOff>
    </xdr:to>
    <xdr:cxnSp macro="">
      <xdr:nvCxnSpPr>
        <xdr:cNvPr id="656" name="直線コネクタ 655"/>
        <xdr:cNvCxnSpPr/>
      </xdr:nvCxnSpPr>
      <xdr:spPr>
        <a:xfrm>
          <a:off x="12814300" y="1023801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657" name="n_1aveValue【保健センター・保健所】&#10;有形固定資産減価償却率"/>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58"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9"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660" name="n_4aveValue【保健センター・保健所】&#10;有形固定資産減価償却率"/>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92546</xdr:rowOff>
    </xdr:from>
    <xdr:ext cx="405111" cy="259045"/>
    <xdr:sp macro="" textlink="">
      <xdr:nvSpPr>
        <xdr:cNvPr id="661" name="n_1mainValue【保健センター・保健所】&#10;有形固定資産減価償却率"/>
        <xdr:cNvSpPr txBox="1"/>
      </xdr:nvSpPr>
      <xdr:spPr>
        <a:xfrm>
          <a:off x="15266044"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68053</xdr:rowOff>
    </xdr:from>
    <xdr:ext cx="405111" cy="259045"/>
    <xdr:sp macro="" textlink="">
      <xdr:nvSpPr>
        <xdr:cNvPr id="662" name="n_2mainValue【保健センター・保健所】&#10;有形固定資産減価償却率"/>
        <xdr:cNvSpPr txBox="1"/>
      </xdr:nvSpPr>
      <xdr:spPr>
        <a:xfrm>
          <a:off x="14389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663" name="n_3mainValue【保健センター・保健所】&#10;有形固定資産減価償却率"/>
        <xdr:cNvSpPr txBox="1"/>
      </xdr:nvSpPr>
      <xdr:spPr>
        <a:xfrm>
          <a:off x="13500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18342</xdr:rowOff>
    </xdr:from>
    <xdr:ext cx="405111" cy="259045"/>
    <xdr:sp macro="" textlink="">
      <xdr:nvSpPr>
        <xdr:cNvPr id="664" name="n_4mainValue【保健センター・保健所】&#10;有形固定資産減価償却率"/>
        <xdr:cNvSpPr txBox="1"/>
      </xdr:nvSpPr>
      <xdr:spPr>
        <a:xfrm>
          <a:off x="12611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90" name="直線コネクタ 689"/>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1"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2" name="直線コネクタ 691"/>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93" name="【保健センター・保健所】&#10;一人当たり面積最大値テキスト"/>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94" name="直線コネクタ 693"/>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695"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6" name="フローチャート: 判断 695"/>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97" name="フローチャート: 判断 696"/>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98" name="フローチャート: 判断 697"/>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99" name="フローチャート: 判断 698"/>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700" name="フローチャート: 判断 699"/>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706" name="楕円 705"/>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166387</xdr:rowOff>
    </xdr:from>
    <xdr:ext cx="469744" cy="259045"/>
    <xdr:sp macro="" textlink="">
      <xdr:nvSpPr>
        <xdr:cNvPr id="707" name="【保健センター・保健所】&#10;一人当たり面積該当値テキスト"/>
        <xdr:cNvSpPr txBox="1"/>
      </xdr:nvSpPr>
      <xdr:spPr>
        <a:xfrm>
          <a:off x="22199600"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140244</xdr:rowOff>
    </xdr:from>
    <xdr:to>
      <xdr:col>112</xdr:col>
      <xdr:colOff>38100</xdr:colOff>
      <xdr:row>62</xdr:row>
      <xdr:rowOff>70394</xdr:rowOff>
    </xdr:to>
    <xdr:sp macro="" textlink="">
      <xdr:nvSpPr>
        <xdr:cNvPr id="708" name="楕円 707"/>
        <xdr:cNvSpPr/>
      </xdr:nvSpPr>
      <xdr:spPr>
        <a:xfrm>
          <a:off x="21272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19594</xdr:rowOff>
    </xdr:from>
    <xdr:to>
      <xdr:col>116</xdr:col>
      <xdr:colOff>63500</xdr:colOff>
      <xdr:row>62</xdr:row>
      <xdr:rowOff>22860</xdr:rowOff>
    </xdr:to>
    <xdr:cxnSp macro="">
      <xdr:nvCxnSpPr>
        <xdr:cNvPr id="709" name="直線コネクタ 708"/>
        <xdr:cNvCxnSpPr/>
      </xdr:nvCxnSpPr>
      <xdr:spPr>
        <a:xfrm>
          <a:off x="21323300" y="1064949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136978</xdr:rowOff>
    </xdr:from>
    <xdr:to>
      <xdr:col>107</xdr:col>
      <xdr:colOff>101600</xdr:colOff>
      <xdr:row>62</xdr:row>
      <xdr:rowOff>67128</xdr:rowOff>
    </xdr:to>
    <xdr:sp macro="" textlink="">
      <xdr:nvSpPr>
        <xdr:cNvPr id="710" name="楕円 709"/>
        <xdr:cNvSpPr/>
      </xdr:nvSpPr>
      <xdr:spPr>
        <a:xfrm>
          <a:off x="2038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16328</xdr:rowOff>
    </xdr:from>
    <xdr:to>
      <xdr:col>111</xdr:col>
      <xdr:colOff>177800</xdr:colOff>
      <xdr:row>62</xdr:row>
      <xdr:rowOff>19594</xdr:rowOff>
    </xdr:to>
    <xdr:cxnSp macro="">
      <xdr:nvCxnSpPr>
        <xdr:cNvPr id="711" name="直線コネクタ 710"/>
        <xdr:cNvCxnSpPr/>
      </xdr:nvCxnSpPr>
      <xdr:spPr>
        <a:xfrm>
          <a:off x="20434300" y="106462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12" name="楕円 711"/>
        <xdr:cNvSpPr/>
      </xdr:nvSpPr>
      <xdr:spPr>
        <a:xfrm>
          <a:off x="19494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16328</xdr:rowOff>
    </xdr:from>
    <xdr:to>
      <xdr:col>107</xdr:col>
      <xdr:colOff>50800</xdr:colOff>
      <xdr:row>62</xdr:row>
      <xdr:rowOff>16328</xdr:rowOff>
    </xdr:to>
    <xdr:cxnSp macro="">
      <xdr:nvCxnSpPr>
        <xdr:cNvPr id="713" name="直線コネクタ 712"/>
        <xdr:cNvCxnSpPr/>
      </xdr:nvCxnSpPr>
      <xdr:spPr>
        <a:xfrm>
          <a:off x="19545300" y="1064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133713</xdr:rowOff>
    </xdr:from>
    <xdr:to>
      <xdr:col>98</xdr:col>
      <xdr:colOff>38100</xdr:colOff>
      <xdr:row>62</xdr:row>
      <xdr:rowOff>63863</xdr:rowOff>
    </xdr:to>
    <xdr:sp macro="" textlink="">
      <xdr:nvSpPr>
        <xdr:cNvPr id="714" name="楕円 713"/>
        <xdr:cNvSpPr/>
      </xdr:nvSpPr>
      <xdr:spPr>
        <a:xfrm>
          <a:off x="18605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13063</xdr:rowOff>
    </xdr:from>
    <xdr:to>
      <xdr:col>102</xdr:col>
      <xdr:colOff>114300</xdr:colOff>
      <xdr:row>62</xdr:row>
      <xdr:rowOff>16328</xdr:rowOff>
    </xdr:to>
    <xdr:cxnSp macro="">
      <xdr:nvCxnSpPr>
        <xdr:cNvPr id="715" name="直線コネクタ 714"/>
        <xdr:cNvCxnSpPr/>
      </xdr:nvCxnSpPr>
      <xdr:spPr>
        <a:xfrm>
          <a:off x="18656300" y="106429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716"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717" name="n_2aveValue【保健センター・保健所】&#10;一人当たり面積"/>
        <xdr:cNvSpPr txBox="1"/>
      </xdr:nvSpPr>
      <xdr:spPr>
        <a:xfrm>
          <a:off x="20199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718" name="n_3aveValue【保健センター・保健所】&#10;一人当たり面積"/>
        <xdr:cNvSpPr txBox="1"/>
      </xdr:nvSpPr>
      <xdr:spPr>
        <a:xfrm>
          <a:off x="19310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719" name="n_4aveValue【保健センター・保健所】&#10;一人当たり面積"/>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86921</xdr:rowOff>
    </xdr:from>
    <xdr:ext cx="469744" cy="259045"/>
    <xdr:sp macro="" textlink="">
      <xdr:nvSpPr>
        <xdr:cNvPr id="720" name="n_1mainValue【保健センター・保健所】&#10;一人当たり面積"/>
        <xdr:cNvSpPr txBox="1"/>
      </xdr:nvSpPr>
      <xdr:spPr>
        <a:xfrm>
          <a:off x="210757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21" name="n_2main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22" name="n_3mainValue【保健センター・保健所】&#10;一人当たり面積"/>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80390</xdr:rowOff>
    </xdr:from>
    <xdr:ext cx="469744" cy="259045"/>
    <xdr:sp macro="" textlink="">
      <xdr:nvSpPr>
        <xdr:cNvPr id="723" name="n_4mainValue【保健センター・保健所】&#10;一人当たり面積"/>
        <xdr:cNvSpPr txBox="1"/>
      </xdr:nvSpPr>
      <xdr:spPr>
        <a:xfrm>
          <a:off x="18421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49" name="直線コネクタ 748"/>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52"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53" name="直線コネクタ 752"/>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754" name="【消防施設】&#10;有形固定資産減価償却率平均値テキスト"/>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5" name="フローチャート: 判断 754"/>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56" name="フローチャート: 判断 755"/>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7" name="フローチャート: 判断 756"/>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58" name="フローチャート: 判断 757"/>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59" name="フローチャート: 判断 758"/>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65" name="楕円 764"/>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21607</xdr:rowOff>
    </xdr:from>
    <xdr:ext cx="405111" cy="259045"/>
    <xdr:sp macro="" textlink="">
      <xdr:nvSpPr>
        <xdr:cNvPr id="766" name="【消防施設】&#10;有形固定資産減価償却率該当値テキスト"/>
        <xdr:cNvSpPr txBox="1"/>
      </xdr:nvSpPr>
      <xdr:spPr>
        <a:xfrm>
          <a:off x="16357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134257</xdr:rowOff>
    </xdr:from>
    <xdr:to>
      <xdr:col>81</xdr:col>
      <xdr:colOff>101600</xdr:colOff>
      <xdr:row>82</xdr:row>
      <xdr:rowOff>64407</xdr:rowOff>
    </xdr:to>
    <xdr:sp macro="" textlink="">
      <xdr:nvSpPr>
        <xdr:cNvPr id="767" name="楕円 766"/>
        <xdr:cNvSpPr/>
      </xdr:nvSpPr>
      <xdr:spPr>
        <a:xfrm>
          <a:off x="15430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13607</xdr:rowOff>
    </xdr:from>
    <xdr:to>
      <xdr:col>85</xdr:col>
      <xdr:colOff>127000</xdr:colOff>
      <xdr:row>82</xdr:row>
      <xdr:rowOff>49530</xdr:rowOff>
    </xdr:to>
    <xdr:cxnSp macro="">
      <xdr:nvCxnSpPr>
        <xdr:cNvPr id="768" name="直線コネクタ 767"/>
        <xdr:cNvCxnSpPr/>
      </xdr:nvCxnSpPr>
      <xdr:spPr>
        <a:xfrm>
          <a:off x="15481300" y="140725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93436</xdr:rowOff>
    </xdr:from>
    <xdr:to>
      <xdr:col>76</xdr:col>
      <xdr:colOff>165100</xdr:colOff>
      <xdr:row>82</xdr:row>
      <xdr:rowOff>23586</xdr:rowOff>
    </xdr:to>
    <xdr:sp macro="" textlink="">
      <xdr:nvSpPr>
        <xdr:cNvPr id="769" name="楕円 768"/>
        <xdr:cNvSpPr/>
      </xdr:nvSpPr>
      <xdr:spPr>
        <a:xfrm>
          <a:off x="14541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144236</xdr:rowOff>
    </xdr:from>
    <xdr:to>
      <xdr:col>81</xdr:col>
      <xdr:colOff>50800</xdr:colOff>
      <xdr:row>82</xdr:row>
      <xdr:rowOff>13607</xdr:rowOff>
    </xdr:to>
    <xdr:cxnSp macro="">
      <xdr:nvCxnSpPr>
        <xdr:cNvPr id="770" name="直線コネクタ 769"/>
        <xdr:cNvCxnSpPr/>
      </xdr:nvCxnSpPr>
      <xdr:spPr>
        <a:xfrm>
          <a:off x="14592300" y="140316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41184</xdr:rowOff>
    </xdr:from>
    <xdr:to>
      <xdr:col>72</xdr:col>
      <xdr:colOff>38100</xdr:colOff>
      <xdr:row>81</xdr:row>
      <xdr:rowOff>142784</xdr:rowOff>
    </xdr:to>
    <xdr:sp macro="" textlink="">
      <xdr:nvSpPr>
        <xdr:cNvPr id="771" name="楕円 770"/>
        <xdr:cNvSpPr/>
      </xdr:nvSpPr>
      <xdr:spPr>
        <a:xfrm>
          <a:off x="13652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91984</xdr:rowOff>
    </xdr:from>
    <xdr:to>
      <xdr:col>76</xdr:col>
      <xdr:colOff>114300</xdr:colOff>
      <xdr:row>81</xdr:row>
      <xdr:rowOff>144236</xdr:rowOff>
    </xdr:to>
    <xdr:cxnSp macro="">
      <xdr:nvCxnSpPr>
        <xdr:cNvPr id="772" name="直線コネクタ 771"/>
        <xdr:cNvCxnSpPr/>
      </xdr:nvCxnSpPr>
      <xdr:spPr>
        <a:xfrm>
          <a:off x="13703300" y="1397943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23223</xdr:rowOff>
    </xdr:from>
    <xdr:to>
      <xdr:col>67</xdr:col>
      <xdr:colOff>101600</xdr:colOff>
      <xdr:row>81</xdr:row>
      <xdr:rowOff>124823</xdr:rowOff>
    </xdr:to>
    <xdr:sp macro="" textlink="">
      <xdr:nvSpPr>
        <xdr:cNvPr id="773" name="楕円 772"/>
        <xdr:cNvSpPr/>
      </xdr:nvSpPr>
      <xdr:spPr>
        <a:xfrm>
          <a:off x="12763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74023</xdr:rowOff>
    </xdr:from>
    <xdr:to>
      <xdr:col>71</xdr:col>
      <xdr:colOff>177800</xdr:colOff>
      <xdr:row>81</xdr:row>
      <xdr:rowOff>91984</xdr:rowOff>
    </xdr:to>
    <xdr:cxnSp macro="">
      <xdr:nvCxnSpPr>
        <xdr:cNvPr id="774" name="直線コネクタ 773"/>
        <xdr:cNvCxnSpPr/>
      </xdr:nvCxnSpPr>
      <xdr:spPr>
        <a:xfrm>
          <a:off x="12814300" y="1396147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775" name="n_1aveValue【消防施設】&#10;有形固定資産減価償却率"/>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776" name="n_2aveValue【消防施設】&#10;有形固定資産減価償却率"/>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777" name="n_3aveValue【消防施設】&#10;有形固定資産減価償却率"/>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778" name="n_4aveValue【消防施設】&#10;有形固定資産減価償却率"/>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80934</xdr:rowOff>
    </xdr:from>
    <xdr:ext cx="405111" cy="259045"/>
    <xdr:sp macro="" textlink="">
      <xdr:nvSpPr>
        <xdr:cNvPr id="779" name="n_1mainValue【消防施設】&#10;有形固定資産減価償却率"/>
        <xdr:cNvSpPr txBox="1"/>
      </xdr:nvSpPr>
      <xdr:spPr>
        <a:xfrm>
          <a:off x="152660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40113</xdr:rowOff>
    </xdr:from>
    <xdr:ext cx="405111" cy="259045"/>
    <xdr:sp macro="" textlink="">
      <xdr:nvSpPr>
        <xdr:cNvPr id="780" name="n_2mainValue【消防施設】&#10;有形固定資産減価償却率"/>
        <xdr:cNvSpPr txBox="1"/>
      </xdr:nvSpPr>
      <xdr:spPr>
        <a:xfrm>
          <a:off x="14389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159311</xdr:rowOff>
    </xdr:from>
    <xdr:ext cx="405111" cy="259045"/>
    <xdr:sp macro="" textlink="">
      <xdr:nvSpPr>
        <xdr:cNvPr id="781" name="n_3mainValue【消防施設】&#10;有形固定資産減価償却率"/>
        <xdr:cNvSpPr txBox="1"/>
      </xdr:nvSpPr>
      <xdr:spPr>
        <a:xfrm>
          <a:off x="13500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141350</xdr:rowOff>
    </xdr:from>
    <xdr:ext cx="405111" cy="259045"/>
    <xdr:sp macro="" textlink="">
      <xdr:nvSpPr>
        <xdr:cNvPr id="782" name="n_4mainValue【消防施設】&#10;有形固定資産減価償却率"/>
        <xdr:cNvSpPr txBox="1"/>
      </xdr:nvSpPr>
      <xdr:spPr>
        <a:xfrm>
          <a:off x="12611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804" name="直線コネクタ 803"/>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807"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808" name="直線コネクタ 807"/>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809" name="【消防施設】&#10;一人当たり面積平均値テキスト"/>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810" name="フローチャート: 判断 809"/>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811" name="フローチャート: 判断 810"/>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812" name="フローチャート: 判断 811"/>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13" name="フローチャート: 判断 812"/>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4" name="フローチャート: 判断 813"/>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820" name="楕円 819"/>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821" name="【消防施設】&#10;一人当たり面積該当値テキスト"/>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822" name="楕円 821"/>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111252</xdr:rowOff>
    </xdr:to>
    <xdr:cxnSp macro="">
      <xdr:nvCxnSpPr>
        <xdr:cNvPr id="823" name="直線コネクタ 822"/>
        <xdr:cNvCxnSpPr/>
      </xdr:nvCxnSpPr>
      <xdr:spPr>
        <a:xfrm>
          <a:off x="21323300" y="14513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824" name="楕円 823"/>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111252</xdr:rowOff>
    </xdr:to>
    <xdr:cxnSp macro="">
      <xdr:nvCxnSpPr>
        <xdr:cNvPr id="825" name="直線コネクタ 824"/>
        <xdr:cNvCxnSpPr/>
      </xdr:nvCxnSpPr>
      <xdr:spPr>
        <a:xfrm>
          <a:off x="20434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26" name="楕円 825"/>
        <xdr:cNvSpPr/>
      </xdr:nvSpPr>
      <xdr:spPr>
        <a:xfrm>
          <a:off x="19494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115824</xdr:rowOff>
    </xdr:to>
    <xdr:cxnSp macro="">
      <xdr:nvCxnSpPr>
        <xdr:cNvPr id="827" name="直線コネクタ 826"/>
        <xdr:cNvCxnSpPr/>
      </xdr:nvCxnSpPr>
      <xdr:spPr>
        <a:xfrm flipV="1">
          <a:off x="19545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51308</xdr:rowOff>
    </xdr:from>
    <xdr:to>
      <xdr:col>98</xdr:col>
      <xdr:colOff>38100</xdr:colOff>
      <xdr:row>84</xdr:row>
      <xdr:rowOff>152908</xdr:rowOff>
    </xdr:to>
    <xdr:sp macro="" textlink="">
      <xdr:nvSpPr>
        <xdr:cNvPr id="828" name="楕円 827"/>
        <xdr:cNvSpPr/>
      </xdr:nvSpPr>
      <xdr:spPr>
        <a:xfrm>
          <a:off x="18605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102108</xdr:rowOff>
    </xdr:from>
    <xdr:to>
      <xdr:col>102</xdr:col>
      <xdr:colOff>114300</xdr:colOff>
      <xdr:row>84</xdr:row>
      <xdr:rowOff>115824</xdr:rowOff>
    </xdr:to>
    <xdr:cxnSp macro="">
      <xdr:nvCxnSpPr>
        <xdr:cNvPr id="829" name="直線コネクタ 828"/>
        <xdr:cNvCxnSpPr/>
      </xdr:nvCxnSpPr>
      <xdr:spPr>
        <a:xfrm>
          <a:off x="18656300" y="14503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830" name="n_1aveValue【消防施設】&#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831" name="n_2aveValue【消防施設】&#10;一人当たり面積"/>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832" name="n_3aveValue【消防施設】&#10;一人当たり面積"/>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33" name="n_4aveValue【消防施設】&#10;一人当たり面積"/>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834" name="n_1main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835" name="n_2main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836" name="n_3mainValue【消防施設】&#10;一人当たり面積"/>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144035</xdr:rowOff>
    </xdr:from>
    <xdr:ext cx="469744" cy="259045"/>
    <xdr:sp macro="" textlink="">
      <xdr:nvSpPr>
        <xdr:cNvPr id="837" name="n_4mainValue【消防施設】&#10;一人当たり面積"/>
        <xdr:cNvSpPr txBox="1"/>
      </xdr:nvSpPr>
      <xdr:spPr>
        <a:xfrm>
          <a:off x="18421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3" name="直線コネクタ 862"/>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6"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7" name="直線コネクタ 866"/>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68"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9" name="フローチャート: 判断 868"/>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70" name="フローチャート: 判断 869"/>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71" name="フローチャート: 判断 870"/>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2" name="フローチャート: 判断 871"/>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73" name="フローチャート: 判断 872"/>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879" name="楕円 878"/>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28320</xdr:rowOff>
    </xdr:from>
    <xdr:ext cx="405111" cy="259045"/>
    <xdr:sp macro="" textlink="">
      <xdr:nvSpPr>
        <xdr:cNvPr id="880" name="【庁舎】&#10;有形固定資産減価償却率該当値テキスト"/>
        <xdr:cNvSpPr txBox="1"/>
      </xdr:nvSpPr>
      <xdr:spPr>
        <a:xfrm>
          <a:off x="16357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xdr:rowOff>
    </xdr:from>
    <xdr:to>
      <xdr:col>81</xdr:col>
      <xdr:colOff>101600</xdr:colOff>
      <xdr:row>105</xdr:row>
      <xdr:rowOff>109038</xdr:rowOff>
    </xdr:to>
    <xdr:sp macro="" textlink="">
      <xdr:nvSpPr>
        <xdr:cNvPr id="881" name="楕円 880"/>
        <xdr:cNvSpPr/>
      </xdr:nvSpPr>
      <xdr:spPr>
        <a:xfrm>
          <a:off x="15430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58238</xdr:rowOff>
    </xdr:from>
    <xdr:to>
      <xdr:col>85</xdr:col>
      <xdr:colOff>127000</xdr:colOff>
      <xdr:row>105</xdr:row>
      <xdr:rowOff>100693</xdr:rowOff>
    </xdr:to>
    <xdr:cxnSp macro="">
      <xdr:nvCxnSpPr>
        <xdr:cNvPr id="882" name="直線コネクタ 881"/>
        <xdr:cNvCxnSpPr/>
      </xdr:nvCxnSpPr>
      <xdr:spPr>
        <a:xfrm>
          <a:off x="15481300" y="1806048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883" name="楕円 882"/>
        <xdr:cNvSpPr/>
      </xdr:nvSpPr>
      <xdr:spPr>
        <a:xfrm>
          <a:off x="14541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22316</xdr:rowOff>
    </xdr:from>
    <xdr:to>
      <xdr:col>81</xdr:col>
      <xdr:colOff>50800</xdr:colOff>
      <xdr:row>105</xdr:row>
      <xdr:rowOff>58238</xdr:rowOff>
    </xdr:to>
    <xdr:cxnSp macro="">
      <xdr:nvCxnSpPr>
        <xdr:cNvPr id="884" name="直線コネクタ 883"/>
        <xdr:cNvCxnSpPr/>
      </xdr:nvCxnSpPr>
      <xdr:spPr>
        <a:xfrm>
          <a:off x="14592300" y="180245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885" name="楕円 884"/>
        <xdr:cNvSpPr/>
      </xdr:nvSpPr>
      <xdr:spPr>
        <a:xfrm>
          <a:off x="13652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148045</xdr:rowOff>
    </xdr:from>
    <xdr:to>
      <xdr:col>76</xdr:col>
      <xdr:colOff>114300</xdr:colOff>
      <xdr:row>105</xdr:row>
      <xdr:rowOff>22316</xdr:rowOff>
    </xdr:to>
    <xdr:cxnSp macro="">
      <xdr:nvCxnSpPr>
        <xdr:cNvPr id="886" name="直線コネクタ 885"/>
        <xdr:cNvCxnSpPr/>
      </xdr:nvCxnSpPr>
      <xdr:spPr>
        <a:xfrm>
          <a:off x="13703300" y="1797884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56424</xdr:rowOff>
    </xdr:from>
    <xdr:to>
      <xdr:col>67</xdr:col>
      <xdr:colOff>101600</xdr:colOff>
      <xdr:row>104</xdr:row>
      <xdr:rowOff>158024</xdr:rowOff>
    </xdr:to>
    <xdr:sp macro="" textlink="">
      <xdr:nvSpPr>
        <xdr:cNvPr id="887" name="楕円 886"/>
        <xdr:cNvSpPr/>
      </xdr:nvSpPr>
      <xdr:spPr>
        <a:xfrm>
          <a:off x="12763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107224</xdr:rowOff>
    </xdr:from>
    <xdr:to>
      <xdr:col>71</xdr:col>
      <xdr:colOff>177800</xdr:colOff>
      <xdr:row>104</xdr:row>
      <xdr:rowOff>148045</xdr:rowOff>
    </xdr:to>
    <xdr:cxnSp macro="">
      <xdr:nvCxnSpPr>
        <xdr:cNvPr id="888" name="直線コネクタ 887"/>
        <xdr:cNvCxnSpPr/>
      </xdr:nvCxnSpPr>
      <xdr:spPr>
        <a:xfrm>
          <a:off x="12814300" y="1793802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889" name="n_1aveValue【庁舎】&#10;有形固定資産減価償却率"/>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890" name="n_2aveValue【庁舎】&#10;有形固定資産減価償却率"/>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91"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892" name="n_4aveValue【庁舎】&#10;有形固定資産減価償却率"/>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100165</xdr:rowOff>
    </xdr:from>
    <xdr:ext cx="405111" cy="259045"/>
    <xdr:sp macro="" textlink="">
      <xdr:nvSpPr>
        <xdr:cNvPr id="893" name="n_1mainValue【庁舎】&#10;有形固定資産減価償却率"/>
        <xdr:cNvSpPr txBox="1"/>
      </xdr:nvSpPr>
      <xdr:spPr>
        <a:xfrm>
          <a:off x="152660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894" name="n_2mainValue【庁舎】&#10;有形固定資産減価償却率"/>
        <xdr:cNvSpPr txBox="1"/>
      </xdr:nvSpPr>
      <xdr:spPr>
        <a:xfrm>
          <a:off x="14389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895" name="n_3mainValue【庁舎】&#10;有形固定資産減価償却率"/>
        <xdr:cNvSpPr txBox="1"/>
      </xdr:nvSpPr>
      <xdr:spPr>
        <a:xfrm>
          <a:off x="13500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149151</xdr:rowOff>
    </xdr:from>
    <xdr:ext cx="405111" cy="259045"/>
    <xdr:sp macro="" textlink="">
      <xdr:nvSpPr>
        <xdr:cNvPr id="896" name="n_4mainValue【庁舎】&#10;有形固定資産減価償却率"/>
        <xdr:cNvSpPr txBox="1"/>
      </xdr:nvSpPr>
      <xdr:spPr>
        <a:xfrm>
          <a:off x="12611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23" name="直線コネクタ 922"/>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4"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5" name="直線コネクタ 924"/>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26"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27" name="直線コネクタ 926"/>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928"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29" name="フローチャート: 判断 928"/>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30" name="フローチャート: 判断 929"/>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31" name="フローチャート: 判断 930"/>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2" name="フローチャート: 判断 931"/>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933" name="フローチャート: 判断 932"/>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125005</xdr:rowOff>
    </xdr:from>
    <xdr:to>
      <xdr:col>116</xdr:col>
      <xdr:colOff>114300</xdr:colOff>
      <xdr:row>108</xdr:row>
      <xdr:rowOff>55155</xdr:rowOff>
    </xdr:to>
    <xdr:sp macro="" textlink="">
      <xdr:nvSpPr>
        <xdr:cNvPr id="939" name="楕円 938"/>
        <xdr:cNvSpPr/>
      </xdr:nvSpPr>
      <xdr:spPr>
        <a:xfrm>
          <a:off x="221107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103432</xdr:rowOff>
    </xdr:from>
    <xdr:ext cx="469744" cy="259045"/>
    <xdr:sp macro="" textlink="">
      <xdr:nvSpPr>
        <xdr:cNvPr id="940" name="【庁舎】&#10;一人当たり面積該当値テキスト"/>
        <xdr:cNvSpPr txBox="1"/>
      </xdr:nvSpPr>
      <xdr:spPr>
        <a:xfrm>
          <a:off x="22199600"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941" name="楕円 940"/>
        <xdr:cNvSpPr/>
      </xdr:nvSpPr>
      <xdr:spPr>
        <a:xfrm>
          <a:off x="2127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xdr:rowOff>
    </xdr:from>
    <xdr:to>
      <xdr:col>116</xdr:col>
      <xdr:colOff>63500</xdr:colOff>
      <xdr:row>108</xdr:row>
      <xdr:rowOff>4355</xdr:rowOff>
    </xdr:to>
    <xdr:cxnSp macro="">
      <xdr:nvCxnSpPr>
        <xdr:cNvPr id="942" name="直線コネクタ 941"/>
        <xdr:cNvCxnSpPr/>
      </xdr:nvCxnSpPr>
      <xdr:spPr>
        <a:xfrm>
          <a:off x="21323300" y="185176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118473</xdr:rowOff>
    </xdr:from>
    <xdr:to>
      <xdr:col>107</xdr:col>
      <xdr:colOff>101600</xdr:colOff>
      <xdr:row>108</xdr:row>
      <xdr:rowOff>48623</xdr:rowOff>
    </xdr:to>
    <xdr:sp macro="" textlink="">
      <xdr:nvSpPr>
        <xdr:cNvPr id="943" name="楕円 942"/>
        <xdr:cNvSpPr/>
      </xdr:nvSpPr>
      <xdr:spPr>
        <a:xfrm>
          <a:off x="20383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169273</xdr:rowOff>
    </xdr:from>
    <xdr:to>
      <xdr:col>111</xdr:col>
      <xdr:colOff>177800</xdr:colOff>
      <xdr:row>108</xdr:row>
      <xdr:rowOff>1088</xdr:rowOff>
    </xdr:to>
    <xdr:cxnSp macro="">
      <xdr:nvCxnSpPr>
        <xdr:cNvPr id="944" name="直線コネクタ 943"/>
        <xdr:cNvCxnSpPr/>
      </xdr:nvCxnSpPr>
      <xdr:spPr>
        <a:xfrm>
          <a:off x="20434300" y="185144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115207</xdr:rowOff>
    </xdr:from>
    <xdr:to>
      <xdr:col>102</xdr:col>
      <xdr:colOff>165100</xdr:colOff>
      <xdr:row>108</xdr:row>
      <xdr:rowOff>45357</xdr:rowOff>
    </xdr:to>
    <xdr:sp macro="" textlink="">
      <xdr:nvSpPr>
        <xdr:cNvPr id="945" name="楕円 944"/>
        <xdr:cNvSpPr/>
      </xdr:nvSpPr>
      <xdr:spPr>
        <a:xfrm>
          <a:off x="19494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166007</xdr:rowOff>
    </xdr:from>
    <xdr:to>
      <xdr:col>107</xdr:col>
      <xdr:colOff>50800</xdr:colOff>
      <xdr:row>107</xdr:row>
      <xdr:rowOff>169273</xdr:rowOff>
    </xdr:to>
    <xdr:cxnSp macro="">
      <xdr:nvCxnSpPr>
        <xdr:cNvPr id="946" name="直線コネクタ 945"/>
        <xdr:cNvCxnSpPr/>
      </xdr:nvCxnSpPr>
      <xdr:spPr>
        <a:xfrm>
          <a:off x="19545300" y="18511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115207</xdr:rowOff>
    </xdr:from>
    <xdr:to>
      <xdr:col>98</xdr:col>
      <xdr:colOff>38100</xdr:colOff>
      <xdr:row>108</xdr:row>
      <xdr:rowOff>45357</xdr:rowOff>
    </xdr:to>
    <xdr:sp macro="" textlink="">
      <xdr:nvSpPr>
        <xdr:cNvPr id="947" name="楕円 946"/>
        <xdr:cNvSpPr/>
      </xdr:nvSpPr>
      <xdr:spPr>
        <a:xfrm>
          <a:off x="18605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166007</xdr:rowOff>
    </xdr:from>
    <xdr:to>
      <xdr:col>102</xdr:col>
      <xdr:colOff>114300</xdr:colOff>
      <xdr:row>107</xdr:row>
      <xdr:rowOff>166007</xdr:rowOff>
    </xdr:to>
    <xdr:cxnSp macro="">
      <xdr:nvCxnSpPr>
        <xdr:cNvPr id="948" name="直線コネクタ 947"/>
        <xdr:cNvCxnSpPr/>
      </xdr:nvCxnSpPr>
      <xdr:spPr>
        <a:xfrm>
          <a:off x="18656300" y="1851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9"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50"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1"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952" name="n_4aveValue【庁舎】&#10;一人当たり面積"/>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953" name="n_1mainValue【庁舎】&#10;一人当たり面積"/>
        <xdr:cNvSpPr txBox="1"/>
      </xdr:nvSpPr>
      <xdr:spPr>
        <a:xfrm>
          <a:off x="21075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39750</xdr:rowOff>
    </xdr:from>
    <xdr:ext cx="469744" cy="259045"/>
    <xdr:sp macro="" textlink="">
      <xdr:nvSpPr>
        <xdr:cNvPr id="954" name="n_2mainValue【庁舎】&#10;一人当たり面積"/>
        <xdr:cNvSpPr txBox="1"/>
      </xdr:nvSpPr>
      <xdr:spPr>
        <a:xfrm>
          <a:off x="20199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36484</xdr:rowOff>
    </xdr:from>
    <xdr:ext cx="469744" cy="259045"/>
    <xdr:sp macro="" textlink="">
      <xdr:nvSpPr>
        <xdr:cNvPr id="955" name="n_3mainValue【庁舎】&#10;一人当たり面積"/>
        <xdr:cNvSpPr txBox="1"/>
      </xdr:nvSpPr>
      <xdr:spPr>
        <a:xfrm>
          <a:off x="19310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36484</xdr:rowOff>
    </xdr:from>
    <xdr:ext cx="469744" cy="259045"/>
    <xdr:sp macro="" textlink="">
      <xdr:nvSpPr>
        <xdr:cNvPr id="956" name="n_4mainValue【庁舎】&#10;一人当たり面積"/>
        <xdr:cNvSpPr txBox="1"/>
      </xdr:nvSpPr>
      <xdr:spPr>
        <a:xfrm>
          <a:off x="18421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900">
              <a:solidFill>
                <a:sysClr val="windowText" lastClr="000000"/>
              </a:solidFill>
              <a:effectLst/>
              <a:latin typeface="+mn-lt"/>
              <a:ea typeface="+mn-ea"/>
              <a:cs typeface="+mn-cs"/>
            </a:rPr>
            <a:t>類似団体と比較して特に有形固定資産減価償却率が高くなっている施設は、</a:t>
          </a:r>
          <a:r>
            <a:rPr kumimoji="1" lang="ja-JP" altLang="en-US" sz="900">
              <a:solidFill>
                <a:sysClr val="windowText" lastClr="000000"/>
              </a:solidFill>
              <a:effectLst/>
              <a:latin typeface="+mn-lt"/>
              <a:ea typeface="+mn-ea"/>
              <a:cs typeface="+mn-cs"/>
            </a:rPr>
            <a:t>庁舎、体育館・プール</a:t>
          </a:r>
          <a:r>
            <a:rPr kumimoji="1" lang="ja-JP" altLang="ja-JP" sz="900">
              <a:solidFill>
                <a:sysClr val="windowText" lastClr="000000"/>
              </a:solidFill>
              <a:effectLst/>
              <a:latin typeface="+mn-lt"/>
              <a:ea typeface="+mn-ea"/>
              <a:cs typeface="+mn-cs"/>
            </a:rPr>
            <a:t>であり、特に低くなっている施設は、市民会館、消防施設である。</a:t>
          </a:r>
          <a:endParaRPr lang="ja-JP" altLang="ja-JP" sz="105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　</a:t>
          </a:r>
          <a:r>
            <a:rPr kumimoji="1" lang="ja-JP" altLang="en-US" sz="900">
              <a:solidFill>
                <a:sysClr val="windowText" lastClr="000000"/>
              </a:solidFill>
              <a:effectLst/>
              <a:latin typeface="+mn-lt"/>
              <a:ea typeface="+mn-ea"/>
              <a:cs typeface="+mn-cs"/>
            </a:rPr>
            <a:t>庁舎</a:t>
          </a:r>
          <a:r>
            <a:rPr kumimoji="1" lang="ja-JP" altLang="ja-JP" sz="900">
              <a:solidFill>
                <a:sysClr val="windowText" lastClr="000000"/>
              </a:solidFill>
              <a:effectLst/>
              <a:latin typeface="+mn-lt"/>
              <a:ea typeface="+mn-ea"/>
              <a:cs typeface="+mn-cs"/>
            </a:rPr>
            <a:t>については</a:t>
          </a:r>
          <a:r>
            <a:rPr kumimoji="1" lang="en-US" altLang="ja-JP" sz="900">
              <a:solidFill>
                <a:sysClr val="windowText" lastClr="000000"/>
              </a:solidFill>
              <a:effectLst/>
              <a:latin typeface="+mn-lt"/>
              <a:ea typeface="+mn-ea"/>
              <a:cs typeface="+mn-cs"/>
            </a:rPr>
            <a:t>､ </a:t>
          </a:r>
          <a:r>
            <a:rPr kumimoji="1" lang="ja-JP" altLang="en-US" sz="900">
              <a:solidFill>
                <a:sysClr val="windowText" lastClr="000000"/>
              </a:solidFill>
              <a:effectLst/>
              <a:latin typeface="+mn-lt"/>
              <a:ea typeface="+mn-ea"/>
              <a:cs typeface="+mn-cs"/>
            </a:rPr>
            <a:t>昭和</a:t>
          </a:r>
          <a:r>
            <a:rPr kumimoji="1" lang="en-US" altLang="ja-JP" sz="900">
              <a:solidFill>
                <a:sysClr val="windowText" lastClr="000000"/>
              </a:solidFill>
              <a:effectLst/>
              <a:latin typeface="+mn-lt"/>
              <a:ea typeface="+mn-ea"/>
              <a:cs typeface="+mn-cs"/>
            </a:rPr>
            <a:t>40</a:t>
          </a:r>
          <a:r>
            <a:rPr kumimoji="1" lang="ja-JP" altLang="en-US" sz="900">
              <a:solidFill>
                <a:sysClr val="windowText" lastClr="000000"/>
              </a:solidFill>
              <a:effectLst/>
              <a:latin typeface="+mn-lt"/>
              <a:ea typeface="+mn-ea"/>
              <a:cs typeface="+mn-cs"/>
            </a:rPr>
            <a:t>年代と</a:t>
          </a:r>
          <a:r>
            <a:rPr kumimoji="1" lang="en-US" altLang="ja-JP" sz="900">
              <a:solidFill>
                <a:sysClr val="windowText" lastClr="000000"/>
              </a:solidFill>
              <a:effectLst/>
              <a:latin typeface="+mn-lt"/>
              <a:ea typeface="+mn-ea"/>
              <a:cs typeface="+mn-cs"/>
            </a:rPr>
            <a:t>60</a:t>
          </a:r>
          <a:r>
            <a:rPr kumimoji="1" lang="ja-JP" altLang="en-US" sz="900">
              <a:solidFill>
                <a:sysClr val="windowText" lastClr="000000"/>
              </a:solidFill>
              <a:effectLst/>
              <a:latin typeface="+mn-lt"/>
              <a:ea typeface="+mn-ea"/>
              <a:cs typeface="+mn-cs"/>
            </a:rPr>
            <a:t>年代に建てられた建物のため、</a:t>
          </a:r>
          <a:r>
            <a:rPr kumimoji="1" lang="ja-JP" altLang="ja-JP" sz="1000">
              <a:solidFill>
                <a:sysClr val="windowText" lastClr="000000"/>
              </a:solidFill>
              <a:effectLst/>
              <a:latin typeface="+mn-lt"/>
              <a:ea typeface="+mn-ea"/>
              <a:cs typeface="+mn-cs"/>
            </a:rPr>
            <a:t>有形固定資産減価償却率が高くなっている。今後も引き続き、個別施設計画に基づき、施設の維持管理を適切に進めていく。</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　体育館・プールについては昭和</a:t>
          </a:r>
          <a:r>
            <a:rPr kumimoji="1" lang="en-US" altLang="ja-JP" sz="900">
              <a:solidFill>
                <a:sysClr val="windowText" lastClr="000000"/>
              </a:solidFill>
              <a:effectLst/>
              <a:latin typeface="+mn-lt"/>
              <a:ea typeface="+mn-ea"/>
              <a:cs typeface="+mn-cs"/>
            </a:rPr>
            <a:t>50</a:t>
          </a:r>
          <a:r>
            <a:rPr kumimoji="1" lang="ja-JP" altLang="en-US" sz="900">
              <a:solidFill>
                <a:sysClr val="windowText" lastClr="000000"/>
              </a:solidFill>
              <a:effectLst/>
              <a:latin typeface="+mn-lt"/>
              <a:ea typeface="+mn-ea"/>
              <a:cs typeface="+mn-cs"/>
            </a:rPr>
            <a:t>年代に建てられた建物が統廃合の関係で学校施設から移管したため、有形固定資産減価償却率、一人当たりの面積が増加した。</a:t>
          </a:r>
          <a:endParaRPr lang="ja-JP" altLang="ja-JP" sz="1050">
            <a:solidFill>
              <a:sysClr val="windowText" lastClr="000000"/>
            </a:solidFill>
            <a:effectLst/>
          </a:endParaRPr>
        </a:p>
        <a:p>
          <a:r>
            <a:rPr kumimoji="1" lang="ja-JP" altLang="ja-JP" sz="900">
              <a:solidFill>
                <a:sysClr val="windowText" lastClr="000000"/>
              </a:solidFill>
              <a:effectLst/>
              <a:latin typeface="+mn-lt"/>
              <a:ea typeface="+mn-ea"/>
              <a:cs typeface="+mn-cs"/>
            </a:rPr>
            <a:t>　市民会館については、平成</a:t>
          </a:r>
          <a:r>
            <a:rPr kumimoji="1" lang="en-US" altLang="ja-JP" sz="900">
              <a:solidFill>
                <a:sysClr val="windowText" lastClr="000000"/>
              </a:solidFill>
              <a:effectLst/>
              <a:latin typeface="+mn-lt"/>
              <a:ea typeface="+mn-ea"/>
              <a:cs typeface="+mn-cs"/>
            </a:rPr>
            <a:t>10</a:t>
          </a:r>
          <a:r>
            <a:rPr kumimoji="1" lang="ja-JP" altLang="ja-JP" sz="900">
              <a:solidFill>
                <a:sysClr val="windowText" lastClr="000000"/>
              </a:solidFill>
              <a:effectLst/>
              <a:latin typeface="+mn-lt"/>
              <a:ea typeface="+mn-ea"/>
              <a:cs typeface="+mn-cs"/>
            </a:rPr>
            <a:t>年代に建てられた建物が多いため、有形固定資産減価償却率が低くなっている。今後も引き続き、個別施設計画に基づき、各施設の稼働状況からふれあいセンターの適正な規模を検証し利用者の声を把握した上で将来の方向性を検討していく。</a:t>
          </a:r>
          <a:endParaRPr lang="ja-JP" altLang="ja-JP" sz="1050">
            <a:solidFill>
              <a:sysClr val="windowText" lastClr="000000"/>
            </a:solidFill>
            <a:effectLst/>
          </a:endParaRPr>
        </a:p>
        <a:p>
          <a:r>
            <a:rPr kumimoji="1" lang="ja-JP" altLang="ja-JP" sz="900">
              <a:solidFill>
                <a:sysClr val="windowText" lastClr="000000"/>
              </a:solidFill>
              <a:effectLst/>
              <a:latin typeface="+mn-lt"/>
              <a:ea typeface="+mn-ea"/>
              <a:cs typeface="+mn-cs"/>
            </a:rPr>
            <a:t>　消防施設については、</a:t>
          </a:r>
          <a:r>
            <a:rPr kumimoji="1" lang="ja-JP" altLang="ja-JP" sz="1000">
              <a:solidFill>
                <a:schemeClr val="dk1"/>
              </a:solidFill>
              <a:effectLst/>
              <a:latin typeface="+mn-lt"/>
              <a:ea typeface="+mn-ea"/>
              <a:cs typeface="+mn-cs"/>
            </a:rPr>
            <a:t>類似団体と比較して</a:t>
          </a:r>
          <a:r>
            <a:rPr kumimoji="1" lang="ja-JP" altLang="ja-JP" sz="900">
              <a:solidFill>
                <a:sysClr val="windowText" lastClr="000000"/>
              </a:solidFill>
              <a:effectLst/>
              <a:latin typeface="+mn-lt"/>
              <a:ea typeface="+mn-ea"/>
              <a:cs typeface="+mn-cs"/>
            </a:rPr>
            <a:t>有形固定資産減価償却率が低くなっている。維持管理にかかる経費の増加に留意しつつ、消防施設の整備に取り組んでいく必要がある。</a:t>
          </a:r>
          <a:endParaRPr lang="ja-JP" altLang="ja-JP" sz="1050">
            <a:solidFill>
              <a:sysClr val="windowText" lastClr="000000"/>
            </a:solidFill>
            <a:effectLst/>
          </a:endParaRPr>
        </a:p>
        <a:p>
          <a:r>
            <a:rPr kumimoji="1" lang="ja-JP" altLang="ja-JP" sz="900">
              <a:solidFill>
                <a:sysClr val="windowText" lastClr="000000"/>
              </a:solidFill>
              <a:effectLst/>
              <a:latin typeface="+mn-lt"/>
              <a:ea typeface="+mn-ea"/>
              <a:cs typeface="+mn-cs"/>
            </a:rPr>
            <a:t>　また、一般廃棄物処理施設については、有形固定資産減価償却率は類似団体を下回っているが、１人当たり有形固定資産（償却資産）額は類似団体を大きく上回っている。これは、町単独でごみ処理施設を所有していることによるものである。今後は、維持管理に係る費用が高額になることが予測されることから、</a:t>
          </a:r>
          <a:r>
            <a:rPr kumimoji="1" lang="en-US" altLang="ja-JP" sz="900">
              <a:solidFill>
                <a:sysClr val="windowText" lastClr="000000"/>
              </a:solidFill>
              <a:effectLst/>
              <a:latin typeface="+mn-lt"/>
              <a:ea typeface="+mn-ea"/>
              <a:cs typeface="+mn-cs"/>
            </a:rPr>
            <a:t>PFI/PPP</a:t>
          </a:r>
          <a:r>
            <a:rPr kumimoji="1" lang="ja-JP" altLang="ja-JP" sz="900">
              <a:solidFill>
                <a:sysClr val="windowText" lastClr="000000"/>
              </a:solidFill>
              <a:effectLst/>
              <a:latin typeface="+mn-lt"/>
              <a:ea typeface="+mn-ea"/>
              <a:cs typeface="+mn-cs"/>
            </a:rPr>
            <a:t>や広域連携も視野に入れて検討していく。</a:t>
          </a:r>
          <a:endParaRPr lang="ja-JP" altLang="ja-JP" sz="105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48,395
47,351
71.40
20,130,640
18,514,152
1,455,765
10,717,282
14,995,076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年度は、新型コロナウイルス感染症拡大に伴い、基準財政需要額の包括算定経費や個別算定経費が増加したことなどにより、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今後も財政基盤全体の安定・向上を図るため、歳出の見直しと、企業誘致、徴収業務の強化等の歳入確保に努め、財政の健全化を推進する。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113595</xdr:rowOff>
    </xdr:to>
    <xdr:cxnSp macro="">
      <xdr:nvCxnSpPr>
        <xdr:cNvPr id="69" name="直線コネクタ 68"/>
        <xdr:cNvCxnSpPr/>
      </xdr:nvCxnSpPr>
      <xdr:spPr>
        <a:xfrm>
          <a:off x="4114800" y="69447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2" name="直線コネクタ 71"/>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100189</xdr:rowOff>
    </xdr:to>
    <xdr:cxnSp macro="">
      <xdr:nvCxnSpPr>
        <xdr:cNvPr id="75" name="直線コネクタ 74"/>
        <xdr:cNvCxnSpPr/>
      </xdr:nvCxnSpPr>
      <xdr:spPr>
        <a:xfrm flipV="1">
          <a:off x="2336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113595</xdr:rowOff>
    </xdr:to>
    <xdr:cxnSp macro="">
      <xdr:nvCxnSpPr>
        <xdr:cNvPr id="78" name="直線コネクタ 77"/>
        <xdr:cNvCxnSpPr/>
      </xdr:nvCxnSpPr>
      <xdr:spPr>
        <a:xfrm flipV="1">
          <a:off x="1447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比率改善の要因は、予測に反した町税の増及び普通交付税の増などによるものであり、一時的なものになる可能性が高い。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引き続き経常経費の抑制・削減を図るとともに、徴収業務の強化や受益者負担の適正化等の歳入確保に努めていく。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64</xdr:row>
      <xdr:rowOff>34544</xdr:rowOff>
    </xdr:to>
    <xdr:cxnSp macro="">
      <xdr:nvCxnSpPr>
        <xdr:cNvPr id="130" name="直線コネクタ 129"/>
        <xdr:cNvCxnSpPr/>
      </xdr:nvCxnSpPr>
      <xdr:spPr>
        <a:xfrm flipV="1">
          <a:off x="4114800" y="10737088"/>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100855</xdr:rowOff>
    </xdr:from>
    <xdr:ext cx="762000" cy="259045"/>
    <xdr:sp macro="" textlink="">
      <xdr:nvSpPr>
        <xdr:cNvPr id="131" name="財政構造の弾力性平均値テキスト"/>
        <xdr:cNvSpPr txBox="1"/>
      </xdr:nvSpPr>
      <xdr:spPr>
        <a:xfrm>
          <a:off x="5041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34544</xdr:rowOff>
    </xdr:from>
    <xdr:to>
      <xdr:col>19</xdr:col>
      <xdr:colOff>133350</xdr:colOff>
      <xdr:row>65</xdr:row>
      <xdr:rowOff>99568</xdr:rowOff>
    </xdr:to>
    <xdr:cxnSp macro="">
      <xdr:nvCxnSpPr>
        <xdr:cNvPr id="133" name="直線コネクタ 132"/>
        <xdr:cNvCxnSpPr/>
      </xdr:nvCxnSpPr>
      <xdr:spPr>
        <a:xfrm flipV="1">
          <a:off x="3225800" y="1100734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35" name="テキスト ボックス 134"/>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3048</xdr:rowOff>
    </xdr:from>
    <xdr:to>
      <xdr:col>15</xdr:col>
      <xdr:colOff>82550</xdr:colOff>
      <xdr:row>65</xdr:row>
      <xdr:rowOff>99568</xdr:rowOff>
    </xdr:to>
    <xdr:cxnSp macro="">
      <xdr:nvCxnSpPr>
        <xdr:cNvPr id="136" name="直線コネクタ 135"/>
        <xdr:cNvCxnSpPr/>
      </xdr:nvCxnSpPr>
      <xdr:spPr>
        <a:xfrm>
          <a:off x="2336800" y="1114729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65</xdr:row>
      <xdr:rowOff>3048</xdr:rowOff>
    </xdr:to>
    <xdr:cxnSp macro="">
      <xdr:nvCxnSpPr>
        <xdr:cNvPr id="139" name="直線コネクタ 138"/>
        <xdr:cNvCxnSpPr/>
      </xdr:nvCxnSpPr>
      <xdr:spPr>
        <a:xfrm>
          <a:off x="1447800" y="110797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49" name="楕円 148"/>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72915</xdr:rowOff>
    </xdr:from>
    <xdr:ext cx="762000" cy="259045"/>
    <xdr:sp macro="" textlink="">
      <xdr:nvSpPr>
        <xdr:cNvPr id="150" name="財政構造の弾力性該当値テキスト"/>
        <xdr:cNvSpPr txBox="1"/>
      </xdr:nvSpPr>
      <xdr:spPr>
        <a:xfrm>
          <a:off x="50419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1" name="楕円 150"/>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95521</xdr:rowOff>
    </xdr:from>
    <xdr:ext cx="736600" cy="259045"/>
    <xdr:sp macro="" textlink="">
      <xdr:nvSpPr>
        <xdr:cNvPr id="152" name="テキスト ボックス 151"/>
        <xdr:cNvSpPr txBox="1"/>
      </xdr:nvSpPr>
      <xdr:spPr>
        <a:xfrm>
          <a:off x="3733800" y="1072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48768</xdr:rowOff>
    </xdr:from>
    <xdr:to>
      <xdr:col>15</xdr:col>
      <xdr:colOff>133350</xdr:colOff>
      <xdr:row>65</xdr:row>
      <xdr:rowOff>150368</xdr:rowOff>
    </xdr:to>
    <xdr:sp macro="" textlink="">
      <xdr:nvSpPr>
        <xdr:cNvPr id="153" name="楕円 152"/>
        <xdr:cNvSpPr/>
      </xdr:nvSpPr>
      <xdr:spPr>
        <a:xfrm>
          <a:off x="3175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54" name="テキスト ボックス 153"/>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123698</xdr:rowOff>
    </xdr:from>
    <xdr:to>
      <xdr:col>11</xdr:col>
      <xdr:colOff>82550</xdr:colOff>
      <xdr:row>65</xdr:row>
      <xdr:rowOff>53848</xdr:rowOff>
    </xdr:to>
    <xdr:sp macro="" textlink="">
      <xdr:nvSpPr>
        <xdr:cNvPr id="155" name="楕円 154"/>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38625</xdr:rowOff>
    </xdr:from>
    <xdr:ext cx="762000" cy="259045"/>
    <xdr:sp macro="" textlink="">
      <xdr:nvSpPr>
        <xdr:cNvPr id="156" name="テキスト ボックス 155"/>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7" name="楕円 156"/>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8" name="テキスト ボックス 157"/>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人口は若干増加したものの、新型コロナウイルスワクチン接種事業などにより物件費が増となったため、前年度と比較して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13,427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適正な定員管理に努めるとともに、施設等の維持補修を計画的に実施し、人件費・物件費の削減に努めていく。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151141</xdr:rowOff>
    </xdr:from>
    <xdr:to>
      <xdr:col>23</xdr:col>
      <xdr:colOff>133350</xdr:colOff>
      <xdr:row>82</xdr:row>
      <xdr:rowOff>109289</xdr:rowOff>
    </xdr:to>
    <xdr:cxnSp macro="">
      <xdr:nvCxnSpPr>
        <xdr:cNvPr id="191" name="直線コネクタ 190"/>
        <xdr:cNvCxnSpPr/>
      </xdr:nvCxnSpPr>
      <xdr:spPr>
        <a:xfrm>
          <a:off x="4114800" y="14038591"/>
          <a:ext cx="838200" cy="1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151141</xdr:rowOff>
    </xdr:from>
    <xdr:to>
      <xdr:col>19</xdr:col>
      <xdr:colOff>133350</xdr:colOff>
      <xdr:row>81</xdr:row>
      <xdr:rowOff>158708</xdr:rowOff>
    </xdr:to>
    <xdr:cxnSp macro="">
      <xdr:nvCxnSpPr>
        <xdr:cNvPr id="194" name="直線コネクタ 193"/>
        <xdr:cNvCxnSpPr/>
      </xdr:nvCxnSpPr>
      <xdr:spPr>
        <a:xfrm flipV="1">
          <a:off x="3225800" y="14038591"/>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90315</xdr:rowOff>
    </xdr:from>
    <xdr:to>
      <xdr:col>15</xdr:col>
      <xdr:colOff>82550</xdr:colOff>
      <xdr:row>81</xdr:row>
      <xdr:rowOff>158708</xdr:rowOff>
    </xdr:to>
    <xdr:cxnSp macro="">
      <xdr:nvCxnSpPr>
        <xdr:cNvPr id="197" name="直線コネクタ 196"/>
        <xdr:cNvCxnSpPr/>
      </xdr:nvCxnSpPr>
      <xdr:spPr>
        <a:xfrm>
          <a:off x="2336800" y="13977765"/>
          <a:ext cx="889000" cy="6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56369</xdr:rowOff>
    </xdr:from>
    <xdr:to>
      <xdr:col>11</xdr:col>
      <xdr:colOff>31750</xdr:colOff>
      <xdr:row>81</xdr:row>
      <xdr:rowOff>90315</xdr:rowOff>
    </xdr:to>
    <xdr:cxnSp macro="">
      <xdr:nvCxnSpPr>
        <xdr:cNvPr id="200" name="直線コネクタ 199"/>
        <xdr:cNvCxnSpPr/>
      </xdr:nvCxnSpPr>
      <xdr:spPr>
        <a:xfrm>
          <a:off x="1447800" y="13943819"/>
          <a:ext cx="889000" cy="3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58489</xdr:rowOff>
    </xdr:from>
    <xdr:to>
      <xdr:col>23</xdr:col>
      <xdr:colOff>184150</xdr:colOff>
      <xdr:row>82</xdr:row>
      <xdr:rowOff>160089</xdr:rowOff>
    </xdr:to>
    <xdr:sp macro="" textlink="">
      <xdr:nvSpPr>
        <xdr:cNvPr id="210" name="楕円 209"/>
        <xdr:cNvSpPr/>
      </xdr:nvSpPr>
      <xdr:spPr>
        <a:xfrm>
          <a:off x="4902200" y="141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75016</xdr:rowOff>
    </xdr:from>
    <xdr:ext cx="762000" cy="259045"/>
    <xdr:sp macro="" textlink="">
      <xdr:nvSpPr>
        <xdr:cNvPr id="211" name="人件費・物件費等の状況該当値テキスト"/>
        <xdr:cNvSpPr txBox="1"/>
      </xdr:nvSpPr>
      <xdr:spPr>
        <a:xfrm>
          <a:off x="5041900" y="1396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100341</xdr:rowOff>
    </xdr:from>
    <xdr:to>
      <xdr:col>19</xdr:col>
      <xdr:colOff>184150</xdr:colOff>
      <xdr:row>82</xdr:row>
      <xdr:rowOff>30491</xdr:rowOff>
    </xdr:to>
    <xdr:sp macro="" textlink="">
      <xdr:nvSpPr>
        <xdr:cNvPr id="212" name="楕円 211"/>
        <xdr:cNvSpPr/>
      </xdr:nvSpPr>
      <xdr:spPr>
        <a:xfrm>
          <a:off x="4064000" y="139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40668</xdr:rowOff>
    </xdr:from>
    <xdr:ext cx="736600" cy="259045"/>
    <xdr:sp macro="" textlink="">
      <xdr:nvSpPr>
        <xdr:cNvPr id="213" name="テキスト ボックス 212"/>
        <xdr:cNvSpPr txBox="1"/>
      </xdr:nvSpPr>
      <xdr:spPr>
        <a:xfrm>
          <a:off x="3733800" y="13756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107908</xdr:rowOff>
    </xdr:from>
    <xdr:to>
      <xdr:col>15</xdr:col>
      <xdr:colOff>133350</xdr:colOff>
      <xdr:row>82</xdr:row>
      <xdr:rowOff>38058</xdr:rowOff>
    </xdr:to>
    <xdr:sp macro="" textlink="">
      <xdr:nvSpPr>
        <xdr:cNvPr id="214" name="楕円 213"/>
        <xdr:cNvSpPr/>
      </xdr:nvSpPr>
      <xdr:spPr>
        <a:xfrm>
          <a:off x="3175000" y="139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48235</xdr:rowOff>
    </xdr:from>
    <xdr:ext cx="762000" cy="259045"/>
    <xdr:sp macro="" textlink="">
      <xdr:nvSpPr>
        <xdr:cNvPr id="215" name="テキスト ボックス 214"/>
        <xdr:cNvSpPr txBox="1"/>
      </xdr:nvSpPr>
      <xdr:spPr>
        <a:xfrm>
          <a:off x="2844800" y="1376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39515</xdr:rowOff>
    </xdr:from>
    <xdr:to>
      <xdr:col>11</xdr:col>
      <xdr:colOff>82550</xdr:colOff>
      <xdr:row>81</xdr:row>
      <xdr:rowOff>141115</xdr:rowOff>
    </xdr:to>
    <xdr:sp macro="" textlink="">
      <xdr:nvSpPr>
        <xdr:cNvPr id="216" name="楕円 215"/>
        <xdr:cNvSpPr/>
      </xdr:nvSpPr>
      <xdr:spPr>
        <a:xfrm>
          <a:off x="2286000" y="139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151292</xdr:rowOff>
    </xdr:from>
    <xdr:ext cx="762000" cy="259045"/>
    <xdr:sp macro="" textlink="">
      <xdr:nvSpPr>
        <xdr:cNvPr id="217" name="テキスト ボックス 216"/>
        <xdr:cNvSpPr txBox="1"/>
      </xdr:nvSpPr>
      <xdr:spPr>
        <a:xfrm>
          <a:off x="1955800" y="136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5569</xdr:rowOff>
    </xdr:from>
    <xdr:to>
      <xdr:col>7</xdr:col>
      <xdr:colOff>31750</xdr:colOff>
      <xdr:row>81</xdr:row>
      <xdr:rowOff>107169</xdr:rowOff>
    </xdr:to>
    <xdr:sp macro="" textlink="">
      <xdr:nvSpPr>
        <xdr:cNvPr id="218" name="楕円 217"/>
        <xdr:cNvSpPr/>
      </xdr:nvSpPr>
      <xdr:spPr>
        <a:xfrm>
          <a:off x="1397000" y="1389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117346</xdr:rowOff>
    </xdr:from>
    <xdr:ext cx="762000" cy="259045"/>
    <xdr:sp macro="" textlink="">
      <xdr:nvSpPr>
        <xdr:cNvPr id="219" name="テキスト ボックス 218"/>
        <xdr:cNvSpPr txBox="1"/>
      </xdr:nvSpPr>
      <xdr:spPr>
        <a:xfrm>
          <a:off x="1066800" y="1366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類似団体平均値を上回っており、前年度と比較して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類似団体平均値を上回っているが、「人件費及び人件費に準ずる費用」の人口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人当たりの歳出決算額は、類似団体平均値を下回っている。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5" name="直線コネクタ 254"/>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49893</xdr:rowOff>
    </xdr:to>
    <xdr:cxnSp macro="">
      <xdr:nvCxnSpPr>
        <xdr:cNvPr id="258" name="直線コネクタ 257"/>
        <xdr:cNvCxnSpPr/>
      </xdr:nvCxnSpPr>
      <xdr:spPr>
        <a:xfrm flipV="1">
          <a:off x="15290800" y="147084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49893</xdr:rowOff>
    </xdr:to>
    <xdr:cxnSp macro="">
      <xdr:nvCxnSpPr>
        <xdr:cNvPr id="261" name="直線コネクタ 260"/>
        <xdr:cNvCxnSpPr/>
      </xdr:nvCxnSpPr>
      <xdr:spPr>
        <a:xfrm>
          <a:off x="14401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15421</xdr:rowOff>
    </xdr:to>
    <xdr:cxnSp macro="">
      <xdr:nvCxnSpPr>
        <xdr:cNvPr id="264" name="直線コネクタ 263"/>
        <xdr:cNvCxnSpPr/>
      </xdr:nvCxnSpPr>
      <xdr:spPr>
        <a:xfrm>
          <a:off x="13512800" y="147601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4" name="楕円 273"/>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5"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6" name="楕円 275"/>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7" name="テキスト ボックス 276"/>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8" name="楕円 277"/>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79" name="テキスト ボックス 278"/>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0" name="楕円 279"/>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1" name="テキスト ボックス 280"/>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2" name="楕円 281"/>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3" name="テキスト ボックス 282"/>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年度以降、類似団体平均値を下回っている。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年度は、新型コロナワクチン対策室開設やマイナンバー業務等の増加に伴い職員を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名増加した。そのため、前年度と比較して増となっている。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今後も職員削減計画の見直し等を含め、引き続き職員数の適正化に努めていく。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18506</xdr:rowOff>
    </xdr:from>
    <xdr:to>
      <xdr:col>81</xdr:col>
      <xdr:colOff>44450</xdr:colOff>
      <xdr:row>60</xdr:row>
      <xdr:rowOff>25400</xdr:rowOff>
    </xdr:to>
    <xdr:cxnSp macro="">
      <xdr:nvCxnSpPr>
        <xdr:cNvPr id="320" name="直線コネクタ 319"/>
        <xdr:cNvCxnSpPr/>
      </xdr:nvCxnSpPr>
      <xdr:spPr>
        <a:xfrm flipV="1">
          <a:off x="16179800" y="1030550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1" name="定員管理の状況平均値テキスト"/>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169273</xdr:rowOff>
    </xdr:from>
    <xdr:to>
      <xdr:col>77</xdr:col>
      <xdr:colOff>44450</xdr:colOff>
      <xdr:row>60</xdr:row>
      <xdr:rowOff>25400</xdr:rowOff>
    </xdr:to>
    <xdr:cxnSp macro="">
      <xdr:nvCxnSpPr>
        <xdr:cNvPr id="323" name="直線コネクタ 322"/>
        <xdr:cNvCxnSpPr/>
      </xdr:nvCxnSpPr>
      <xdr:spPr>
        <a:xfrm>
          <a:off x="15290800" y="102848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5" name="テキスト ボックス 324"/>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153760</xdr:rowOff>
    </xdr:from>
    <xdr:to>
      <xdr:col>72</xdr:col>
      <xdr:colOff>203200</xdr:colOff>
      <xdr:row>59</xdr:row>
      <xdr:rowOff>169273</xdr:rowOff>
    </xdr:to>
    <xdr:cxnSp macro="">
      <xdr:nvCxnSpPr>
        <xdr:cNvPr id="326" name="直線コネクタ 325"/>
        <xdr:cNvCxnSpPr/>
      </xdr:nvCxnSpPr>
      <xdr:spPr>
        <a:xfrm>
          <a:off x="14401800" y="10269310"/>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28" name="テキスト ボックス 327"/>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133078</xdr:rowOff>
    </xdr:from>
    <xdr:to>
      <xdr:col>68</xdr:col>
      <xdr:colOff>152400</xdr:colOff>
      <xdr:row>59</xdr:row>
      <xdr:rowOff>153760</xdr:rowOff>
    </xdr:to>
    <xdr:cxnSp macro="">
      <xdr:nvCxnSpPr>
        <xdr:cNvPr id="329" name="直線コネクタ 328"/>
        <xdr:cNvCxnSpPr/>
      </xdr:nvCxnSpPr>
      <xdr:spPr>
        <a:xfrm>
          <a:off x="13512800" y="1024862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3" name="テキスト ボックス 332"/>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139156</xdr:rowOff>
    </xdr:from>
    <xdr:to>
      <xdr:col>81</xdr:col>
      <xdr:colOff>95250</xdr:colOff>
      <xdr:row>60</xdr:row>
      <xdr:rowOff>69306</xdr:rowOff>
    </xdr:to>
    <xdr:sp macro="" textlink="">
      <xdr:nvSpPr>
        <xdr:cNvPr id="339" name="楕円 338"/>
        <xdr:cNvSpPr/>
      </xdr:nvSpPr>
      <xdr:spPr>
        <a:xfrm>
          <a:off x="169672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155683</xdr:rowOff>
    </xdr:from>
    <xdr:ext cx="762000" cy="259045"/>
    <xdr:sp macro="" textlink="">
      <xdr:nvSpPr>
        <xdr:cNvPr id="340" name="定員管理の状況該当値テキスト"/>
        <xdr:cNvSpPr txBox="1"/>
      </xdr:nvSpPr>
      <xdr:spPr>
        <a:xfrm>
          <a:off x="17106900" y="100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146050</xdr:rowOff>
    </xdr:from>
    <xdr:to>
      <xdr:col>77</xdr:col>
      <xdr:colOff>95250</xdr:colOff>
      <xdr:row>60</xdr:row>
      <xdr:rowOff>76200</xdr:rowOff>
    </xdr:to>
    <xdr:sp macro="" textlink="">
      <xdr:nvSpPr>
        <xdr:cNvPr id="341" name="楕円 340"/>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42" name="テキスト ボックス 341"/>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118473</xdr:rowOff>
    </xdr:from>
    <xdr:to>
      <xdr:col>73</xdr:col>
      <xdr:colOff>44450</xdr:colOff>
      <xdr:row>60</xdr:row>
      <xdr:rowOff>48623</xdr:rowOff>
    </xdr:to>
    <xdr:sp macro="" textlink="">
      <xdr:nvSpPr>
        <xdr:cNvPr id="343" name="楕円 342"/>
        <xdr:cNvSpPr/>
      </xdr:nvSpPr>
      <xdr:spPr>
        <a:xfrm>
          <a:off x="15240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58800</xdr:rowOff>
    </xdr:from>
    <xdr:ext cx="762000" cy="259045"/>
    <xdr:sp macro="" textlink="">
      <xdr:nvSpPr>
        <xdr:cNvPr id="344" name="テキスト ボックス 343"/>
        <xdr:cNvSpPr txBox="1"/>
      </xdr:nvSpPr>
      <xdr:spPr>
        <a:xfrm>
          <a:off x="14909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102960</xdr:rowOff>
    </xdr:from>
    <xdr:to>
      <xdr:col>68</xdr:col>
      <xdr:colOff>203200</xdr:colOff>
      <xdr:row>60</xdr:row>
      <xdr:rowOff>33110</xdr:rowOff>
    </xdr:to>
    <xdr:sp macro="" textlink="">
      <xdr:nvSpPr>
        <xdr:cNvPr id="345" name="楕円 344"/>
        <xdr:cNvSpPr/>
      </xdr:nvSpPr>
      <xdr:spPr>
        <a:xfrm>
          <a:off x="143510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43287</xdr:rowOff>
    </xdr:from>
    <xdr:ext cx="762000" cy="259045"/>
    <xdr:sp macro="" textlink="">
      <xdr:nvSpPr>
        <xdr:cNvPr id="346" name="テキスト ボックス 345"/>
        <xdr:cNvSpPr txBox="1"/>
      </xdr:nvSpPr>
      <xdr:spPr>
        <a:xfrm>
          <a:off x="14020800" y="998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82278</xdr:rowOff>
    </xdr:from>
    <xdr:to>
      <xdr:col>64</xdr:col>
      <xdr:colOff>152400</xdr:colOff>
      <xdr:row>60</xdr:row>
      <xdr:rowOff>12428</xdr:rowOff>
    </xdr:to>
    <xdr:sp macro="" textlink="">
      <xdr:nvSpPr>
        <xdr:cNvPr id="347" name="楕円 346"/>
        <xdr:cNvSpPr/>
      </xdr:nvSpPr>
      <xdr:spPr>
        <a:xfrm>
          <a:off x="13462000" y="101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22605</xdr:rowOff>
    </xdr:from>
    <xdr:ext cx="762000" cy="259045"/>
    <xdr:sp macro="" textlink="">
      <xdr:nvSpPr>
        <xdr:cNvPr id="348" name="テキスト ボックス 347"/>
        <xdr:cNvSpPr txBox="1"/>
      </xdr:nvSpPr>
      <xdr:spPr>
        <a:xfrm>
          <a:off x="13131800" y="99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地方債発行の抑制等を継続した結果、平成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年度以降類似団体平均値を下回っている。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実質公債費比率は直近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年間の平均により算出されるものであり、令和３年度は元利償還金が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新小学校建設事業債の償還開始などにより、単年度比率</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としては増加したが、令和元年度と令和２年度の単年度比率が平成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年度の単年度比率を下回っていたため、同率となった。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今後も引き続き地方債発行の抑制等を継続していく。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50256</xdr:rowOff>
    </xdr:from>
    <xdr:to>
      <xdr:col>81</xdr:col>
      <xdr:colOff>44450</xdr:colOff>
      <xdr:row>39</xdr:row>
      <xdr:rowOff>50256</xdr:rowOff>
    </xdr:to>
    <xdr:cxnSp macro="">
      <xdr:nvCxnSpPr>
        <xdr:cNvPr id="383" name="直線コネクタ 382"/>
        <xdr:cNvCxnSpPr/>
      </xdr:nvCxnSpPr>
      <xdr:spPr>
        <a:xfrm>
          <a:off x="16179800" y="67368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50256</xdr:rowOff>
    </xdr:from>
    <xdr:to>
      <xdr:col>77</xdr:col>
      <xdr:colOff>44450</xdr:colOff>
      <xdr:row>39</xdr:row>
      <xdr:rowOff>98516</xdr:rowOff>
    </xdr:to>
    <xdr:cxnSp macro="">
      <xdr:nvCxnSpPr>
        <xdr:cNvPr id="386" name="直線コネクタ 385"/>
        <xdr:cNvCxnSpPr/>
      </xdr:nvCxnSpPr>
      <xdr:spPr>
        <a:xfrm flipV="1">
          <a:off x="15290800" y="673680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98516</xdr:rowOff>
    </xdr:from>
    <xdr:to>
      <xdr:col>72</xdr:col>
      <xdr:colOff>203200</xdr:colOff>
      <xdr:row>39</xdr:row>
      <xdr:rowOff>126093</xdr:rowOff>
    </xdr:to>
    <xdr:cxnSp macro="">
      <xdr:nvCxnSpPr>
        <xdr:cNvPr id="389" name="直線コネクタ 388"/>
        <xdr:cNvCxnSpPr/>
      </xdr:nvCxnSpPr>
      <xdr:spPr>
        <a:xfrm flipV="1">
          <a:off x="14401800" y="678506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126093</xdr:rowOff>
    </xdr:from>
    <xdr:to>
      <xdr:col>68</xdr:col>
      <xdr:colOff>152400</xdr:colOff>
      <xdr:row>39</xdr:row>
      <xdr:rowOff>146776</xdr:rowOff>
    </xdr:to>
    <xdr:cxnSp macro="">
      <xdr:nvCxnSpPr>
        <xdr:cNvPr id="392" name="直線コネクタ 391"/>
        <xdr:cNvCxnSpPr/>
      </xdr:nvCxnSpPr>
      <xdr:spPr>
        <a:xfrm flipV="1">
          <a:off x="13512800" y="68126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170906</xdr:rowOff>
    </xdr:from>
    <xdr:to>
      <xdr:col>81</xdr:col>
      <xdr:colOff>95250</xdr:colOff>
      <xdr:row>39</xdr:row>
      <xdr:rowOff>101056</xdr:rowOff>
    </xdr:to>
    <xdr:sp macro="" textlink="">
      <xdr:nvSpPr>
        <xdr:cNvPr id="402" name="楕円 401"/>
        <xdr:cNvSpPr/>
      </xdr:nvSpPr>
      <xdr:spPr>
        <a:xfrm>
          <a:off x="169672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15983</xdr:rowOff>
    </xdr:from>
    <xdr:ext cx="762000" cy="259045"/>
    <xdr:sp macro="" textlink="">
      <xdr:nvSpPr>
        <xdr:cNvPr id="403" name="公債費負担の状況該当値テキスト"/>
        <xdr:cNvSpPr txBox="1"/>
      </xdr:nvSpPr>
      <xdr:spPr>
        <a:xfrm>
          <a:off x="17106900" y="653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170906</xdr:rowOff>
    </xdr:from>
    <xdr:to>
      <xdr:col>77</xdr:col>
      <xdr:colOff>95250</xdr:colOff>
      <xdr:row>39</xdr:row>
      <xdr:rowOff>101056</xdr:rowOff>
    </xdr:to>
    <xdr:sp macro="" textlink="">
      <xdr:nvSpPr>
        <xdr:cNvPr id="404" name="楕円 403"/>
        <xdr:cNvSpPr/>
      </xdr:nvSpPr>
      <xdr:spPr>
        <a:xfrm>
          <a:off x="16129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111233</xdr:rowOff>
    </xdr:from>
    <xdr:ext cx="736600" cy="259045"/>
    <xdr:sp macro="" textlink="">
      <xdr:nvSpPr>
        <xdr:cNvPr id="405" name="テキスト ボックス 404"/>
        <xdr:cNvSpPr txBox="1"/>
      </xdr:nvSpPr>
      <xdr:spPr>
        <a:xfrm>
          <a:off x="15798800" y="645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47716</xdr:rowOff>
    </xdr:from>
    <xdr:to>
      <xdr:col>73</xdr:col>
      <xdr:colOff>44450</xdr:colOff>
      <xdr:row>39</xdr:row>
      <xdr:rowOff>149316</xdr:rowOff>
    </xdr:to>
    <xdr:sp macro="" textlink="">
      <xdr:nvSpPr>
        <xdr:cNvPr id="406" name="楕円 405"/>
        <xdr:cNvSpPr/>
      </xdr:nvSpPr>
      <xdr:spPr>
        <a:xfrm>
          <a:off x="15240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159493</xdr:rowOff>
    </xdr:from>
    <xdr:ext cx="762000" cy="259045"/>
    <xdr:sp macro="" textlink="">
      <xdr:nvSpPr>
        <xdr:cNvPr id="407" name="テキスト ボックス 406"/>
        <xdr:cNvSpPr txBox="1"/>
      </xdr:nvSpPr>
      <xdr:spPr>
        <a:xfrm>
          <a:off x="14909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75293</xdr:rowOff>
    </xdr:from>
    <xdr:to>
      <xdr:col>68</xdr:col>
      <xdr:colOff>203200</xdr:colOff>
      <xdr:row>40</xdr:row>
      <xdr:rowOff>5443</xdr:rowOff>
    </xdr:to>
    <xdr:sp macro="" textlink="">
      <xdr:nvSpPr>
        <xdr:cNvPr id="408" name="楕円 407"/>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409" name="テキスト ボックス 408"/>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95976</xdr:rowOff>
    </xdr:from>
    <xdr:to>
      <xdr:col>64</xdr:col>
      <xdr:colOff>152400</xdr:colOff>
      <xdr:row>40</xdr:row>
      <xdr:rowOff>26126</xdr:rowOff>
    </xdr:to>
    <xdr:sp macro="" textlink="">
      <xdr:nvSpPr>
        <xdr:cNvPr id="410" name="楕円 409"/>
        <xdr:cNvSpPr/>
      </xdr:nvSpPr>
      <xdr:spPr>
        <a:xfrm>
          <a:off x="13462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36303</xdr:rowOff>
    </xdr:from>
    <xdr:ext cx="762000" cy="259045"/>
    <xdr:sp macro="" textlink="">
      <xdr:nvSpPr>
        <xdr:cNvPr id="411" name="テキスト ボックス 410"/>
        <xdr:cNvSpPr txBox="1"/>
      </xdr:nvSpPr>
      <xdr:spPr>
        <a:xfrm>
          <a:off x="13131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年度以降、充当可能財源が将来負担額を上回っているため算出されていない。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令和３年度は、普通交付税が増加し、標準財政規模が増加したため、将来負担比率の分母が前年度と比較して増加となっている。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5"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6" name="フローチャート: 判断 445"/>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7" name="フローチャート: 判断 446"/>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48" name="テキスト ボックス 447"/>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49" name="フローチャート: 判断 448"/>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0" name="テキスト ボックス 449"/>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1" name="フローチャート: 判断 450"/>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2" name="テキスト ボックス 451"/>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3" name="フローチャート: 判断 452"/>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4" name="テキスト ボックス 453"/>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78441</xdr:rowOff>
    </xdr:from>
    <xdr:ext cx="9099176" cy="425758"/>
    <xdr:sp macro="" textlink="">
      <xdr:nvSpPr>
        <xdr:cNvPr id="460" name="テキスト ボックス 459">
          <a:extLst>
            <a:ext uri="{FF2B5EF4-FFF2-40B4-BE49-F238E27FC236}">
              <a16:creationId xmlns:a16="http://schemas.microsoft.com/office/drawing/2014/main" id="{B7833EC5-7802-49C9-93AF-5F55205E114C}"/>
            </a:ext>
          </a:extLst>
        </xdr:cNvPr>
        <xdr:cNvSpPr txBox="1"/>
      </xdr:nvSpPr>
      <xdr:spPr>
        <a:xfrm>
          <a:off x="773206" y="444873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48,395
47,351
71.40
20,130,640
18,514,152
1,455,765
10,717,282
14,995,076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予測に反した町税の増及び普通交付税の増などにより、一時的に経常収支比率の急激な改善があったため、支出は増となったが、経常収支比率は改善しているという状況が全般的に見られる。人件費においても、会計年度任用職員の期末手当の増などにより増加した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今後も引き続き適正な人件費の管理・抑制に努めていく。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83566</xdr:rowOff>
    </xdr:to>
    <xdr:cxnSp macro="">
      <xdr:nvCxnSpPr>
        <xdr:cNvPr id="64" name="直線コネクタ 63"/>
        <xdr:cNvCxnSpPr/>
      </xdr:nvCxnSpPr>
      <xdr:spPr>
        <a:xfrm flipV="1">
          <a:off x="3987800" y="63540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83566</xdr:rowOff>
    </xdr:to>
    <xdr:cxnSp macro="">
      <xdr:nvCxnSpPr>
        <xdr:cNvPr id="67" name="直線コネクタ 66"/>
        <xdr:cNvCxnSpPr/>
      </xdr:nvCxnSpPr>
      <xdr:spPr>
        <a:xfrm>
          <a:off x="3098800" y="63449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37</xdr:row>
      <xdr:rowOff>1270</xdr:rowOff>
    </xdr:to>
    <xdr:cxnSp macro="">
      <xdr:nvCxnSpPr>
        <xdr:cNvPr id="70" name="直線コネクタ 69"/>
        <xdr:cNvCxnSpPr/>
      </xdr:nvCxnSpPr>
      <xdr:spPr>
        <a:xfrm>
          <a:off x="2209800" y="6303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131572</xdr:rowOff>
    </xdr:to>
    <xdr:cxnSp macro="">
      <xdr:nvCxnSpPr>
        <xdr:cNvPr id="73" name="直線コネクタ 72"/>
        <xdr:cNvCxnSpPr/>
      </xdr:nvCxnSpPr>
      <xdr:spPr>
        <a:xfrm>
          <a:off x="1320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103141</xdr:rowOff>
    </xdr:from>
    <xdr:ext cx="762000" cy="259045"/>
    <xdr:sp macro="" textlink="">
      <xdr:nvSpPr>
        <xdr:cNvPr id="84"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7" name="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88" name="テキスト ボックス 87"/>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予測に反した町税の増及び普通交付税の増などにより、一時的に経常収支比率の急激な改善があったため、支出は増となったが、経常収支比率は改善しているという状況が全般的に見られる。物件費においても放課後児童クラブ業務委託料の増などにより増加した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今後もコスト削減に取り組み、物件費の抑制に努めていく。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16</xdr:row>
      <xdr:rowOff>168148</xdr:rowOff>
    </xdr:to>
    <xdr:cxnSp macro="">
      <xdr:nvCxnSpPr>
        <xdr:cNvPr id="123" name="直線コネクタ 122"/>
        <xdr:cNvCxnSpPr/>
      </xdr:nvCxnSpPr>
      <xdr:spPr>
        <a:xfrm flipV="1">
          <a:off x="15671800" y="28656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18</xdr:row>
      <xdr:rowOff>62992</xdr:rowOff>
    </xdr:to>
    <xdr:cxnSp macro="">
      <xdr:nvCxnSpPr>
        <xdr:cNvPr id="126" name="直線コネクタ 125"/>
        <xdr:cNvCxnSpPr/>
      </xdr:nvCxnSpPr>
      <xdr:spPr>
        <a:xfrm flipV="1">
          <a:off x="14782800" y="291134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xdr:rowOff>
    </xdr:from>
    <xdr:to>
      <xdr:col>73</xdr:col>
      <xdr:colOff>180975</xdr:colOff>
      <xdr:row>18</xdr:row>
      <xdr:rowOff>62992</xdr:rowOff>
    </xdr:to>
    <xdr:cxnSp macro="">
      <xdr:nvCxnSpPr>
        <xdr:cNvPr id="129" name="直線コネクタ 128"/>
        <xdr:cNvCxnSpPr/>
      </xdr:nvCxnSpPr>
      <xdr:spPr>
        <a:xfrm>
          <a:off x="13893800" y="3094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8128</xdr:rowOff>
    </xdr:to>
    <xdr:cxnSp macro="">
      <xdr:nvCxnSpPr>
        <xdr:cNvPr id="132" name="直線コネクタ 131"/>
        <xdr:cNvCxnSpPr/>
      </xdr:nvCxnSpPr>
      <xdr:spPr>
        <a:xfrm>
          <a:off x="13004800" y="29845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2" name="楕円 141"/>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43705</xdr:rowOff>
    </xdr:from>
    <xdr:ext cx="762000" cy="259045"/>
    <xdr:sp macro="" textlink="">
      <xdr:nvSpPr>
        <xdr:cNvPr id="143" name="物件費該当値テキスト"/>
        <xdr:cNvSpPr txBox="1"/>
      </xdr:nvSpPr>
      <xdr:spPr>
        <a:xfrm>
          <a:off x="16598900" y="278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4" name="楕円 143"/>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45" name="テキスト ボックス 144"/>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xdr:rowOff>
    </xdr:from>
    <xdr:to>
      <xdr:col>74</xdr:col>
      <xdr:colOff>31750</xdr:colOff>
      <xdr:row>18</xdr:row>
      <xdr:rowOff>113792</xdr:rowOff>
    </xdr:to>
    <xdr:sp macro="" textlink="">
      <xdr:nvSpPr>
        <xdr:cNvPr id="146" name="楕円 145"/>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98569</xdr:rowOff>
    </xdr:from>
    <xdr:ext cx="762000" cy="259045"/>
    <xdr:sp macro="" textlink="">
      <xdr:nvSpPr>
        <xdr:cNvPr id="147" name="テキスト ボックス 146"/>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128778</xdr:rowOff>
    </xdr:from>
    <xdr:to>
      <xdr:col>69</xdr:col>
      <xdr:colOff>142875</xdr:colOff>
      <xdr:row>18</xdr:row>
      <xdr:rowOff>58928</xdr:rowOff>
    </xdr:to>
    <xdr:sp macro="" textlink="">
      <xdr:nvSpPr>
        <xdr:cNvPr id="148" name="楕円 147"/>
        <xdr:cNvSpPr/>
      </xdr:nvSpPr>
      <xdr:spPr>
        <a:xfrm>
          <a:off x="13843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43705</xdr:rowOff>
    </xdr:from>
    <xdr:ext cx="762000" cy="259045"/>
    <xdr:sp macro="" textlink="">
      <xdr:nvSpPr>
        <xdr:cNvPr id="149" name="テキスト ボックス 148"/>
        <xdr:cNvSpPr txBox="1"/>
      </xdr:nvSpPr>
      <xdr:spPr>
        <a:xfrm>
          <a:off x="13512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0" name="楕円 149"/>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1" name="テキスト ボックス 150"/>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予測に反した町税の増及び普通交付税の増などにより、一時的に経常収支比率の急激な改善があったため、支出は増となったが、経常収支比率は改善しているという状況が全般的に見られる。扶助費においても障害者訓練等給付事業の増などにより増加した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今後も引き続き社会情勢を注視しつつ適正化に努めていく。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114300</xdr:rowOff>
    </xdr:to>
    <xdr:cxnSp macro="">
      <xdr:nvCxnSpPr>
        <xdr:cNvPr id="184" name="直線コネクタ 183"/>
        <xdr:cNvCxnSpPr/>
      </xdr:nvCxnSpPr>
      <xdr:spPr>
        <a:xfrm flipV="1">
          <a:off x="3987800" y="969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57</xdr:row>
      <xdr:rowOff>120650</xdr:rowOff>
    </xdr:to>
    <xdr:cxnSp macro="">
      <xdr:nvCxnSpPr>
        <xdr:cNvPr id="187" name="直線コネクタ 186"/>
        <xdr:cNvCxnSpPr/>
      </xdr:nvCxnSpPr>
      <xdr:spPr>
        <a:xfrm flipV="1">
          <a:off x="3098800" y="9715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120650</xdr:rowOff>
    </xdr:to>
    <xdr:cxnSp macro="">
      <xdr:nvCxnSpPr>
        <xdr:cNvPr id="190" name="直線コネクタ 189"/>
        <xdr:cNvCxnSpPr/>
      </xdr:nvCxnSpPr>
      <xdr:spPr>
        <a:xfrm>
          <a:off x="2209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69850</xdr:rowOff>
    </xdr:to>
    <xdr:cxnSp macro="">
      <xdr:nvCxnSpPr>
        <xdr:cNvPr id="193" name="直線コネクタ 192"/>
        <xdr:cNvCxnSpPr/>
      </xdr:nvCxnSpPr>
      <xdr:spPr>
        <a:xfrm>
          <a:off x="1320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3" name="楕円 202"/>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4"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05" name="楕円 204"/>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3827</xdr:rowOff>
    </xdr:from>
    <xdr:ext cx="736600" cy="259045"/>
    <xdr:sp macro="" textlink="">
      <xdr:nvSpPr>
        <xdr:cNvPr id="206" name="テキスト ボックス 205"/>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69850</xdr:rowOff>
    </xdr:from>
    <xdr:to>
      <xdr:col>15</xdr:col>
      <xdr:colOff>149225</xdr:colOff>
      <xdr:row>58</xdr:row>
      <xdr:rowOff>0</xdr:rowOff>
    </xdr:to>
    <xdr:sp macro="" textlink="">
      <xdr:nvSpPr>
        <xdr:cNvPr id="207" name="楕円 206"/>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8" name="テキスト ボックス 207"/>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9" name="楕円 208"/>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0" name="テキスト ボックス 209"/>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1" name="楕円 210"/>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2" name="テキスト ボックス 211"/>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年度は、後期高齢者医療特別会計への療養給付費等負担金繰出金の減などにより、前年度と比較して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今後も事業の効率化、適正化等を図り、繰出金の抑制に努めていく。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57</xdr:row>
      <xdr:rowOff>4535</xdr:rowOff>
    </xdr:to>
    <xdr:cxnSp macro="">
      <xdr:nvCxnSpPr>
        <xdr:cNvPr id="247" name="直線コネクタ 246"/>
        <xdr:cNvCxnSpPr/>
      </xdr:nvCxnSpPr>
      <xdr:spPr>
        <a:xfrm flipV="1">
          <a:off x="15671800" y="962478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60</xdr:row>
      <xdr:rowOff>56243</xdr:rowOff>
    </xdr:to>
    <xdr:cxnSp macro="">
      <xdr:nvCxnSpPr>
        <xdr:cNvPr id="250" name="直線コネクタ 249"/>
        <xdr:cNvCxnSpPr/>
      </xdr:nvCxnSpPr>
      <xdr:spPr>
        <a:xfrm flipV="1">
          <a:off x="14782800" y="9777185"/>
          <a:ext cx="889000" cy="56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45357</xdr:rowOff>
    </xdr:from>
    <xdr:to>
      <xdr:col>73</xdr:col>
      <xdr:colOff>180975</xdr:colOff>
      <xdr:row>60</xdr:row>
      <xdr:rowOff>56243</xdr:rowOff>
    </xdr:to>
    <xdr:cxnSp macro="">
      <xdr:nvCxnSpPr>
        <xdr:cNvPr id="253" name="直線コネクタ 252"/>
        <xdr:cNvCxnSpPr/>
      </xdr:nvCxnSpPr>
      <xdr:spPr>
        <a:xfrm>
          <a:off x="13893800" y="1033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45357</xdr:rowOff>
    </xdr:to>
    <xdr:cxnSp macro="">
      <xdr:nvCxnSpPr>
        <xdr:cNvPr id="256" name="直線コネクタ 255"/>
        <xdr:cNvCxnSpPr/>
      </xdr:nvCxnSpPr>
      <xdr:spPr>
        <a:xfrm>
          <a:off x="13004800" y="1033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66" name="楕円 265"/>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67" name="その他該当値テキスト"/>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68" name="楕円 267"/>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69" name="テキスト ボックス 268"/>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5443</xdr:rowOff>
    </xdr:from>
    <xdr:to>
      <xdr:col>74</xdr:col>
      <xdr:colOff>31750</xdr:colOff>
      <xdr:row>60</xdr:row>
      <xdr:rowOff>107043</xdr:rowOff>
    </xdr:to>
    <xdr:sp macro="" textlink="">
      <xdr:nvSpPr>
        <xdr:cNvPr id="270" name="楕円 269"/>
        <xdr:cNvSpPr/>
      </xdr:nvSpPr>
      <xdr:spPr>
        <a:xfrm>
          <a:off x="14732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91820</xdr:rowOff>
    </xdr:from>
    <xdr:ext cx="762000" cy="259045"/>
    <xdr:sp macro="" textlink="">
      <xdr:nvSpPr>
        <xdr:cNvPr id="271" name="テキスト ボックス 270"/>
        <xdr:cNvSpPr txBox="1"/>
      </xdr:nvSpPr>
      <xdr:spPr>
        <a:xfrm>
          <a:off x="14401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166007</xdr:rowOff>
    </xdr:from>
    <xdr:to>
      <xdr:col>69</xdr:col>
      <xdr:colOff>142875</xdr:colOff>
      <xdr:row>60</xdr:row>
      <xdr:rowOff>96157</xdr:rowOff>
    </xdr:to>
    <xdr:sp macro="" textlink="">
      <xdr:nvSpPr>
        <xdr:cNvPr id="272" name="楕円 271"/>
        <xdr:cNvSpPr/>
      </xdr:nvSpPr>
      <xdr:spPr>
        <a:xfrm>
          <a:off x="13843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80934</xdr:rowOff>
    </xdr:from>
    <xdr:ext cx="762000" cy="259045"/>
    <xdr:sp macro="" textlink="">
      <xdr:nvSpPr>
        <xdr:cNvPr id="273" name="テキスト ボックス 272"/>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74" name="楕円 273"/>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75" name="テキスト ボックス 274"/>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予測に反した町税の増及び普通交付税の増などにより、一時的に経常収支比率の急激な改善があったため、支出は増となったが、経常収支比率は改善しているという状況が全般的に見られる。補助費等においても町社会福祉協議会補助金の増などにより増加したが、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今後も各種団体への町単独補助金等の見直しを行い、補助費等の抑制に努めていく。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140716</xdr:rowOff>
    </xdr:to>
    <xdr:cxnSp macro="">
      <xdr:nvCxnSpPr>
        <xdr:cNvPr id="305" name="直線コネクタ 304"/>
        <xdr:cNvCxnSpPr/>
      </xdr:nvCxnSpPr>
      <xdr:spPr>
        <a:xfrm flipV="1">
          <a:off x="15671800" y="62534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140716</xdr:rowOff>
    </xdr:to>
    <xdr:cxnSp macro="">
      <xdr:nvCxnSpPr>
        <xdr:cNvPr id="308" name="直線コネクタ 307"/>
        <xdr:cNvCxnSpPr/>
      </xdr:nvCxnSpPr>
      <xdr:spPr>
        <a:xfrm>
          <a:off x="14782800" y="61757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3556</xdr:rowOff>
    </xdr:to>
    <xdr:cxnSp macro="">
      <xdr:nvCxnSpPr>
        <xdr:cNvPr id="311" name="直線コネクタ 310"/>
        <xdr:cNvCxnSpPr/>
      </xdr:nvCxnSpPr>
      <xdr:spPr>
        <a:xfrm>
          <a:off x="13893800" y="6175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8128</xdr:rowOff>
    </xdr:to>
    <xdr:cxnSp macro="">
      <xdr:nvCxnSpPr>
        <xdr:cNvPr id="314" name="直線コネクタ 313"/>
        <xdr:cNvCxnSpPr/>
      </xdr:nvCxnSpPr>
      <xdr:spPr>
        <a:xfrm flipV="1">
          <a:off x="13004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4" name="楕円 323"/>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5"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6" name="楕円 325"/>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7" name="テキスト ボックス 326"/>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8" name="楕円 327"/>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29" name="テキスト ボックス 328"/>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0" name="楕円 329"/>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1" name="テキスト ボックス 330"/>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2" name="楕円 331"/>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3" name="テキスト ボックス 332"/>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予測に反した町税の増及び普通交付税の増などにより、一時的に経常収支比率の急激な改善があったため、支出は増となったが、経常収支比率は改善しているという状況が全般的に見られる。公債費においても元金償還金の増などにより増加した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今後、公債費の増加が予想されるので引き続き、地方債発行の抑制などにより、公債費の縮減に努めていく。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77</xdr:row>
      <xdr:rowOff>10413</xdr:rowOff>
    </xdr:to>
    <xdr:cxnSp macro="">
      <xdr:nvCxnSpPr>
        <xdr:cNvPr id="363" name="直線コネクタ 362"/>
        <xdr:cNvCxnSpPr/>
      </xdr:nvCxnSpPr>
      <xdr:spPr>
        <a:xfrm flipV="1">
          <a:off x="3987800" y="131846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33274</xdr:rowOff>
    </xdr:to>
    <xdr:cxnSp macro="">
      <xdr:nvCxnSpPr>
        <xdr:cNvPr id="366" name="直線コネクタ 365"/>
        <xdr:cNvCxnSpPr/>
      </xdr:nvCxnSpPr>
      <xdr:spPr>
        <a:xfrm flipV="1">
          <a:off x="3098800" y="132120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33274</xdr:rowOff>
    </xdr:to>
    <xdr:cxnSp macro="">
      <xdr:nvCxnSpPr>
        <xdr:cNvPr id="369" name="直線コネクタ 368"/>
        <xdr:cNvCxnSpPr/>
      </xdr:nvCxnSpPr>
      <xdr:spPr>
        <a:xfrm>
          <a:off x="2209800" y="13234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42418</xdr:rowOff>
    </xdr:to>
    <xdr:cxnSp macro="">
      <xdr:nvCxnSpPr>
        <xdr:cNvPr id="372" name="直線コネクタ 371"/>
        <xdr:cNvCxnSpPr/>
      </xdr:nvCxnSpPr>
      <xdr:spPr>
        <a:xfrm flipV="1">
          <a:off x="1320800" y="13234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82" name="楕円 381"/>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75709</xdr:rowOff>
    </xdr:from>
    <xdr:ext cx="762000" cy="259045"/>
    <xdr:sp macro="" textlink="">
      <xdr:nvSpPr>
        <xdr:cNvPr id="383" name="公債費該当値テキスト"/>
        <xdr:cNvSpPr txBox="1"/>
      </xdr:nvSpPr>
      <xdr:spPr>
        <a:xfrm>
          <a:off x="49149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84" name="楕円 383"/>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45990</xdr:rowOff>
    </xdr:from>
    <xdr:ext cx="736600" cy="259045"/>
    <xdr:sp macro="" textlink="">
      <xdr:nvSpPr>
        <xdr:cNvPr id="385" name="テキスト ボックス 384"/>
        <xdr:cNvSpPr txBox="1"/>
      </xdr:nvSpPr>
      <xdr:spPr>
        <a:xfrm>
          <a:off x="3606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86" name="楕円 385"/>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68851</xdr:rowOff>
    </xdr:from>
    <xdr:ext cx="762000" cy="259045"/>
    <xdr:sp macro="" textlink="">
      <xdr:nvSpPr>
        <xdr:cNvPr id="387" name="テキスト ボックス 386"/>
        <xdr:cNvSpPr txBox="1"/>
      </xdr:nvSpPr>
      <xdr:spPr>
        <a:xfrm>
          <a:off x="2717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88" name="楕円 387"/>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68851</xdr:rowOff>
    </xdr:from>
    <xdr:ext cx="762000" cy="259045"/>
    <xdr:sp macro="" textlink="">
      <xdr:nvSpPr>
        <xdr:cNvPr id="389" name="テキスト ボックス 388"/>
        <xdr:cNvSpPr txBox="1"/>
      </xdr:nvSpPr>
      <xdr:spPr>
        <a:xfrm>
          <a:off x="1828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0" name="楕円 389"/>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77995</xdr:rowOff>
    </xdr:from>
    <xdr:ext cx="762000" cy="259045"/>
    <xdr:sp macro="" textlink="">
      <xdr:nvSpPr>
        <xdr:cNvPr id="391" name="テキスト ボックス 390"/>
        <xdr:cNvSpPr txBox="1"/>
      </xdr:nvSpPr>
      <xdr:spPr>
        <a:xfrm>
          <a:off x="939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予測に反した町税の増及び普通交付税の増などにより、一時的に経常収支比率の急激な改善があったため、支出は増となったが、経常収支比率は改善しているという状況が全般的に見られる。人件費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ポイント減、補助費等で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ポイント減であり、前年度と比較して、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急激な改善は一時的なものである可能性が高く、今後、施設の老朽化に伴い維持補修費の増加が見込まれることから、事務事業の見直しによる効率化の徹底により歳出抑制に努めていく。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96520</xdr:rowOff>
    </xdr:from>
    <xdr:to>
      <xdr:col>82</xdr:col>
      <xdr:colOff>107950</xdr:colOff>
      <xdr:row>78</xdr:row>
      <xdr:rowOff>115570</xdr:rowOff>
    </xdr:to>
    <xdr:cxnSp macro="">
      <xdr:nvCxnSpPr>
        <xdr:cNvPr id="424" name="直線コネクタ 423"/>
        <xdr:cNvCxnSpPr/>
      </xdr:nvCxnSpPr>
      <xdr:spPr>
        <a:xfrm flipV="1">
          <a:off x="15671800" y="1329817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115570</xdr:rowOff>
    </xdr:from>
    <xdr:to>
      <xdr:col>78</xdr:col>
      <xdr:colOff>69850</xdr:colOff>
      <xdr:row>79</xdr:row>
      <xdr:rowOff>111761</xdr:rowOff>
    </xdr:to>
    <xdr:cxnSp macro="">
      <xdr:nvCxnSpPr>
        <xdr:cNvPr id="427" name="直線コネクタ 426"/>
        <xdr:cNvCxnSpPr/>
      </xdr:nvCxnSpPr>
      <xdr:spPr>
        <a:xfrm flipV="1">
          <a:off x="14782800" y="1348867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35561</xdr:rowOff>
    </xdr:from>
    <xdr:to>
      <xdr:col>73</xdr:col>
      <xdr:colOff>180975</xdr:colOff>
      <xdr:row>79</xdr:row>
      <xdr:rowOff>111761</xdr:rowOff>
    </xdr:to>
    <xdr:cxnSp macro="">
      <xdr:nvCxnSpPr>
        <xdr:cNvPr id="430" name="直線コネクタ 429"/>
        <xdr:cNvCxnSpPr/>
      </xdr:nvCxnSpPr>
      <xdr:spPr>
        <a:xfrm>
          <a:off x="13893800" y="135801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146050</xdr:rowOff>
    </xdr:from>
    <xdr:to>
      <xdr:col>69</xdr:col>
      <xdr:colOff>92075</xdr:colOff>
      <xdr:row>79</xdr:row>
      <xdr:rowOff>35561</xdr:rowOff>
    </xdr:to>
    <xdr:cxnSp macro="">
      <xdr:nvCxnSpPr>
        <xdr:cNvPr id="433" name="直線コネクタ 432"/>
        <xdr:cNvCxnSpPr/>
      </xdr:nvCxnSpPr>
      <xdr:spPr>
        <a:xfrm>
          <a:off x="13004800" y="135191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43" name="楕円 442"/>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62247</xdr:rowOff>
    </xdr:from>
    <xdr:ext cx="762000" cy="259045"/>
    <xdr:sp macro="" textlink="">
      <xdr:nvSpPr>
        <xdr:cNvPr id="444" name="公債費以外該当値テキスト"/>
        <xdr:cNvSpPr txBox="1"/>
      </xdr:nvSpPr>
      <xdr:spPr>
        <a:xfrm>
          <a:off x="165989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64770</xdr:rowOff>
    </xdr:from>
    <xdr:to>
      <xdr:col>78</xdr:col>
      <xdr:colOff>120650</xdr:colOff>
      <xdr:row>78</xdr:row>
      <xdr:rowOff>166370</xdr:rowOff>
    </xdr:to>
    <xdr:sp macro="" textlink="">
      <xdr:nvSpPr>
        <xdr:cNvPr id="445" name="楕円 444"/>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5097</xdr:rowOff>
    </xdr:from>
    <xdr:ext cx="736600" cy="259045"/>
    <xdr:sp macro="" textlink="">
      <xdr:nvSpPr>
        <xdr:cNvPr id="446" name="テキスト ボックス 445"/>
        <xdr:cNvSpPr txBox="1"/>
      </xdr:nvSpPr>
      <xdr:spPr>
        <a:xfrm>
          <a:off x="15290800" y="13206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60961</xdr:rowOff>
    </xdr:from>
    <xdr:to>
      <xdr:col>74</xdr:col>
      <xdr:colOff>31750</xdr:colOff>
      <xdr:row>79</xdr:row>
      <xdr:rowOff>162561</xdr:rowOff>
    </xdr:to>
    <xdr:sp macro="" textlink="">
      <xdr:nvSpPr>
        <xdr:cNvPr id="447" name="楕円 446"/>
        <xdr:cNvSpPr/>
      </xdr:nvSpPr>
      <xdr:spPr>
        <a:xfrm>
          <a:off x="14732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147338</xdr:rowOff>
    </xdr:from>
    <xdr:ext cx="762000" cy="259045"/>
    <xdr:sp macro="" textlink="">
      <xdr:nvSpPr>
        <xdr:cNvPr id="448" name="テキスト ボックス 447"/>
        <xdr:cNvSpPr txBox="1"/>
      </xdr:nvSpPr>
      <xdr:spPr>
        <a:xfrm>
          <a:off x="14401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156211</xdr:rowOff>
    </xdr:from>
    <xdr:to>
      <xdr:col>69</xdr:col>
      <xdr:colOff>142875</xdr:colOff>
      <xdr:row>79</xdr:row>
      <xdr:rowOff>86361</xdr:rowOff>
    </xdr:to>
    <xdr:sp macro="" textlink="">
      <xdr:nvSpPr>
        <xdr:cNvPr id="449" name="楕円 448"/>
        <xdr:cNvSpPr/>
      </xdr:nvSpPr>
      <xdr:spPr>
        <a:xfrm>
          <a:off x="13843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71138</xdr:rowOff>
    </xdr:from>
    <xdr:ext cx="762000" cy="259045"/>
    <xdr:sp macro="" textlink="">
      <xdr:nvSpPr>
        <xdr:cNvPr id="450" name="テキスト ボックス 449"/>
        <xdr:cNvSpPr txBox="1"/>
      </xdr:nvSpPr>
      <xdr:spPr>
        <a:xfrm>
          <a:off x="13512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95250</xdr:rowOff>
    </xdr:from>
    <xdr:to>
      <xdr:col>65</xdr:col>
      <xdr:colOff>53975</xdr:colOff>
      <xdr:row>79</xdr:row>
      <xdr:rowOff>25400</xdr:rowOff>
    </xdr:to>
    <xdr:sp macro="" textlink="">
      <xdr:nvSpPr>
        <xdr:cNvPr id="451" name="楕円 450"/>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35577</xdr:rowOff>
    </xdr:from>
    <xdr:ext cx="762000" cy="259045"/>
    <xdr:sp macro="" textlink="">
      <xdr:nvSpPr>
        <xdr:cNvPr id="452" name="テキスト ボックス 451"/>
        <xdr:cNvSpPr txBox="1"/>
      </xdr:nvSpPr>
      <xdr:spPr>
        <a:xfrm>
          <a:off x="1262380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166493</xdr:rowOff>
    </xdr:from>
    <xdr:to>
      <xdr:col>29</xdr:col>
      <xdr:colOff>127000</xdr:colOff>
      <xdr:row>18</xdr:row>
      <xdr:rowOff>23618</xdr:rowOff>
    </xdr:to>
    <xdr:cxnSp macro="">
      <xdr:nvCxnSpPr>
        <xdr:cNvPr id="52" name="直線コネクタ 51"/>
        <xdr:cNvCxnSpPr/>
      </xdr:nvCxnSpPr>
      <xdr:spPr bwMode="auto">
        <a:xfrm flipV="1">
          <a:off x="5003800" y="3128768"/>
          <a:ext cx="6477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23618</xdr:rowOff>
    </xdr:from>
    <xdr:to>
      <xdr:col>26</xdr:col>
      <xdr:colOff>50800</xdr:colOff>
      <xdr:row>18</xdr:row>
      <xdr:rowOff>100248</xdr:rowOff>
    </xdr:to>
    <xdr:cxnSp macro="">
      <xdr:nvCxnSpPr>
        <xdr:cNvPr id="55" name="直線コネクタ 54"/>
        <xdr:cNvCxnSpPr/>
      </xdr:nvCxnSpPr>
      <xdr:spPr bwMode="auto">
        <a:xfrm flipV="1">
          <a:off x="4305300" y="3157343"/>
          <a:ext cx="698500" cy="76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100248</xdr:rowOff>
    </xdr:from>
    <xdr:to>
      <xdr:col>22</xdr:col>
      <xdr:colOff>114300</xdr:colOff>
      <xdr:row>18</xdr:row>
      <xdr:rowOff>113180</xdr:rowOff>
    </xdr:to>
    <xdr:cxnSp macro="">
      <xdr:nvCxnSpPr>
        <xdr:cNvPr id="58" name="直線コネクタ 57"/>
        <xdr:cNvCxnSpPr/>
      </xdr:nvCxnSpPr>
      <xdr:spPr bwMode="auto">
        <a:xfrm flipV="1">
          <a:off x="3606800" y="3233973"/>
          <a:ext cx="698500" cy="12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101555</xdr:rowOff>
    </xdr:from>
    <xdr:to>
      <xdr:col>18</xdr:col>
      <xdr:colOff>177800</xdr:colOff>
      <xdr:row>18</xdr:row>
      <xdr:rowOff>113180</xdr:rowOff>
    </xdr:to>
    <xdr:cxnSp macro="">
      <xdr:nvCxnSpPr>
        <xdr:cNvPr id="61" name="直線コネクタ 60"/>
        <xdr:cNvCxnSpPr/>
      </xdr:nvCxnSpPr>
      <xdr:spPr bwMode="auto">
        <a:xfrm>
          <a:off x="2908300" y="3235280"/>
          <a:ext cx="698500" cy="1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115693</xdr:rowOff>
    </xdr:from>
    <xdr:to>
      <xdr:col>29</xdr:col>
      <xdr:colOff>177800</xdr:colOff>
      <xdr:row>18</xdr:row>
      <xdr:rowOff>45843</xdr:rowOff>
    </xdr:to>
    <xdr:sp macro="" textlink="">
      <xdr:nvSpPr>
        <xdr:cNvPr id="71" name="楕円 70"/>
        <xdr:cNvSpPr/>
      </xdr:nvSpPr>
      <xdr:spPr bwMode="auto">
        <a:xfrm>
          <a:off x="5600700" y="307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87770</xdr:rowOff>
    </xdr:from>
    <xdr:ext cx="762000" cy="259045"/>
    <xdr:sp macro="" textlink="">
      <xdr:nvSpPr>
        <xdr:cNvPr id="72" name="人口1人当たり決算額の推移該当値テキスト130"/>
        <xdr:cNvSpPr txBox="1"/>
      </xdr:nvSpPr>
      <xdr:spPr>
        <a:xfrm>
          <a:off x="5740400" y="305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144268</xdr:rowOff>
    </xdr:from>
    <xdr:to>
      <xdr:col>26</xdr:col>
      <xdr:colOff>101600</xdr:colOff>
      <xdr:row>18</xdr:row>
      <xdr:rowOff>74418</xdr:rowOff>
    </xdr:to>
    <xdr:sp macro="" textlink="">
      <xdr:nvSpPr>
        <xdr:cNvPr id="73" name="楕円 72"/>
        <xdr:cNvSpPr/>
      </xdr:nvSpPr>
      <xdr:spPr bwMode="auto">
        <a:xfrm>
          <a:off x="4953000" y="3106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59195</xdr:rowOff>
    </xdr:from>
    <xdr:ext cx="736600" cy="259045"/>
    <xdr:sp macro="" textlink="">
      <xdr:nvSpPr>
        <xdr:cNvPr id="74" name="テキスト ボックス 73"/>
        <xdr:cNvSpPr txBox="1"/>
      </xdr:nvSpPr>
      <xdr:spPr>
        <a:xfrm>
          <a:off x="4622800" y="3192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49448</xdr:rowOff>
    </xdr:from>
    <xdr:to>
      <xdr:col>22</xdr:col>
      <xdr:colOff>165100</xdr:colOff>
      <xdr:row>18</xdr:row>
      <xdr:rowOff>151048</xdr:rowOff>
    </xdr:to>
    <xdr:sp macro="" textlink="">
      <xdr:nvSpPr>
        <xdr:cNvPr id="75" name="楕円 74"/>
        <xdr:cNvSpPr/>
      </xdr:nvSpPr>
      <xdr:spPr bwMode="auto">
        <a:xfrm>
          <a:off x="4254500" y="3183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135826</xdr:rowOff>
    </xdr:from>
    <xdr:ext cx="762000" cy="259045"/>
    <xdr:sp macro="" textlink="">
      <xdr:nvSpPr>
        <xdr:cNvPr id="76" name="テキスト ボックス 75"/>
        <xdr:cNvSpPr txBox="1"/>
      </xdr:nvSpPr>
      <xdr:spPr>
        <a:xfrm>
          <a:off x="3924300" y="326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62380</xdr:rowOff>
    </xdr:from>
    <xdr:to>
      <xdr:col>19</xdr:col>
      <xdr:colOff>38100</xdr:colOff>
      <xdr:row>18</xdr:row>
      <xdr:rowOff>163981</xdr:rowOff>
    </xdr:to>
    <xdr:sp macro="" textlink="">
      <xdr:nvSpPr>
        <xdr:cNvPr id="77" name="楕円 76"/>
        <xdr:cNvSpPr/>
      </xdr:nvSpPr>
      <xdr:spPr bwMode="auto">
        <a:xfrm>
          <a:off x="3556000" y="319610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148758</xdr:rowOff>
    </xdr:from>
    <xdr:ext cx="762000" cy="259045"/>
    <xdr:sp macro="" textlink="">
      <xdr:nvSpPr>
        <xdr:cNvPr id="78" name="テキスト ボックス 77"/>
        <xdr:cNvSpPr txBox="1"/>
      </xdr:nvSpPr>
      <xdr:spPr>
        <a:xfrm>
          <a:off x="3225800" y="328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50755</xdr:rowOff>
    </xdr:from>
    <xdr:to>
      <xdr:col>15</xdr:col>
      <xdr:colOff>101600</xdr:colOff>
      <xdr:row>18</xdr:row>
      <xdr:rowOff>152355</xdr:rowOff>
    </xdr:to>
    <xdr:sp macro="" textlink="">
      <xdr:nvSpPr>
        <xdr:cNvPr id="79" name="楕円 78"/>
        <xdr:cNvSpPr/>
      </xdr:nvSpPr>
      <xdr:spPr bwMode="auto">
        <a:xfrm>
          <a:off x="2857500" y="318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137132</xdr:rowOff>
    </xdr:from>
    <xdr:ext cx="762000" cy="259045"/>
    <xdr:sp macro="" textlink="">
      <xdr:nvSpPr>
        <xdr:cNvPr id="80" name="テキスト ボックス 79"/>
        <xdr:cNvSpPr txBox="1"/>
      </xdr:nvSpPr>
      <xdr:spPr>
        <a:xfrm>
          <a:off x="2527300" y="32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58439</xdr:rowOff>
    </xdr:from>
    <xdr:to>
      <xdr:col>29</xdr:col>
      <xdr:colOff>127000</xdr:colOff>
      <xdr:row>36</xdr:row>
      <xdr:rowOff>93376</xdr:rowOff>
    </xdr:to>
    <xdr:cxnSp macro="">
      <xdr:nvCxnSpPr>
        <xdr:cNvPr id="113" name="直線コネクタ 112"/>
        <xdr:cNvCxnSpPr/>
      </xdr:nvCxnSpPr>
      <xdr:spPr bwMode="auto">
        <a:xfrm flipV="1">
          <a:off x="5003800" y="7011689"/>
          <a:ext cx="647700" cy="34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91015</xdr:rowOff>
    </xdr:from>
    <xdr:to>
      <xdr:col>26</xdr:col>
      <xdr:colOff>50800</xdr:colOff>
      <xdr:row>36</xdr:row>
      <xdr:rowOff>93376</xdr:rowOff>
    </xdr:to>
    <xdr:cxnSp macro="">
      <xdr:nvCxnSpPr>
        <xdr:cNvPr id="116" name="直線コネクタ 115"/>
        <xdr:cNvCxnSpPr/>
      </xdr:nvCxnSpPr>
      <xdr:spPr bwMode="auto">
        <a:xfrm>
          <a:off x="4305300" y="7044265"/>
          <a:ext cx="698500" cy="2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76689</xdr:rowOff>
    </xdr:from>
    <xdr:to>
      <xdr:col>22</xdr:col>
      <xdr:colOff>114300</xdr:colOff>
      <xdr:row>36</xdr:row>
      <xdr:rowOff>91015</xdr:rowOff>
    </xdr:to>
    <xdr:cxnSp macro="">
      <xdr:nvCxnSpPr>
        <xdr:cNvPr id="119" name="直線コネクタ 118"/>
        <xdr:cNvCxnSpPr/>
      </xdr:nvCxnSpPr>
      <xdr:spPr bwMode="auto">
        <a:xfrm>
          <a:off x="3606800" y="7029939"/>
          <a:ext cx="698500" cy="14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34931</xdr:rowOff>
    </xdr:from>
    <xdr:to>
      <xdr:col>18</xdr:col>
      <xdr:colOff>177800</xdr:colOff>
      <xdr:row>36</xdr:row>
      <xdr:rowOff>76689</xdr:rowOff>
    </xdr:to>
    <xdr:cxnSp macro="">
      <xdr:nvCxnSpPr>
        <xdr:cNvPr id="122" name="直線コネクタ 121"/>
        <xdr:cNvCxnSpPr/>
      </xdr:nvCxnSpPr>
      <xdr:spPr bwMode="auto">
        <a:xfrm>
          <a:off x="2908300" y="6988181"/>
          <a:ext cx="698500" cy="41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7639</xdr:rowOff>
    </xdr:from>
    <xdr:to>
      <xdr:col>29</xdr:col>
      <xdr:colOff>177800</xdr:colOff>
      <xdr:row>36</xdr:row>
      <xdr:rowOff>109239</xdr:rowOff>
    </xdr:to>
    <xdr:sp macro="" textlink="">
      <xdr:nvSpPr>
        <xdr:cNvPr id="132" name="楕円 131"/>
        <xdr:cNvSpPr/>
      </xdr:nvSpPr>
      <xdr:spPr bwMode="auto">
        <a:xfrm>
          <a:off x="5600700" y="6960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322616</xdr:rowOff>
    </xdr:from>
    <xdr:ext cx="762000" cy="259045"/>
    <xdr:sp macro="" textlink="">
      <xdr:nvSpPr>
        <xdr:cNvPr id="133" name="人口1人当たり決算額の推移該当値テキスト445"/>
        <xdr:cNvSpPr txBox="1"/>
      </xdr:nvSpPr>
      <xdr:spPr>
        <a:xfrm>
          <a:off x="5740400" y="693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42576</xdr:rowOff>
    </xdr:from>
    <xdr:to>
      <xdr:col>26</xdr:col>
      <xdr:colOff>101600</xdr:colOff>
      <xdr:row>36</xdr:row>
      <xdr:rowOff>144176</xdr:rowOff>
    </xdr:to>
    <xdr:sp macro="" textlink="">
      <xdr:nvSpPr>
        <xdr:cNvPr id="134" name="楕円 133"/>
        <xdr:cNvSpPr/>
      </xdr:nvSpPr>
      <xdr:spPr bwMode="auto">
        <a:xfrm>
          <a:off x="4953000" y="699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128953</xdr:rowOff>
    </xdr:from>
    <xdr:ext cx="736600" cy="259045"/>
    <xdr:sp macro="" textlink="">
      <xdr:nvSpPr>
        <xdr:cNvPr id="135" name="テキスト ボックス 134"/>
        <xdr:cNvSpPr txBox="1"/>
      </xdr:nvSpPr>
      <xdr:spPr>
        <a:xfrm>
          <a:off x="4622800" y="7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40215</xdr:rowOff>
    </xdr:from>
    <xdr:to>
      <xdr:col>22</xdr:col>
      <xdr:colOff>165100</xdr:colOff>
      <xdr:row>36</xdr:row>
      <xdr:rowOff>141815</xdr:rowOff>
    </xdr:to>
    <xdr:sp macro="" textlink="">
      <xdr:nvSpPr>
        <xdr:cNvPr id="136" name="楕円 135"/>
        <xdr:cNvSpPr/>
      </xdr:nvSpPr>
      <xdr:spPr bwMode="auto">
        <a:xfrm>
          <a:off x="4254500" y="6993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126592</xdr:rowOff>
    </xdr:from>
    <xdr:ext cx="762000" cy="259045"/>
    <xdr:sp macro="" textlink="">
      <xdr:nvSpPr>
        <xdr:cNvPr id="137" name="テキスト ボックス 136"/>
        <xdr:cNvSpPr txBox="1"/>
      </xdr:nvSpPr>
      <xdr:spPr>
        <a:xfrm>
          <a:off x="3924300" y="707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25889</xdr:rowOff>
    </xdr:from>
    <xdr:to>
      <xdr:col>19</xdr:col>
      <xdr:colOff>38100</xdr:colOff>
      <xdr:row>36</xdr:row>
      <xdr:rowOff>127489</xdr:rowOff>
    </xdr:to>
    <xdr:sp macro="" textlink="">
      <xdr:nvSpPr>
        <xdr:cNvPr id="138" name="楕円 137"/>
        <xdr:cNvSpPr/>
      </xdr:nvSpPr>
      <xdr:spPr bwMode="auto">
        <a:xfrm>
          <a:off x="3556000" y="6979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112266</xdr:rowOff>
    </xdr:from>
    <xdr:ext cx="762000" cy="259045"/>
    <xdr:sp macro="" textlink="">
      <xdr:nvSpPr>
        <xdr:cNvPr id="139" name="テキスト ボックス 138"/>
        <xdr:cNvSpPr txBox="1"/>
      </xdr:nvSpPr>
      <xdr:spPr>
        <a:xfrm>
          <a:off x="3225800" y="706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327031</xdr:rowOff>
    </xdr:from>
    <xdr:to>
      <xdr:col>15</xdr:col>
      <xdr:colOff>101600</xdr:colOff>
      <xdr:row>36</xdr:row>
      <xdr:rowOff>85731</xdr:rowOff>
    </xdr:to>
    <xdr:sp macro="" textlink="">
      <xdr:nvSpPr>
        <xdr:cNvPr id="140" name="楕円 139"/>
        <xdr:cNvSpPr/>
      </xdr:nvSpPr>
      <xdr:spPr bwMode="auto">
        <a:xfrm>
          <a:off x="2857500" y="6937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70508</xdr:rowOff>
    </xdr:from>
    <xdr:ext cx="762000" cy="259045"/>
    <xdr:sp macro="" textlink="">
      <xdr:nvSpPr>
        <xdr:cNvPr id="141" name="テキスト ボックス 140"/>
        <xdr:cNvSpPr txBox="1"/>
      </xdr:nvSpPr>
      <xdr:spPr>
        <a:xfrm>
          <a:off x="2527300" y="70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48,395
47,351
71.40
20,130,640
18,514,152
1,455,765
10,717,282
14,995,076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14084</xdr:rowOff>
    </xdr:from>
    <xdr:to>
      <xdr:col>24</xdr:col>
      <xdr:colOff>63500</xdr:colOff>
      <xdr:row>37</xdr:row>
      <xdr:rowOff>73177</xdr:rowOff>
    </xdr:to>
    <xdr:cxnSp macro="">
      <xdr:nvCxnSpPr>
        <xdr:cNvPr id="61" name="直線コネクタ 60"/>
        <xdr:cNvCxnSpPr/>
      </xdr:nvCxnSpPr>
      <xdr:spPr>
        <a:xfrm flipV="1">
          <a:off x="3797300" y="6357734"/>
          <a:ext cx="8382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73177</xdr:rowOff>
    </xdr:from>
    <xdr:to>
      <xdr:col>19</xdr:col>
      <xdr:colOff>177800</xdr:colOff>
      <xdr:row>38</xdr:row>
      <xdr:rowOff>23667</xdr:rowOff>
    </xdr:to>
    <xdr:cxnSp macro="">
      <xdr:nvCxnSpPr>
        <xdr:cNvPr id="64" name="直線コネクタ 63"/>
        <xdr:cNvCxnSpPr/>
      </xdr:nvCxnSpPr>
      <xdr:spPr>
        <a:xfrm flipV="1">
          <a:off x="2908300" y="6416827"/>
          <a:ext cx="889000" cy="12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23667</xdr:rowOff>
    </xdr:from>
    <xdr:to>
      <xdr:col>15</xdr:col>
      <xdr:colOff>50800</xdr:colOff>
      <xdr:row>38</xdr:row>
      <xdr:rowOff>51022</xdr:rowOff>
    </xdr:to>
    <xdr:cxnSp macro="">
      <xdr:nvCxnSpPr>
        <xdr:cNvPr id="67" name="直線コネクタ 66"/>
        <xdr:cNvCxnSpPr/>
      </xdr:nvCxnSpPr>
      <xdr:spPr>
        <a:xfrm flipV="1">
          <a:off x="2019300" y="6538767"/>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37040</xdr:rowOff>
    </xdr:from>
    <xdr:to>
      <xdr:col>10</xdr:col>
      <xdr:colOff>114300</xdr:colOff>
      <xdr:row>38</xdr:row>
      <xdr:rowOff>51022</xdr:rowOff>
    </xdr:to>
    <xdr:cxnSp macro="">
      <xdr:nvCxnSpPr>
        <xdr:cNvPr id="70" name="直線コネクタ 69"/>
        <xdr:cNvCxnSpPr/>
      </xdr:nvCxnSpPr>
      <xdr:spPr>
        <a:xfrm>
          <a:off x="1130300" y="6552140"/>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134734</xdr:rowOff>
    </xdr:from>
    <xdr:to>
      <xdr:col>24</xdr:col>
      <xdr:colOff>114300</xdr:colOff>
      <xdr:row>37</xdr:row>
      <xdr:rowOff>64884</xdr:rowOff>
    </xdr:to>
    <xdr:sp macro="" textlink="">
      <xdr:nvSpPr>
        <xdr:cNvPr id="80" name="楕円 79"/>
        <xdr:cNvSpPr/>
      </xdr:nvSpPr>
      <xdr:spPr>
        <a:xfrm>
          <a:off x="4584700" y="63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113161</xdr:rowOff>
    </xdr:from>
    <xdr:ext cx="534377" cy="259045"/>
    <xdr:sp macro="" textlink="">
      <xdr:nvSpPr>
        <xdr:cNvPr id="81" name="人件費該当値テキスト"/>
        <xdr:cNvSpPr txBox="1"/>
      </xdr:nvSpPr>
      <xdr:spPr>
        <a:xfrm>
          <a:off x="4686300" y="628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22377</xdr:rowOff>
    </xdr:from>
    <xdr:to>
      <xdr:col>20</xdr:col>
      <xdr:colOff>38100</xdr:colOff>
      <xdr:row>37</xdr:row>
      <xdr:rowOff>123977</xdr:rowOff>
    </xdr:to>
    <xdr:sp macro="" textlink="">
      <xdr:nvSpPr>
        <xdr:cNvPr id="82" name="楕円 81"/>
        <xdr:cNvSpPr/>
      </xdr:nvSpPr>
      <xdr:spPr>
        <a:xfrm>
          <a:off x="3746500" y="63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115104</xdr:rowOff>
    </xdr:from>
    <xdr:ext cx="534377" cy="259045"/>
    <xdr:sp macro="" textlink="">
      <xdr:nvSpPr>
        <xdr:cNvPr id="83" name="テキスト ボックス 82"/>
        <xdr:cNvSpPr txBox="1"/>
      </xdr:nvSpPr>
      <xdr:spPr>
        <a:xfrm>
          <a:off x="3530111" y="645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144316</xdr:rowOff>
    </xdr:from>
    <xdr:to>
      <xdr:col>15</xdr:col>
      <xdr:colOff>101600</xdr:colOff>
      <xdr:row>38</xdr:row>
      <xdr:rowOff>74467</xdr:rowOff>
    </xdr:to>
    <xdr:sp macro="" textlink="">
      <xdr:nvSpPr>
        <xdr:cNvPr id="84" name="楕円 83"/>
        <xdr:cNvSpPr/>
      </xdr:nvSpPr>
      <xdr:spPr>
        <a:xfrm>
          <a:off x="2857500" y="64879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65594</xdr:rowOff>
    </xdr:from>
    <xdr:ext cx="534377" cy="259045"/>
    <xdr:sp macro="" textlink="">
      <xdr:nvSpPr>
        <xdr:cNvPr id="85" name="テキスト ボックス 84"/>
        <xdr:cNvSpPr txBox="1"/>
      </xdr:nvSpPr>
      <xdr:spPr>
        <a:xfrm>
          <a:off x="2641111" y="65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222</xdr:rowOff>
    </xdr:from>
    <xdr:to>
      <xdr:col>10</xdr:col>
      <xdr:colOff>165100</xdr:colOff>
      <xdr:row>38</xdr:row>
      <xdr:rowOff>101822</xdr:rowOff>
    </xdr:to>
    <xdr:sp macro="" textlink="">
      <xdr:nvSpPr>
        <xdr:cNvPr id="86" name="楕円 85"/>
        <xdr:cNvSpPr/>
      </xdr:nvSpPr>
      <xdr:spPr>
        <a:xfrm>
          <a:off x="1968500" y="65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92949</xdr:rowOff>
    </xdr:from>
    <xdr:ext cx="534377" cy="259045"/>
    <xdr:sp macro="" textlink="">
      <xdr:nvSpPr>
        <xdr:cNvPr id="87" name="テキスト ボックス 86"/>
        <xdr:cNvSpPr txBox="1"/>
      </xdr:nvSpPr>
      <xdr:spPr>
        <a:xfrm>
          <a:off x="1752111" y="660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157690</xdr:rowOff>
    </xdr:from>
    <xdr:to>
      <xdr:col>6</xdr:col>
      <xdr:colOff>38100</xdr:colOff>
      <xdr:row>38</xdr:row>
      <xdr:rowOff>87840</xdr:rowOff>
    </xdr:to>
    <xdr:sp macro="" textlink="">
      <xdr:nvSpPr>
        <xdr:cNvPr id="88" name="楕円 87"/>
        <xdr:cNvSpPr/>
      </xdr:nvSpPr>
      <xdr:spPr>
        <a:xfrm>
          <a:off x="1079500" y="65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78967</xdr:rowOff>
    </xdr:from>
    <xdr:ext cx="534377" cy="259045"/>
    <xdr:sp macro="" textlink="">
      <xdr:nvSpPr>
        <xdr:cNvPr id="89" name="テキスト ボックス 88"/>
        <xdr:cNvSpPr txBox="1"/>
      </xdr:nvSpPr>
      <xdr:spPr>
        <a:xfrm>
          <a:off x="863111" y="659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61151</xdr:rowOff>
    </xdr:from>
    <xdr:to>
      <xdr:col>24</xdr:col>
      <xdr:colOff>63500</xdr:colOff>
      <xdr:row>57</xdr:row>
      <xdr:rowOff>33782</xdr:rowOff>
    </xdr:to>
    <xdr:cxnSp macro="">
      <xdr:nvCxnSpPr>
        <xdr:cNvPr id="119" name="直線コネクタ 118"/>
        <xdr:cNvCxnSpPr/>
      </xdr:nvCxnSpPr>
      <xdr:spPr>
        <a:xfrm flipV="1">
          <a:off x="3797300" y="9662351"/>
          <a:ext cx="838200" cy="1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92723</xdr:rowOff>
    </xdr:from>
    <xdr:to>
      <xdr:col>19</xdr:col>
      <xdr:colOff>177800</xdr:colOff>
      <xdr:row>57</xdr:row>
      <xdr:rowOff>33782</xdr:rowOff>
    </xdr:to>
    <xdr:cxnSp macro="">
      <xdr:nvCxnSpPr>
        <xdr:cNvPr id="122" name="直線コネクタ 121"/>
        <xdr:cNvCxnSpPr/>
      </xdr:nvCxnSpPr>
      <xdr:spPr>
        <a:xfrm>
          <a:off x="2908300" y="9693923"/>
          <a:ext cx="889000" cy="1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92723</xdr:rowOff>
    </xdr:from>
    <xdr:to>
      <xdr:col>15</xdr:col>
      <xdr:colOff>50800</xdr:colOff>
      <xdr:row>57</xdr:row>
      <xdr:rowOff>5474</xdr:rowOff>
    </xdr:to>
    <xdr:cxnSp macro="">
      <xdr:nvCxnSpPr>
        <xdr:cNvPr id="125" name="直線コネクタ 124"/>
        <xdr:cNvCxnSpPr/>
      </xdr:nvCxnSpPr>
      <xdr:spPr>
        <a:xfrm flipV="1">
          <a:off x="2019300" y="9693923"/>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5474</xdr:rowOff>
    </xdr:from>
    <xdr:to>
      <xdr:col>10</xdr:col>
      <xdr:colOff>114300</xdr:colOff>
      <xdr:row>57</xdr:row>
      <xdr:rowOff>54140</xdr:rowOff>
    </xdr:to>
    <xdr:cxnSp macro="">
      <xdr:nvCxnSpPr>
        <xdr:cNvPr id="128" name="直線コネクタ 127"/>
        <xdr:cNvCxnSpPr/>
      </xdr:nvCxnSpPr>
      <xdr:spPr>
        <a:xfrm flipV="1">
          <a:off x="1130300" y="9778124"/>
          <a:ext cx="889000" cy="4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10351</xdr:rowOff>
    </xdr:from>
    <xdr:to>
      <xdr:col>24</xdr:col>
      <xdr:colOff>114300</xdr:colOff>
      <xdr:row>56</xdr:row>
      <xdr:rowOff>111951</xdr:rowOff>
    </xdr:to>
    <xdr:sp macro="" textlink="">
      <xdr:nvSpPr>
        <xdr:cNvPr id="138" name="楕円 137"/>
        <xdr:cNvSpPr/>
      </xdr:nvSpPr>
      <xdr:spPr>
        <a:xfrm>
          <a:off x="4584700" y="96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33228</xdr:rowOff>
    </xdr:from>
    <xdr:ext cx="534377" cy="259045"/>
    <xdr:sp macro="" textlink="">
      <xdr:nvSpPr>
        <xdr:cNvPr id="139" name="物件費該当値テキスト"/>
        <xdr:cNvSpPr txBox="1"/>
      </xdr:nvSpPr>
      <xdr:spPr>
        <a:xfrm>
          <a:off x="4686300" y="946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154432</xdr:rowOff>
    </xdr:from>
    <xdr:to>
      <xdr:col>20</xdr:col>
      <xdr:colOff>38100</xdr:colOff>
      <xdr:row>57</xdr:row>
      <xdr:rowOff>84582</xdr:rowOff>
    </xdr:to>
    <xdr:sp macro="" textlink="">
      <xdr:nvSpPr>
        <xdr:cNvPr id="140" name="楕円 139"/>
        <xdr:cNvSpPr/>
      </xdr:nvSpPr>
      <xdr:spPr>
        <a:xfrm>
          <a:off x="3746500" y="975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75709</xdr:rowOff>
    </xdr:from>
    <xdr:ext cx="534377" cy="259045"/>
    <xdr:sp macro="" textlink="">
      <xdr:nvSpPr>
        <xdr:cNvPr id="141" name="テキスト ボックス 140"/>
        <xdr:cNvSpPr txBox="1"/>
      </xdr:nvSpPr>
      <xdr:spPr>
        <a:xfrm>
          <a:off x="3530111" y="984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41923</xdr:rowOff>
    </xdr:from>
    <xdr:to>
      <xdr:col>15</xdr:col>
      <xdr:colOff>101600</xdr:colOff>
      <xdr:row>56</xdr:row>
      <xdr:rowOff>143523</xdr:rowOff>
    </xdr:to>
    <xdr:sp macro="" textlink="">
      <xdr:nvSpPr>
        <xdr:cNvPr id="142" name="楕円 141"/>
        <xdr:cNvSpPr/>
      </xdr:nvSpPr>
      <xdr:spPr>
        <a:xfrm>
          <a:off x="2857500" y="96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160050</xdr:rowOff>
    </xdr:from>
    <xdr:ext cx="534377" cy="259045"/>
    <xdr:sp macro="" textlink="">
      <xdr:nvSpPr>
        <xdr:cNvPr id="143" name="テキスト ボックス 142"/>
        <xdr:cNvSpPr txBox="1"/>
      </xdr:nvSpPr>
      <xdr:spPr>
        <a:xfrm>
          <a:off x="2641111" y="94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126124</xdr:rowOff>
    </xdr:from>
    <xdr:to>
      <xdr:col>10</xdr:col>
      <xdr:colOff>165100</xdr:colOff>
      <xdr:row>57</xdr:row>
      <xdr:rowOff>56274</xdr:rowOff>
    </xdr:to>
    <xdr:sp macro="" textlink="">
      <xdr:nvSpPr>
        <xdr:cNvPr id="144" name="楕円 143"/>
        <xdr:cNvSpPr/>
      </xdr:nvSpPr>
      <xdr:spPr>
        <a:xfrm>
          <a:off x="1968500" y="972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47401</xdr:rowOff>
    </xdr:from>
    <xdr:ext cx="534377" cy="259045"/>
    <xdr:sp macro="" textlink="">
      <xdr:nvSpPr>
        <xdr:cNvPr id="145" name="テキスト ボックス 144"/>
        <xdr:cNvSpPr txBox="1"/>
      </xdr:nvSpPr>
      <xdr:spPr>
        <a:xfrm>
          <a:off x="1752111" y="98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3340</xdr:rowOff>
    </xdr:from>
    <xdr:to>
      <xdr:col>6</xdr:col>
      <xdr:colOff>38100</xdr:colOff>
      <xdr:row>57</xdr:row>
      <xdr:rowOff>104940</xdr:rowOff>
    </xdr:to>
    <xdr:sp macro="" textlink="">
      <xdr:nvSpPr>
        <xdr:cNvPr id="146" name="楕円 145"/>
        <xdr:cNvSpPr/>
      </xdr:nvSpPr>
      <xdr:spPr>
        <a:xfrm>
          <a:off x="1079500" y="97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96067</xdr:rowOff>
    </xdr:from>
    <xdr:ext cx="534377" cy="259045"/>
    <xdr:sp macro="" textlink="">
      <xdr:nvSpPr>
        <xdr:cNvPr id="147" name="テキスト ボックス 146"/>
        <xdr:cNvSpPr txBox="1"/>
      </xdr:nvSpPr>
      <xdr:spPr>
        <a:xfrm>
          <a:off x="863111" y="986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114691</xdr:rowOff>
    </xdr:from>
    <xdr:to>
      <xdr:col>24</xdr:col>
      <xdr:colOff>63500</xdr:colOff>
      <xdr:row>77</xdr:row>
      <xdr:rowOff>129642</xdr:rowOff>
    </xdr:to>
    <xdr:cxnSp macro="">
      <xdr:nvCxnSpPr>
        <xdr:cNvPr id="174" name="直線コネクタ 173"/>
        <xdr:cNvCxnSpPr/>
      </xdr:nvCxnSpPr>
      <xdr:spPr>
        <a:xfrm flipV="1">
          <a:off x="3797300" y="13316341"/>
          <a:ext cx="8382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129642</xdr:rowOff>
    </xdr:from>
    <xdr:to>
      <xdr:col>19</xdr:col>
      <xdr:colOff>177800</xdr:colOff>
      <xdr:row>77</xdr:row>
      <xdr:rowOff>142398</xdr:rowOff>
    </xdr:to>
    <xdr:cxnSp macro="">
      <xdr:nvCxnSpPr>
        <xdr:cNvPr id="177" name="直線コネクタ 176"/>
        <xdr:cNvCxnSpPr/>
      </xdr:nvCxnSpPr>
      <xdr:spPr>
        <a:xfrm flipV="1">
          <a:off x="2908300" y="13331292"/>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133573</xdr:rowOff>
    </xdr:from>
    <xdr:to>
      <xdr:col>15</xdr:col>
      <xdr:colOff>50800</xdr:colOff>
      <xdr:row>77</xdr:row>
      <xdr:rowOff>142398</xdr:rowOff>
    </xdr:to>
    <xdr:cxnSp macro="">
      <xdr:nvCxnSpPr>
        <xdr:cNvPr id="180" name="直線コネクタ 179"/>
        <xdr:cNvCxnSpPr/>
      </xdr:nvCxnSpPr>
      <xdr:spPr>
        <a:xfrm>
          <a:off x="2019300" y="13335223"/>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133573</xdr:rowOff>
    </xdr:from>
    <xdr:to>
      <xdr:col>10</xdr:col>
      <xdr:colOff>114300</xdr:colOff>
      <xdr:row>77</xdr:row>
      <xdr:rowOff>151633</xdr:rowOff>
    </xdr:to>
    <xdr:cxnSp macro="">
      <xdr:nvCxnSpPr>
        <xdr:cNvPr id="183" name="直線コネクタ 182"/>
        <xdr:cNvCxnSpPr/>
      </xdr:nvCxnSpPr>
      <xdr:spPr>
        <a:xfrm flipV="1">
          <a:off x="1130300" y="13335223"/>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63891</xdr:rowOff>
    </xdr:from>
    <xdr:to>
      <xdr:col>24</xdr:col>
      <xdr:colOff>114300</xdr:colOff>
      <xdr:row>77</xdr:row>
      <xdr:rowOff>165491</xdr:rowOff>
    </xdr:to>
    <xdr:sp macro="" textlink="">
      <xdr:nvSpPr>
        <xdr:cNvPr id="193" name="楕円 192"/>
        <xdr:cNvSpPr/>
      </xdr:nvSpPr>
      <xdr:spPr>
        <a:xfrm>
          <a:off x="4584700" y="132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86768</xdr:rowOff>
    </xdr:from>
    <xdr:ext cx="469744" cy="259045"/>
    <xdr:sp macro="" textlink="">
      <xdr:nvSpPr>
        <xdr:cNvPr id="194" name="維持補修費該当値テキスト"/>
        <xdr:cNvSpPr txBox="1"/>
      </xdr:nvSpPr>
      <xdr:spPr>
        <a:xfrm>
          <a:off x="4686300" y="1311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78842</xdr:rowOff>
    </xdr:from>
    <xdr:to>
      <xdr:col>20</xdr:col>
      <xdr:colOff>38100</xdr:colOff>
      <xdr:row>78</xdr:row>
      <xdr:rowOff>8992</xdr:rowOff>
    </xdr:to>
    <xdr:sp macro="" textlink="">
      <xdr:nvSpPr>
        <xdr:cNvPr id="195" name="楕円 194"/>
        <xdr:cNvSpPr/>
      </xdr:nvSpPr>
      <xdr:spPr>
        <a:xfrm>
          <a:off x="3746500" y="132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119</xdr:rowOff>
    </xdr:from>
    <xdr:ext cx="469744" cy="259045"/>
    <xdr:sp macro="" textlink="">
      <xdr:nvSpPr>
        <xdr:cNvPr id="196" name="テキスト ボックス 195"/>
        <xdr:cNvSpPr txBox="1"/>
      </xdr:nvSpPr>
      <xdr:spPr>
        <a:xfrm>
          <a:off x="3562428" y="133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91598</xdr:rowOff>
    </xdr:from>
    <xdr:to>
      <xdr:col>15</xdr:col>
      <xdr:colOff>101600</xdr:colOff>
      <xdr:row>78</xdr:row>
      <xdr:rowOff>21748</xdr:rowOff>
    </xdr:to>
    <xdr:sp macro="" textlink="">
      <xdr:nvSpPr>
        <xdr:cNvPr id="197" name="楕円 196"/>
        <xdr:cNvSpPr/>
      </xdr:nvSpPr>
      <xdr:spPr>
        <a:xfrm>
          <a:off x="2857500" y="132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38275</xdr:rowOff>
    </xdr:from>
    <xdr:ext cx="469744" cy="259045"/>
    <xdr:sp macro="" textlink="">
      <xdr:nvSpPr>
        <xdr:cNvPr id="198" name="テキスト ボックス 197"/>
        <xdr:cNvSpPr txBox="1"/>
      </xdr:nvSpPr>
      <xdr:spPr>
        <a:xfrm>
          <a:off x="2673428" y="1306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82773</xdr:rowOff>
    </xdr:from>
    <xdr:to>
      <xdr:col>10</xdr:col>
      <xdr:colOff>165100</xdr:colOff>
      <xdr:row>78</xdr:row>
      <xdr:rowOff>12923</xdr:rowOff>
    </xdr:to>
    <xdr:sp macro="" textlink="">
      <xdr:nvSpPr>
        <xdr:cNvPr id="199" name="楕円 198"/>
        <xdr:cNvSpPr/>
      </xdr:nvSpPr>
      <xdr:spPr>
        <a:xfrm>
          <a:off x="1968500" y="132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29450</xdr:rowOff>
    </xdr:from>
    <xdr:ext cx="469744" cy="259045"/>
    <xdr:sp macro="" textlink="">
      <xdr:nvSpPr>
        <xdr:cNvPr id="200" name="テキスト ボックス 199"/>
        <xdr:cNvSpPr txBox="1"/>
      </xdr:nvSpPr>
      <xdr:spPr>
        <a:xfrm>
          <a:off x="1784428" y="1305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100833</xdr:rowOff>
    </xdr:from>
    <xdr:to>
      <xdr:col>6</xdr:col>
      <xdr:colOff>38100</xdr:colOff>
      <xdr:row>78</xdr:row>
      <xdr:rowOff>30983</xdr:rowOff>
    </xdr:to>
    <xdr:sp macro="" textlink="">
      <xdr:nvSpPr>
        <xdr:cNvPr id="201" name="楕円 200"/>
        <xdr:cNvSpPr/>
      </xdr:nvSpPr>
      <xdr:spPr>
        <a:xfrm>
          <a:off x="1079500" y="133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22110</xdr:rowOff>
    </xdr:from>
    <xdr:ext cx="469744" cy="259045"/>
    <xdr:sp macro="" textlink="">
      <xdr:nvSpPr>
        <xdr:cNvPr id="202" name="テキスト ボックス 201"/>
        <xdr:cNvSpPr txBox="1"/>
      </xdr:nvSpPr>
      <xdr:spPr>
        <a:xfrm>
          <a:off x="895428" y="1339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18021</xdr:rowOff>
    </xdr:from>
    <xdr:to>
      <xdr:col>24</xdr:col>
      <xdr:colOff>63500</xdr:colOff>
      <xdr:row>98</xdr:row>
      <xdr:rowOff>139142</xdr:rowOff>
    </xdr:to>
    <xdr:cxnSp macro="">
      <xdr:nvCxnSpPr>
        <xdr:cNvPr id="232" name="直線コネクタ 231"/>
        <xdr:cNvCxnSpPr/>
      </xdr:nvCxnSpPr>
      <xdr:spPr>
        <a:xfrm flipV="1">
          <a:off x="3797300" y="16648671"/>
          <a:ext cx="838200" cy="29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139142</xdr:rowOff>
    </xdr:from>
    <xdr:to>
      <xdr:col>19</xdr:col>
      <xdr:colOff>177800</xdr:colOff>
      <xdr:row>98</xdr:row>
      <xdr:rowOff>155969</xdr:rowOff>
    </xdr:to>
    <xdr:cxnSp macro="">
      <xdr:nvCxnSpPr>
        <xdr:cNvPr id="235" name="直線コネクタ 234"/>
        <xdr:cNvCxnSpPr/>
      </xdr:nvCxnSpPr>
      <xdr:spPr>
        <a:xfrm flipV="1">
          <a:off x="2908300" y="16941242"/>
          <a:ext cx="889000" cy="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155969</xdr:rowOff>
    </xdr:from>
    <xdr:to>
      <xdr:col>15</xdr:col>
      <xdr:colOff>50800</xdr:colOff>
      <xdr:row>99</xdr:row>
      <xdr:rowOff>31559</xdr:rowOff>
    </xdr:to>
    <xdr:cxnSp macro="">
      <xdr:nvCxnSpPr>
        <xdr:cNvPr id="238" name="直線コネクタ 237"/>
        <xdr:cNvCxnSpPr/>
      </xdr:nvCxnSpPr>
      <xdr:spPr>
        <a:xfrm flipV="1">
          <a:off x="2019300" y="16958069"/>
          <a:ext cx="889000" cy="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31559</xdr:rowOff>
    </xdr:from>
    <xdr:to>
      <xdr:col>10</xdr:col>
      <xdr:colOff>114300</xdr:colOff>
      <xdr:row>99</xdr:row>
      <xdr:rowOff>51028</xdr:rowOff>
    </xdr:to>
    <xdr:cxnSp macro="">
      <xdr:nvCxnSpPr>
        <xdr:cNvPr id="241" name="直線コネクタ 240"/>
        <xdr:cNvCxnSpPr/>
      </xdr:nvCxnSpPr>
      <xdr:spPr>
        <a:xfrm flipV="1">
          <a:off x="1130300" y="17005109"/>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138671</xdr:rowOff>
    </xdr:from>
    <xdr:to>
      <xdr:col>24</xdr:col>
      <xdr:colOff>114300</xdr:colOff>
      <xdr:row>97</xdr:row>
      <xdr:rowOff>68821</xdr:rowOff>
    </xdr:to>
    <xdr:sp macro="" textlink="">
      <xdr:nvSpPr>
        <xdr:cNvPr id="251" name="楕円 250"/>
        <xdr:cNvSpPr/>
      </xdr:nvSpPr>
      <xdr:spPr>
        <a:xfrm>
          <a:off x="4584700" y="165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117098</xdr:rowOff>
    </xdr:from>
    <xdr:ext cx="534377" cy="259045"/>
    <xdr:sp macro="" textlink="">
      <xdr:nvSpPr>
        <xdr:cNvPr id="252" name="扶助費該当値テキスト"/>
        <xdr:cNvSpPr txBox="1"/>
      </xdr:nvSpPr>
      <xdr:spPr>
        <a:xfrm>
          <a:off x="4686300" y="1657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88342</xdr:rowOff>
    </xdr:from>
    <xdr:to>
      <xdr:col>20</xdr:col>
      <xdr:colOff>38100</xdr:colOff>
      <xdr:row>99</xdr:row>
      <xdr:rowOff>18492</xdr:rowOff>
    </xdr:to>
    <xdr:sp macro="" textlink="">
      <xdr:nvSpPr>
        <xdr:cNvPr id="253" name="楕円 252"/>
        <xdr:cNvSpPr/>
      </xdr:nvSpPr>
      <xdr:spPr>
        <a:xfrm>
          <a:off x="3746500" y="168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9619</xdr:rowOff>
    </xdr:from>
    <xdr:ext cx="534377" cy="259045"/>
    <xdr:sp macro="" textlink="">
      <xdr:nvSpPr>
        <xdr:cNvPr id="254" name="テキスト ボックス 253"/>
        <xdr:cNvSpPr txBox="1"/>
      </xdr:nvSpPr>
      <xdr:spPr>
        <a:xfrm>
          <a:off x="3530111" y="1698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105169</xdr:rowOff>
    </xdr:from>
    <xdr:to>
      <xdr:col>15</xdr:col>
      <xdr:colOff>101600</xdr:colOff>
      <xdr:row>99</xdr:row>
      <xdr:rowOff>35319</xdr:rowOff>
    </xdr:to>
    <xdr:sp macro="" textlink="">
      <xdr:nvSpPr>
        <xdr:cNvPr id="255" name="楕円 254"/>
        <xdr:cNvSpPr/>
      </xdr:nvSpPr>
      <xdr:spPr>
        <a:xfrm>
          <a:off x="2857500" y="1690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26446</xdr:rowOff>
    </xdr:from>
    <xdr:ext cx="534377" cy="259045"/>
    <xdr:sp macro="" textlink="">
      <xdr:nvSpPr>
        <xdr:cNvPr id="256" name="テキスト ボックス 255"/>
        <xdr:cNvSpPr txBox="1"/>
      </xdr:nvSpPr>
      <xdr:spPr>
        <a:xfrm>
          <a:off x="2641111" y="1699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152209</xdr:rowOff>
    </xdr:from>
    <xdr:to>
      <xdr:col>10</xdr:col>
      <xdr:colOff>165100</xdr:colOff>
      <xdr:row>99</xdr:row>
      <xdr:rowOff>82359</xdr:rowOff>
    </xdr:to>
    <xdr:sp macro="" textlink="">
      <xdr:nvSpPr>
        <xdr:cNvPr id="257" name="楕円 256"/>
        <xdr:cNvSpPr/>
      </xdr:nvSpPr>
      <xdr:spPr>
        <a:xfrm>
          <a:off x="1968500" y="169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73486</xdr:rowOff>
    </xdr:from>
    <xdr:ext cx="534377" cy="259045"/>
    <xdr:sp macro="" textlink="">
      <xdr:nvSpPr>
        <xdr:cNvPr id="258" name="テキスト ボックス 257"/>
        <xdr:cNvSpPr txBox="1"/>
      </xdr:nvSpPr>
      <xdr:spPr>
        <a:xfrm>
          <a:off x="1752111" y="1704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228</xdr:rowOff>
    </xdr:from>
    <xdr:to>
      <xdr:col>6</xdr:col>
      <xdr:colOff>38100</xdr:colOff>
      <xdr:row>99</xdr:row>
      <xdr:rowOff>101828</xdr:rowOff>
    </xdr:to>
    <xdr:sp macro="" textlink="">
      <xdr:nvSpPr>
        <xdr:cNvPr id="259" name="楕円 258"/>
        <xdr:cNvSpPr/>
      </xdr:nvSpPr>
      <xdr:spPr>
        <a:xfrm>
          <a:off x="1079500" y="169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92955</xdr:rowOff>
    </xdr:from>
    <xdr:ext cx="534377" cy="259045"/>
    <xdr:sp macro="" textlink="">
      <xdr:nvSpPr>
        <xdr:cNvPr id="260" name="テキスト ボックス 259"/>
        <xdr:cNvSpPr txBox="1"/>
      </xdr:nvSpPr>
      <xdr:spPr>
        <a:xfrm>
          <a:off x="863111" y="1706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169113</xdr:rowOff>
    </xdr:from>
    <xdr:to>
      <xdr:col>55</xdr:col>
      <xdr:colOff>0</xdr:colOff>
      <xdr:row>36</xdr:row>
      <xdr:rowOff>97181</xdr:rowOff>
    </xdr:to>
    <xdr:cxnSp macro="">
      <xdr:nvCxnSpPr>
        <xdr:cNvPr id="291" name="直線コネクタ 290"/>
        <xdr:cNvCxnSpPr/>
      </xdr:nvCxnSpPr>
      <xdr:spPr>
        <a:xfrm>
          <a:off x="9639300" y="5141163"/>
          <a:ext cx="838200" cy="112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169113</xdr:rowOff>
    </xdr:from>
    <xdr:to>
      <xdr:col>50</xdr:col>
      <xdr:colOff>114300</xdr:colOff>
      <xdr:row>37</xdr:row>
      <xdr:rowOff>44668</xdr:rowOff>
    </xdr:to>
    <xdr:cxnSp macro="">
      <xdr:nvCxnSpPr>
        <xdr:cNvPr id="294" name="直線コネクタ 293"/>
        <xdr:cNvCxnSpPr/>
      </xdr:nvCxnSpPr>
      <xdr:spPr>
        <a:xfrm flipV="1">
          <a:off x="8750300" y="5141163"/>
          <a:ext cx="889000" cy="124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44668</xdr:rowOff>
    </xdr:from>
    <xdr:to>
      <xdr:col>45</xdr:col>
      <xdr:colOff>177800</xdr:colOff>
      <xdr:row>37</xdr:row>
      <xdr:rowOff>106869</xdr:rowOff>
    </xdr:to>
    <xdr:cxnSp macro="">
      <xdr:nvCxnSpPr>
        <xdr:cNvPr id="297" name="直線コネクタ 296"/>
        <xdr:cNvCxnSpPr/>
      </xdr:nvCxnSpPr>
      <xdr:spPr>
        <a:xfrm flipV="1">
          <a:off x="7861300" y="6388318"/>
          <a:ext cx="889000" cy="6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106869</xdr:rowOff>
    </xdr:from>
    <xdr:to>
      <xdr:col>41</xdr:col>
      <xdr:colOff>50800</xdr:colOff>
      <xdr:row>37</xdr:row>
      <xdr:rowOff>142944</xdr:rowOff>
    </xdr:to>
    <xdr:cxnSp macro="">
      <xdr:nvCxnSpPr>
        <xdr:cNvPr id="300" name="直線コネクタ 299"/>
        <xdr:cNvCxnSpPr/>
      </xdr:nvCxnSpPr>
      <xdr:spPr>
        <a:xfrm flipV="1">
          <a:off x="6972300" y="6450519"/>
          <a:ext cx="889000" cy="3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46381</xdr:rowOff>
    </xdr:from>
    <xdr:to>
      <xdr:col>55</xdr:col>
      <xdr:colOff>50800</xdr:colOff>
      <xdr:row>36</xdr:row>
      <xdr:rowOff>147981</xdr:rowOff>
    </xdr:to>
    <xdr:sp macro="" textlink="">
      <xdr:nvSpPr>
        <xdr:cNvPr id="310" name="楕円 309"/>
        <xdr:cNvSpPr/>
      </xdr:nvSpPr>
      <xdr:spPr>
        <a:xfrm>
          <a:off x="10426700" y="62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24808</xdr:rowOff>
    </xdr:from>
    <xdr:ext cx="534377" cy="259045"/>
    <xdr:sp macro="" textlink="">
      <xdr:nvSpPr>
        <xdr:cNvPr id="311" name="補助費等該当値テキスト"/>
        <xdr:cNvSpPr txBox="1"/>
      </xdr:nvSpPr>
      <xdr:spPr>
        <a:xfrm>
          <a:off x="10528300" y="61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118313</xdr:rowOff>
    </xdr:from>
    <xdr:to>
      <xdr:col>50</xdr:col>
      <xdr:colOff>165100</xdr:colOff>
      <xdr:row>30</xdr:row>
      <xdr:rowOff>48463</xdr:rowOff>
    </xdr:to>
    <xdr:sp macro="" textlink="">
      <xdr:nvSpPr>
        <xdr:cNvPr id="312" name="楕円 311"/>
        <xdr:cNvSpPr/>
      </xdr:nvSpPr>
      <xdr:spPr>
        <a:xfrm>
          <a:off x="9588500" y="509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39590</xdr:rowOff>
    </xdr:from>
    <xdr:ext cx="599010" cy="259045"/>
    <xdr:sp macro="" textlink="">
      <xdr:nvSpPr>
        <xdr:cNvPr id="313" name="テキスト ボックス 312"/>
        <xdr:cNvSpPr txBox="1"/>
      </xdr:nvSpPr>
      <xdr:spPr>
        <a:xfrm>
          <a:off x="9339795" y="518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165318</xdr:rowOff>
    </xdr:from>
    <xdr:to>
      <xdr:col>46</xdr:col>
      <xdr:colOff>38100</xdr:colOff>
      <xdr:row>37</xdr:row>
      <xdr:rowOff>95468</xdr:rowOff>
    </xdr:to>
    <xdr:sp macro="" textlink="">
      <xdr:nvSpPr>
        <xdr:cNvPr id="314" name="楕円 313"/>
        <xdr:cNvSpPr/>
      </xdr:nvSpPr>
      <xdr:spPr>
        <a:xfrm>
          <a:off x="8699500" y="63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86595</xdr:rowOff>
    </xdr:from>
    <xdr:ext cx="534377" cy="259045"/>
    <xdr:sp macro="" textlink="">
      <xdr:nvSpPr>
        <xdr:cNvPr id="315" name="テキスト ボックス 314"/>
        <xdr:cNvSpPr txBox="1"/>
      </xdr:nvSpPr>
      <xdr:spPr>
        <a:xfrm>
          <a:off x="8483111" y="64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56069</xdr:rowOff>
    </xdr:from>
    <xdr:to>
      <xdr:col>41</xdr:col>
      <xdr:colOff>101600</xdr:colOff>
      <xdr:row>37</xdr:row>
      <xdr:rowOff>157669</xdr:rowOff>
    </xdr:to>
    <xdr:sp macro="" textlink="">
      <xdr:nvSpPr>
        <xdr:cNvPr id="316" name="楕円 315"/>
        <xdr:cNvSpPr/>
      </xdr:nvSpPr>
      <xdr:spPr>
        <a:xfrm>
          <a:off x="7810500" y="63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148796</xdr:rowOff>
    </xdr:from>
    <xdr:ext cx="534377" cy="259045"/>
    <xdr:sp macro="" textlink="">
      <xdr:nvSpPr>
        <xdr:cNvPr id="317" name="テキスト ボックス 316"/>
        <xdr:cNvSpPr txBox="1"/>
      </xdr:nvSpPr>
      <xdr:spPr>
        <a:xfrm>
          <a:off x="7594111" y="649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92144</xdr:rowOff>
    </xdr:from>
    <xdr:to>
      <xdr:col>36</xdr:col>
      <xdr:colOff>165100</xdr:colOff>
      <xdr:row>38</xdr:row>
      <xdr:rowOff>22294</xdr:rowOff>
    </xdr:to>
    <xdr:sp macro="" textlink="">
      <xdr:nvSpPr>
        <xdr:cNvPr id="318" name="楕円 317"/>
        <xdr:cNvSpPr/>
      </xdr:nvSpPr>
      <xdr:spPr>
        <a:xfrm>
          <a:off x="6921500" y="64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13421</xdr:rowOff>
    </xdr:from>
    <xdr:ext cx="534377" cy="259045"/>
    <xdr:sp macro="" textlink="">
      <xdr:nvSpPr>
        <xdr:cNvPr id="319" name="テキスト ボックス 318"/>
        <xdr:cNvSpPr txBox="1"/>
      </xdr:nvSpPr>
      <xdr:spPr>
        <a:xfrm>
          <a:off x="6705111" y="65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22177</xdr:rowOff>
    </xdr:from>
    <xdr:to>
      <xdr:col>55</xdr:col>
      <xdr:colOff>0</xdr:colOff>
      <xdr:row>57</xdr:row>
      <xdr:rowOff>150234</xdr:rowOff>
    </xdr:to>
    <xdr:cxnSp macro="">
      <xdr:nvCxnSpPr>
        <xdr:cNvPr id="346" name="直線コネクタ 345"/>
        <xdr:cNvCxnSpPr/>
      </xdr:nvCxnSpPr>
      <xdr:spPr>
        <a:xfrm>
          <a:off x="9639300" y="9794827"/>
          <a:ext cx="838200" cy="12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22177</xdr:rowOff>
    </xdr:from>
    <xdr:to>
      <xdr:col>50</xdr:col>
      <xdr:colOff>114300</xdr:colOff>
      <xdr:row>57</xdr:row>
      <xdr:rowOff>168742</xdr:rowOff>
    </xdr:to>
    <xdr:cxnSp macro="">
      <xdr:nvCxnSpPr>
        <xdr:cNvPr id="349" name="直線コネクタ 348"/>
        <xdr:cNvCxnSpPr/>
      </xdr:nvCxnSpPr>
      <xdr:spPr>
        <a:xfrm flipV="1">
          <a:off x="8750300" y="9794827"/>
          <a:ext cx="889000" cy="14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1" name="テキスト ボックス 350"/>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93902</xdr:rowOff>
    </xdr:from>
    <xdr:to>
      <xdr:col>45</xdr:col>
      <xdr:colOff>177800</xdr:colOff>
      <xdr:row>57</xdr:row>
      <xdr:rowOff>168742</xdr:rowOff>
    </xdr:to>
    <xdr:cxnSp macro="">
      <xdr:nvCxnSpPr>
        <xdr:cNvPr id="352" name="直線コネクタ 351"/>
        <xdr:cNvCxnSpPr/>
      </xdr:nvCxnSpPr>
      <xdr:spPr>
        <a:xfrm>
          <a:off x="7861300" y="9866552"/>
          <a:ext cx="889000" cy="7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41013</xdr:rowOff>
    </xdr:from>
    <xdr:to>
      <xdr:col>41</xdr:col>
      <xdr:colOff>50800</xdr:colOff>
      <xdr:row>57</xdr:row>
      <xdr:rowOff>93902</xdr:rowOff>
    </xdr:to>
    <xdr:cxnSp macro="">
      <xdr:nvCxnSpPr>
        <xdr:cNvPr id="355" name="直線コネクタ 354"/>
        <xdr:cNvCxnSpPr/>
      </xdr:nvCxnSpPr>
      <xdr:spPr>
        <a:xfrm>
          <a:off x="6972300" y="9642213"/>
          <a:ext cx="889000" cy="22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7" name="テキスト ボックス 356"/>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99434</xdr:rowOff>
    </xdr:from>
    <xdr:to>
      <xdr:col>55</xdr:col>
      <xdr:colOff>50800</xdr:colOff>
      <xdr:row>58</xdr:row>
      <xdr:rowOff>29584</xdr:rowOff>
    </xdr:to>
    <xdr:sp macro="" textlink="">
      <xdr:nvSpPr>
        <xdr:cNvPr id="365" name="楕円 364"/>
        <xdr:cNvSpPr/>
      </xdr:nvSpPr>
      <xdr:spPr>
        <a:xfrm>
          <a:off x="10426700" y="98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77861</xdr:rowOff>
    </xdr:from>
    <xdr:ext cx="534377" cy="259045"/>
    <xdr:sp macro="" textlink="">
      <xdr:nvSpPr>
        <xdr:cNvPr id="366" name="普通建設事業費該当値テキスト"/>
        <xdr:cNvSpPr txBox="1"/>
      </xdr:nvSpPr>
      <xdr:spPr>
        <a:xfrm>
          <a:off x="10528300" y="985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142827</xdr:rowOff>
    </xdr:from>
    <xdr:to>
      <xdr:col>50</xdr:col>
      <xdr:colOff>165100</xdr:colOff>
      <xdr:row>57</xdr:row>
      <xdr:rowOff>72977</xdr:rowOff>
    </xdr:to>
    <xdr:sp macro="" textlink="">
      <xdr:nvSpPr>
        <xdr:cNvPr id="367" name="楕円 366"/>
        <xdr:cNvSpPr/>
      </xdr:nvSpPr>
      <xdr:spPr>
        <a:xfrm>
          <a:off x="9588500" y="974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89504</xdr:rowOff>
    </xdr:from>
    <xdr:ext cx="534377" cy="259045"/>
    <xdr:sp macro="" textlink="">
      <xdr:nvSpPr>
        <xdr:cNvPr id="368" name="テキスト ボックス 367"/>
        <xdr:cNvSpPr txBox="1"/>
      </xdr:nvSpPr>
      <xdr:spPr>
        <a:xfrm>
          <a:off x="9372111" y="951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117942</xdr:rowOff>
    </xdr:from>
    <xdr:to>
      <xdr:col>46</xdr:col>
      <xdr:colOff>38100</xdr:colOff>
      <xdr:row>58</xdr:row>
      <xdr:rowOff>48092</xdr:rowOff>
    </xdr:to>
    <xdr:sp macro="" textlink="">
      <xdr:nvSpPr>
        <xdr:cNvPr id="369" name="楕円 368"/>
        <xdr:cNvSpPr/>
      </xdr:nvSpPr>
      <xdr:spPr>
        <a:xfrm>
          <a:off x="8699500" y="989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39219</xdr:rowOff>
    </xdr:from>
    <xdr:ext cx="534377" cy="259045"/>
    <xdr:sp macro="" textlink="">
      <xdr:nvSpPr>
        <xdr:cNvPr id="370" name="テキスト ボックス 369"/>
        <xdr:cNvSpPr txBox="1"/>
      </xdr:nvSpPr>
      <xdr:spPr>
        <a:xfrm>
          <a:off x="8483111" y="998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43102</xdr:rowOff>
    </xdr:from>
    <xdr:to>
      <xdr:col>41</xdr:col>
      <xdr:colOff>101600</xdr:colOff>
      <xdr:row>57</xdr:row>
      <xdr:rowOff>144702</xdr:rowOff>
    </xdr:to>
    <xdr:sp macro="" textlink="">
      <xdr:nvSpPr>
        <xdr:cNvPr id="371" name="楕円 370"/>
        <xdr:cNvSpPr/>
      </xdr:nvSpPr>
      <xdr:spPr>
        <a:xfrm>
          <a:off x="7810500" y="981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161229</xdr:rowOff>
    </xdr:from>
    <xdr:ext cx="534377" cy="259045"/>
    <xdr:sp macro="" textlink="">
      <xdr:nvSpPr>
        <xdr:cNvPr id="372" name="テキスト ボックス 371"/>
        <xdr:cNvSpPr txBox="1"/>
      </xdr:nvSpPr>
      <xdr:spPr>
        <a:xfrm>
          <a:off x="7594111" y="95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161663</xdr:rowOff>
    </xdr:from>
    <xdr:to>
      <xdr:col>36</xdr:col>
      <xdr:colOff>165100</xdr:colOff>
      <xdr:row>56</xdr:row>
      <xdr:rowOff>91813</xdr:rowOff>
    </xdr:to>
    <xdr:sp macro="" textlink="">
      <xdr:nvSpPr>
        <xdr:cNvPr id="373" name="楕円 372"/>
        <xdr:cNvSpPr/>
      </xdr:nvSpPr>
      <xdr:spPr>
        <a:xfrm>
          <a:off x="6921500" y="95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108340</xdr:rowOff>
    </xdr:from>
    <xdr:ext cx="534377" cy="259045"/>
    <xdr:sp macro="" textlink="">
      <xdr:nvSpPr>
        <xdr:cNvPr id="374" name="テキスト ボックス 373"/>
        <xdr:cNvSpPr txBox="1"/>
      </xdr:nvSpPr>
      <xdr:spPr>
        <a:xfrm>
          <a:off x="6705111" y="936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82877</xdr:rowOff>
    </xdr:from>
    <xdr:to>
      <xdr:col>55</xdr:col>
      <xdr:colOff>0</xdr:colOff>
      <xdr:row>78</xdr:row>
      <xdr:rowOff>102797</xdr:rowOff>
    </xdr:to>
    <xdr:cxnSp macro="">
      <xdr:nvCxnSpPr>
        <xdr:cNvPr id="405" name="直線コネクタ 404"/>
        <xdr:cNvCxnSpPr/>
      </xdr:nvCxnSpPr>
      <xdr:spPr>
        <a:xfrm>
          <a:off x="9639300" y="13455977"/>
          <a:ext cx="8382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82877</xdr:rowOff>
    </xdr:from>
    <xdr:to>
      <xdr:col>50</xdr:col>
      <xdr:colOff>114300</xdr:colOff>
      <xdr:row>79</xdr:row>
      <xdr:rowOff>15456</xdr:rowOff>
    </xdr:to>
    <xdr:cxnSp macro="">
      <xdr:nvCxnSpPr>
        <xdr:cNvPr id="408" name="直線コネクタ 407"/>
        <xdr:cNvCxnSpPr/>
      </xdr:nvCxnSpPr>
      <xdr:spPr>
        <a:xfrm flipV="1">
          <a:off x="8750300" y="13455977"/>
          <a:ext cx="889000" cy="10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160356</xdr:rowOff>
    </xdr:from>
    <xdr:to>
      <xdr:col>45</xdr:col>
      <xdr:colOff>177800</xdr:colOff>
      <xdr:row>79</xdr:row>
      <xdr:rowOff>15456</xdr:rowOff>
    </xdr:to>
    <xdr:cxnSp macro="">
      <xdr:nvCxnSpPr>
        <xdr:cNvPr id="411" name="直線コネクタ 410"/>
        <xdr:cNvCxnSpPr/>
      </xdr:nvCxnSpPr>
      <xdr:spPr>
        <a:xfrm>
          <a:off x="7861300" y="13190556"/>
          <a:ext cx="889000" cy="36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18804</xdr:rowOff>
    </xdr:from>
    <xdr:to>
      <xdr:col>41</xdr:col>
      <xdr:colOff>50800</xdr:colOff>
      <xdr:row>76</xdr:row>
      <xdr:rowOff>160356</xdr:rowOff>
    </xdr:to>
    <xdr:cxnSp macro="">
      <xdr:nvCxnSpPr>
        <xdr:cNvPr id="414" name="直線コネクタ 413"/>
        <xdr:cNvCxnSpPr/>
      </xdr:nvCxnSpPr>
      <xdr:spPr>
        <a:xfrm>
          <a:off x="6972300" y="12534654"/>
          <a:ext cx="889000" cy="65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16" name="テキスト ボックス 415"/>
        <xdr:cNvSpPr txBox="1"/>
      </xdr:nvSpPr>
      <xdr:spPr>
        <a:xfrm>
          <a:off x="7594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8" name="テキスト ボックス 417"/>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51997</xdr:rowOff>
    </xdr:from>
    <xdr:to>
      <xdr:col>55</xdr:col>
      <xdr:colOff>50800</xdr:colOff>
      <xdr:row>78</xdr:row>
      <xdr:rowOff>153597</xdr:rowOff>
    </xdr:to>
    <xdr:sp macro="" textlink="">
      <xdr:nvSpPr>
        <xdr:cNvPr id="424" name="楕円 423"/>
        <xdr:cNvSpPr/>
      </xdr:nvSpPr>
      <xdr:spPr>
        <a:xfrm>
          <a:off x="10426700" y="134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30424</xdr:rowOff>
    </xdr:from>
    <xdr:ext cx="534377" cy="259045"/>
    <xdr:sp macro="" textlink="">
      <xdr:nvSpPr>
        <xdr:cNvPr id="425" name="普通建設事業費 （ うち新規整備　）該当値テキスト"/>
        <xdr:cNvSpPr txBox="1"/>
      </xdr:nvSpPr>
      <xdr:spPr>
        <a:xfrm>
          <a:off x="10528300" y="1340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32077</xdr:rowOff>
    </xdr:from>
    <xdr:to>
      <xdr:col>50</xdr:col>
      <xdr:colOff>165100</xdr:colOff>
      <xdr:row>78</xdr:row>
      <xdr:rowOff>133677</xdr:rowOff>
    </xdr:to>
    <xdr:sp macro="" textlink="">
      <xdr:nvSpPr>
        <xdr:cNvPr id="426" name="楕円 425"/>
        <xdr:cNvSpPr/>
      </xdr:nvSpPr>
      <xdr:spPr>
        <a:xfrm>
          <a:off x="9588500" y="1340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124804</xdr:rowOff>
    </xdr:from>
    <xdr:ext cx="534377" cy="259045"/>
    <xdr:sp macro="" textlink="">
      <xdr:nvSpPr>
        <xdr:cNvPr id="427" name="テキスト ボックス 426"/>
        <xdr:cNvSpPr txBox="1"/>
      </xdr:nvSpPr>
      <xdr:spPr>
        <a:xfrm>
          <a:off x="9372111" y="1349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136106</xdr:rowOff>
    </xdr:from>
    <xdr:to>
      <xdr:col>46</xdr:col>
      <xdr:colOff>38100</xdr:colOff>
      <xdr:row>79</xdr:row>
      <xdr:rowOff>66256</xdr:rowOff>
    </xdr:to>
    <xdr:sp macro="" textlink="">
      <xdr:nvSpPr>
        <xdr:cNvPr id="428" name="楕円 427"/>
        <xdr:cNvSpPr/>
      </xdr:nvSpPr>
      <xdr:spPr>
        <a:xfrm>
          <a:off x="8699500" y="1350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57383</xdr:rowOff>
    </xdr:from>
    <xdr:ext cx="469744" cy="259045"/>
    <xdr:sp macro="" textlink="">
      <xdr:nvSpPr>
        <xdr:cNvPr id="429" name="テキスト ボックス 428"/>
        <xdr:cNvSpPr txBox="1"/>
      </xdr:nvSpPr>
      <xdr:spPr>
        <a:xfrm>
          <a:off x="8515428" y="1360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109556</xdr:rowOff>
    </xdr:from>
    <xdr:to>
      <xdr:col>41</xdr:col>
      <xdr:colOff>101600</xdr:colOff>
      <xdr:row>77</xdr:row>
      <xdr:rowOff>39706</xdr:rowOff>
    </xdr:to>
    <xdr:sp macro="" textlink="">
      <xdr:nvSpPr>
        <xdr:cNvPr id="430" name="楕円 429"/>
        <xdr:cNvSpPr/>
      </xdr:nvSpPr>
      <xdr:spPr>
        <a:xfrm>
          <a:off x="7810500" y="131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56232</xdr:rowOff>
    </xdr:from>
    <xdr:ext cx="534377" cy="259045"/>
    <xdr:sp macro="" textlink="">
      <xdr:nvSpPr>
        <xdr:cNvPr id="431" name="テキスト ボックス 430"/>
        <xdr:cNvSpPr txBox="1"/>
      </xdr:nvSpPr>
      <xdr:spPr>
        <a:xfrm>
          <a:off x="7594111" y="1291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139454</xdr:rowOff>
    </xdr:from>
    <xdr:to>
      <xdr:col>36</xdr:col>
      <xdr:colOff>165100</xdr:colOff>
      <xdr:row>73</xdr:row>
      <xdr:rowOff>69604</xdr:rowOff>
    </xdr:to>
    <xdr:sp macro="" textlink="">
      <xdr:nvSpPr>
        <xdr:cNvPr id="432" name="楕円 431"/>
        <xdr:cNvSpPr/>
      </xdr:nvSpPr>
      <xdr:spPr>
        <a:xfrm>
          <a:off x="6921500" y="1248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86131</xdr:rowOff>
    </xdr:from>
    <xdr:ext cx="534377" cy="259045"/>
    <xdr:sp macro="" textlink="">
      <xdr:nvSpPr>
        <xdr:cNvPr id="433" name="テキスト ボックス 432"/>
        <xdr:cNvSpPr txBox="1"/>
      </xdr:nvSpPr>
      <xdr:spPr>
        <a:xfrm>
          <a:off x="6705111" y="1225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141058</xdr:rowOff>
    </xdr:from>
    <xdr:to>
      <xdr:col>55</xdr:col>
      <xdr:colOff>0</xdr:colOff>
      <xdr:row>98</xdr:row>
      <xdr:rowOff>79665</xdr:rowOff>
    </xdr:to>
    <xdr:cxnSp macro="">
      <xdr:nvCxnSpPr>
        <xdr:cNvPr id="460" name="直線コネクタ 459"/>
        <xdr:cNvCxnSpPr/>
      </xdr:nvCxnSpPr>
      <xdr:spPr>
        <a:xfrm>
          <a:off x="9639300" y="16771708"/>
          <a:ext cx="838200" cy="11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141058</xdr:rowOff>
    </xdr:from>
    <xdr:to>
      <xdr:col>50</xdr:col>
      <xdr:colOff>114300</xdr:colOff>
      <xdr:row>98</xdr:row>
      <xdr:rowOff>41393</xdr:rowOff>
    </xdr:to>
    <xdr:cxnSp macro="">
      <xdr:nvCxnSpPr>
        <xdr:cNvPr id="463" name="直線コネクタ 462"/>
        <xdr:cNvCxnSpPr/>
      </xdr:nvCxnSpPr>
      <xdr:spPr>
        <a:xfrm flipV="1">
          <a:off x="8750300" y="16771708"/>
          <a:ext cx="889000" cy="7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5" name="テキスト ボックス 464"/>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41393</xdr:rowOff>
    </xdr:from>
    <xdr:to>
      <xdr:col>45</xdr:col>
      <xdr:colOff>177800</xdr:colOff>
      <xdr:row>98</xdr:row>
      <xdr:rowOff>70092</xdr:rowOff>
    </xdr:to>
    <xdr:cxnSp macro="">
      <xdr:nvCxnSpPr>
        <xdr:cNvPr id="466" name="直線コネクタ 465"/>
        <xdr:cNvCxnSpPr/>
      </xdr:nvCxnSpPr>
      <xdr:spPr>
        <a:xfrm flipV="1">
          <a:off x="7861300" y="16843493"/>
          <a:ext cx="889000" cy="2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56640</xdr:rowOff>
    </xdr:from>
    <xdr:to>
      <xdr:col>41</xdr:col>
      <xdr:colOff>50800</xdr:colOff>
      <xdr:row>98</xdr:row>
      <xdr:rowOff>70092</xdr:rowOff>
    </xdr:to>
    <xdr:cxnSp macro="">
      <xdr:nvCxnSpPr>
        <xdr:cNvPr id="469" name="直線コネクタ 468"/>
        <xdr:cNvCxnSpPr/>
      </xdr:nvCxnSpPr>
      <xdr:spPr>
        <a:xfrm>
          <a:off x="6972300" y="16858740"/>
          <a:ext cx="889000" cy="1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28865</xdr:rowOff>
    </xdr:from>
    <xdr:to>
      <xdr:col>55</xdr:col>
      <xdr:colOff>50800</xdr:colOff>
      <xdr:row>98</xdr:row>
      <xdr:rowOff>130465</xdr:rowOff>
    </xdr:to>
    <xdr:sp macro="" textlink="">
      <xdr:nvSpPr>
        <xdr:cNvPr id="479" name="楕円 478"/>
        <xdr:cNvSpPr/>
      </xdr:nvSpPr>
      <xdr:spPr>
        <a:xfrm>
          <a:off x="10426700" y="1683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90258</xdr:rowOff>
    </xdr:from>
    <xdr:to>
      <xdr:col>50</xdr:col>
      <xdr:colOff>165100</xdr:colOff>
      <xdr:row>98</xdr:row>
      <xdr:rowOff>20408</xdr:rowOff>
    </xdr:to>
    <xdr:sp macro="" textlink="">
      <xdr:nvSpPr>
        <xdr:cNvPr id="481" name="楕円 480"/>
        <xdr:cNvSpPr/>
      </xdr:nvSpPr>
      <xdr:spPr>
        <a:xfrm>
          <a:off x="9588500" y="1672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36935</xdr:rowOff>
    </xdr:from>
    <xdr:ext cx="534377" cy="259045"/>
    <xdr:sp macro="" textlink="">
      <xdr:nvSpPr>
        <xdr:cNvPr id="482" name="テキスト ボックス 481"/>
        <xdr:cNvSpPr txBox="1"/>
      </xdr:nvSpPr>
      <xdr:spPr>
        <a:xfrm>
          <a:off x="9372111" y="1649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162043</xdr:rowOff>
    </xdr:from>
    <xdr:to>
      <xdr:col>46</xdr:col>
      <xdr:colOff>38100</xdr:colOff>
      <xdr:row>98</xdr:row>
      <xdr:rowOff>92193</xdr:rowOff>
    </xdr:to>
    <xdr:sp macro="" textlink="">
      <xdr:nvSpPr>
        <xdr:cNvPr id="483" name="楕円 482"/>
        <xdr:cNvSpPr/>
      </xdr:nvSpPr>
      <xdr:spPr>
        <a:xfrm>
          <a:off x="8699500" y="1679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83320</xdr:rowOff>
    </xdr:from>
    <xdr:ext cx="534377" cy="259045"/>
    <xdr:sp macro="" textlink="">
      <xdr:nvSpPr>
        <xdr:cNvPr id="484" name="テキスト ボックス 483"/>
        <xdr:cNvSpPr txBox="1"/>
      </xdr:nvSpPr>
      <xdr:spPr>
        <a:xfrm>
          <a:off x="8483111" y="1688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19292</xdr:rowOff>
    </xdr:from>
    <xdr:to>
      <xdr:col>41</xdr:col>
      <xdr:colOff>101600</xdr:colOff>
      <xdr:row>98</xdr:row>
      <xdr:rowOff>120892</xdr:rowOff>
    </xdr:to>
    <xdr:sp macro="" textlink="">
      <xdr:nvSpPr>
        <xdr:cNvPr id="485" name="楕円 484"/>
        <xdr:cNvSpPr/>
      </xdr:nvSpPr>
      <xdr:spPr>
        <a:xfrm>
          <a:off x="7810500" y="168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112019</xdr:rowOff>
    </xdr:from>
    <xdr:ext cx="534377" cy="259045"/>
    <xdr:sp macro="" textlink="">
      <xdr:nvSpPr>
        <xdr:cNvPr id="486" name="テキスト ボックス 485"/>
        <xdr:cNvSpPr txBox="1"/>
      </xdr:nvSpPr>
      <xdr:spPr>
        <a:xfrm>
          <a:off x="7594111" y="169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5840</xdr:rowOff>
    </xdr:from>
    <xdr:to>
      <xdr:col>36</xdr:col>
      <xdr:colOff>165100</xdr:colOff>
      <xdr:row>98</xdr:row>
      <xdr:rowOff>107440</xdr:rowOff>
    </xdr:to>
    <xdr:sp macro="" textlink="">
      <xdr:nvSpPr>
        <xdr:cNvPr id="487" name="楕円 486"/>
        <xdr:cNvSpPr/>
      </xdr:nvSpPr>
      <xdr:spPr>
        <a:xfrm>
          <a:off x="6921500" y="168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98567</xdr:rowOff>
    </xdr:from>
    <xdr:ext cx="534377" cy="259045"/>
    <xdr:sp macro="" textlink="">
      <xdr:nvSpPr>
        <xdr:cNvPr id="488" name="テキスト ボックス 487"/>
        <xdr:cNvSpPr txBox="1"/>
      </xdr:nvSpPr>
      <xdr:spPr>
        <a:xfrm>
          <a:off x="6705111" y="1690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24257</xdr:rowOff>
    </xdr:from>
    <xdr:to>
      <xdr:col>85</xdr:col>
      <xdr:colOff>127000</xdr:colOff>
      <xdr:row>76</xdr:row>
      <xdr:rowOff>142999</xdr:rowOff>
    </xdr:to>
    <xdr:cxnSp macro="">
      <xdr:nvCxnSpPr>
        <xdr:cNvPr id="625" name="直線コネクタ 624"/>
        <xdr:cNvCxnSpPr/>
      </xdr:nvCxnSpPr>
      <xdr:spPr>
        <a:xfrm flipV="1">
          <a:off x="15481300" y="13054457"/>
          <a:ext cx="838200" cy="1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142999</xdr:rowOff>
    </xdr:from>
    <xdr:to>
      <xdr:col>81</xdr:col>
      <xdr:colOff>50800</xdr:colOff>
      <xdr:row>76</xdr:row>
      <xdr:rowOff>145562</xdr:rowOff>
    </xdr:to>
    <xdr:cxnSp macro="">
      <xdr:nvCxnSpPr>
        <xdr:cNvPr id="628" name="直線コネクタ 627"/>
        <xdr:cNvCxnSpPr/>
      </xdr:nvCxnSpPr>
      <xdr:spPr>
        <a:xfrm flipV="1">
          <a:off x="14592300" y="13173199"/>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142802</xdr:rowOff>
    </xdr:from>
    <xdr:to>
      <xdr:col>76</xdr:col>
      <xdr:colOff>114300</xdr:colOff>
      <xdr:row>76</xdr:row>
      <xdr:rowOff>145562</xdr:rowOff>
    </xdr:to>
    <xdr:cxnSp macro="">
      <xdr:nvCxnSpPr>
        <xdr:cNvPr id="631" name="直線コネクタ 630"/>
        <xdr:cNvCxnSpPr/>
      </xdr:nvCxnSpPr>
      <xdr:spPr>
        <a:xfrm>
          <a:off x="13703300" y="13173002"/>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132466</xdr:rowOff>
    </xdr:from>
    <xdr:to>
      <xdr:col>71</xdr:col>
      <xdr:colOff>177800</xdr:colOff>
      <xdr:row>76</xdr:row>
      <xdr:rowOff>142802</xdr:rowOff>
    </xdr:to>
    <xdr:cxnSp macro="">
      <xdr:nvCxnSpPr>
        <xdr:cNvPr id="634" name="直線コネクタ 633"/>
        <xdr:cNvCxnSpPr/>
      </xdr:nvCxnSpPr>
      <xdr:spPr>
        <a:xfrm>
          <a:off x="12814300" y="13162666"/>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144907</xdr:rowOff>
    </xdr:from>
    <xdr:to>
      <xdr:col>85</xdr:col>
      <xdr:colOff>177800</xdr:colOff>
      <xdr:row>76</xdr:row>
      <xdr:rowOff>75056</xdr:rowOff>
    </xdr:to>
    <xdr:sp macro="" textlink="">
      <xdr:nvSpPr>
        <xdr:cNvPr id="644" name="楕円 643"/>
        <xdr:cNvSpPr/>
      </xdr:nvSpPr>
      <xdr:spPr>
        <a:xfrm>
          <a:off x="16268700" y="130036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167784</xdr:rowOff>
    </xdr:from>
    <xdr:ext cx="534377" cy="259045"/>
    <xdr:sp macro="" textlink="">
      <xdr:nvSpPr>
        <xdr:cNvPr id="645" name="公債費該当値テキスト"/>
        <xdr:cNvSpPr txBox="1"/>
      </xdr:nvSpPr>
      <xdr:spPr>
        <a:xfrm>
          <a:off x="16370300" y="1285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92199</xdr:rowOff>
    </xdr:from>
    <xdr:to>
      <xdr:col>81</xdr:col>
      <xdr:colOff>101600</xdr:colOff>
      <xdr:row>77</xdr:row>
      <xdr:rowOff>22349</xdr:rowOff>
    </xdr:to>
    <xdr:sp macro="" textlink="">
      <xdr:nvSpPr>
        <xdr:cNvPr id="646" name="楕円 645"/>
        <xdr:cNvSpPr/>
      </xdr:nvSpPr>
      <xdr:spPr>
        <a:xfrm>
          <a:off x="15430500" y="131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13476</xdr:rowOff>
    </xdr:from>
    <xdr:ext cx="534377" cy="259045"/>
    <xdr:sp macro="" textlink="">
      <xdr:nvSpPr>
        <xdr:cNvPr id="647" name="テキスト ボックス 646"/>
        <xdr:cNvSpPr txBox="1"/>
      </xdr:nvSpPr>
      <xdr:spPr>
        <a:xfrm>
          <a:off x="15214111" y="132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94762</xdr:rowOff>
    </xdr:from>
    <xdr:to>
      <xdr:col>76</xdr:col>
      <xdr:colOff>165100</xdr:colOff>
      <xdr:row>77</xdr:row>
      <xdr:rowOff>24912</xdr:rowOff>
    </xdr:to>
    <xdr:sp macro="" textlink="">
      <xdr:nvSpPr>
        <xdr:cNvPr id="648" name="楕円 647"/>
        <xdr:cNvSpPr/>
      </xdr:nvSpPr>
      <xdr:spPr>
        <a:xfrm>
          <a:off x="14541500" y="131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16039</xdr:rowOff>
    </xdr:from>
    <xdr:ext cx="534377" cy="259045"/>
    <xdr:sp macro="" textlink="">
      <xdr:nvSpPr>
        <xdr:cNvPr id="649" name="テキスト ボックス 648"/>
        <xdr:cNvSpPr txBox="1"/>
      </xdr:nvSpPr>
      <xdr:spPr>
        <a:xfrm>
          <a:off x="1432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92002</xdr:rowOff>
    </xdr:from>
    <xdr:to>
      <xdr:col>72</xdr:col>
      <xdr:colOff>38100</xdr:colOff>
      <xdr:row>77</xdr:row>
      <xdr:rowOff>22152</xdr:rowOff>
    </xdr:to>
    <xdr:sp macro="" textlink="">
      <xdr:nvSpPr>
        <xdr:cNvPr id="650" name="楕円 649"/>
        <xdr:cNvSpPr/>
      </xdr:nvSpPr>
      <xdr:spPr>
        <a:xfrm>
          <a:off x="13652500" y="131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13279</xdr:rowOff>
    </xdr:from>
    <xdr:ext cx="534377" cy="259045"/>
    <xdr:sp macro="" textlink="">
      <xdr:nvSpPr>
        <xdr:cNvPr id="651" name="テキスト ボックス 650"/>
        <xdr:cNvSpPr txBox="1"/>
      </xdr:nvSpPr>
      <xdr:spPr>
        <a:xfrm>
          <a:off x="13436111" y="1321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81666</xdr:rowOff>
    </xdr:from>
    <xdr:to>
      <xdr:col>67</xdr:col>
      <xdr:colOff>101600</xdr:colOff>
      <xdr:row>77</xdr:row>
      <xdr:rowOff>11816</xdr:rowOff>
    </xdr:to>
    <xdr:sp macro="" textlink="">
      <xdr:nvSpPr>
        <xdr:cNvPr id="652" name="楕円 651"/>
        <xdr:cNvSpPr/>
      </xdr:nvSpPr>
      <xdr:spPr>
        <a:xfrm>
          <a:off x="12763500" y="131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2943</xdr:rowOff>
    </xdr:from>
    <xdr:ext cx="534377" cy="259045"/>
    <xdr:sp macro="" textlink="">
      <xdr:nvSpPr>
        <xdr:cNvPr id="653" name="テキスト ボックス 652"/>
        <xdr:cNvSpPr txBox="1"/>
      </xdr:nvSpPr>
      <xdr:spPr>
        <a:xfrm>
          <a:off x="12547111" y="132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120033</xdr:rowOff>
    </xdr:from>
    <xdr:to>
      <xdr:col>85</xdr:col>
      <xdr:colOff>127000</xdr:colOff>
      <xdr:row>99</xdr:row>
      <xdr:rowOff>15198</xdr:rowOff>
    </xdr:to>
    <xdr:cxnSp macro="">
      <xdr:nvCxnSpPr>
        <xdr:cNvPr id="682" name="直線コネクタ 681"/>
        <xdr:cNvCxnSpPr/>
      </xdr:nvCxnSpPr>
      <xdr:spPr>
        <a:xfrm flipV="1">
          <a:off x="15481300" y="16922133"/>
          <a:ext cx="838200" cy="6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14123</xdr:rowOff>
    </xdr:from>
    <xdr:to>
      <xdr:col>81</xdr:col>
      <xdr:colOff>50800</xdr:colOff>
      <xdr:row>99</xdr:row>
      <xdr:rowOff>15198</xdr:rowOff>
    </xdr:to>
    <xdr:cxnSp macro="">
      <xdr:nvCxnSpPr>
        <xdr:cNvPr id="685" name="直線コネクタ 684"/>
        <xdr:cNvCxnSpPr/>
      </xdr:nvCxnSpPr>
      <xdr:spPr>
        <a:xfrm>
          <a:off x="14592300" y="16987673"/>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14123</xdr:rowOff>
    </xdr:from>
    <xdr:to>
      <xdr:col>76</xdr:col>
      <xdr:colOff>114300</xdr:colOff>
      <xdr:row>99</xdr:row>
      <xdr:rowOff>23654</xdr:rowOff>
    </xdr:to>
    <xdr:cxnSp macro="">
      <xdr:nvCxnSpPr>
        <xdr:cNvPr id="688" name="直線コネクタ 687"/>
        <xdr:cNvCxnSpPr/>
      </xdr:nvCxnSpPr>
      <xdr:spPr>
        <a:xfrm flipV="1">
          <a:off x="13703300" y="16987673"/>
          <a:ext cx="889000" cy="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23654</xdr:rowOff>
    </xdr:from>
    <xdr:to>
      <xdr:col>71</xdr:col>
      <xdr:colOff>177800</xdr:colOff>
      <xdr:row>99</xdr:row>
      <xdr:rowOff>35336</xdr:rowOff>
    </xdr:to>
    <xdr:cxnSp macro="">
      <xdr:nvCxnSpPr>
        <xdr:cNvPr id="691" name="直線コネクタ 690"/>
        <xdr:cNvCxnSpPr/>
      </xdr:nvCxnSpPr>
      <xdr:spPr>
        <a:xfrm flipV="1">
          <a:off x="12814300" y="16997204"/>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69233</xdr:rowOff>
    </xdr:from>
    <xdr:to>
      <xdr:col>85</xdr:col>
      <xdr:colOff>177800</xdr:colOff>
      <xdr:row>98</xdr:row>
      <xdr:rowOff>170833</xdr:rowOff>
    </xdr:to>
    <xdr:sp macro="" textlink="">
      <xdr:nvSpPr>
        <xdr:cNvPr id="701" name="楕円 700"/>
        <xdr:cNvSpPr/>
      </xdr:nvSpPr>
      <xdr:spPr>
        <a:xfrm>
          <a:off x="16268700" y="1687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155610</xdr:rowOff>
    </xdr:from>
    <xdr:ext cx="534377" cy="259045"/>
    <xdr:sp macro="" textlink="">
      <xdr:nvSpPr>
        <xdr:cNvPr id="702" name="積立金該当値テキスト"/>
        <xdr:cNvSpPr txBox="1"/>
      </xdr:nvSpPr>
      <xdr:spPr>
        <a:xfrm>
          <a:off x="16370300" y="1678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135848</xdr:rowOff>
    </xdr:from>
    <xdr:to>
      <xdr:col>81</xdr:col>
      <xdr:colOff>101600</xdr:colOff>
      <xdr:row>99</xdr:row>
      <xdr:rowOff>65998</xdr:rowOff>
    </xdr:to>
    <xdr:sp macro="" textlink="">
      <xdr:nvSpPr>
        <xdr:cNvPr id="703" name="楕円 702"/>
        <xdr:cNvSpPr/>
      </xdr:nvSpPr>
      <xdr:spPr>
        <a:xfrm>
          <a:off x="15430500" y="169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57125</xdr:rowOff>
    </xdr:from>
    <xdr:ext cx="469744" cy="259045"/>
    <xdr:sp macro="" textlink="">
      <xdr:nvSpPr>
        <xdr:cNvPr id="704" name="テキスト ボックス 703"/>
        <xdr:cNvSpPr txBox="1"/>
      </xdr:nvSpPr>
      <xdr:spPr>
        <a:xfrm>
          <a:off x="15246428" y="1703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134773</xdr:rowOff>
    </xdr:from>
    <xdr:to>
      <xdr:col>76</xdr:col>
      <xdr:colOff>165100</xdr:colOff>
      <xdr:row>99</xdr:row>
      <xdr:rowOff>64923</xdr:rowOff>
    </xdr:to>
    <xdr:sp macro="" textlink="">
      <xdr:nvSpPr>
        <xdr:cNvPr id="705" name="楕円 704"/>
        <xdr:cNvSpPr/>
      </xdr:nvSpPr>
      <xdr:spPr>
        <a:xfrm>
          <a:off x="14541500" y="169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56050</xdr:rowOff>
    </xdr:from>
    <xdr:ext cx="469744" cy="259045"/>
    <xdr:sp macro="" textlink="">
      <xdr:nvSpPr>
        <xdr:cNvPr id="706" name="テキスト ボックス 705"/>
        <xdr:cNvSpPr txBox="1"/>
      </xdr:nvSpPr>
      <xdr:spPr>
        <a:xfrm>
          <a:off x="14357428" y="1702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144304</xdr:rowOff>
    </xdr:from>
    <xdr:to>
      <xdr:col>72</xdr:col>
      <xdr:colOff>38100</xdr:colOff>
      <xdr:row>99</xdr:row>
      <xdr:rowOff>74454</xdr:rowOff>
    </xdr:to>
    <xdr:sp macro="" textlink="">
      <xdr:nvSpPr>
        <xdr:cNvPr id="707" name="楕円 706"/>
        <xdr:cNvSpPr/>
      </xdr:nvSpPr>
      <xdr:spPr>
        <a:xfrm>
          <a:off x="13652500" y="169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65581</xdr:rowOff>
    </xdr:from>
    <xdr:ext cx="469744" cy="259045"/>
    <xdr:sp macro="" textlink="">
      <xdr:nvSpPr>
        <xdr:cNvPr id="708" name="テキスト ボックス 707"/>
        <xdr:cNvSpPr txBox="1"/>
      </xdr:nvSpPr>
      <xdr:spPr>
        <a:xfrm>
          <a:off x="13468428" y="1703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155986</xdr:rowOff>
    </xdr:from>
    <xdr:to>
      <xdr:col>67</xdr:col>
      <xdr:colOff>101600</xdr:colOff>
      <xdr:row>99</xdr:row>
      <xdr:rowOff>86136</xdr:rowOff>
    </xdr:to>
    <xdr:sp macro="" textlink="">
      <xdr:nvSpPr>
        <xdr:cNvPr id="709" name="楕円 708"/>
        <xdr:cNvSpPr/>
      </xdr:nvSpPr>
      <xdr:spPr>
        <a:xfrm>
          <a:off x="12763500" y="1695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77263</xdr:rowOff>
    </xdr:from>
    <xdr:ext cx="469744" cy="259045"/>
    <xdr:sp macro="" textlink="">
      <xdr:nvSpPr>
        <xdr:cNvPr id="710" name="テキスト ボックス 709"/>
        <xdr:cNvSpPr txBox="1"/>
      </xdr:nvSpPr>
      <xdr:spPr>
        <a:xfrm>
          <a:off x="12579428" y="1705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98226</xdr:rowOff>
    </xdr:from>
    <xdr:to>
      <xdr:col>116</xdr:col>
      <xdr:colOff>63500</xdr:colOff>
      <xdr:row>39</xdr:row>
      <xdr:rowOff>98878</xdr:rowOff>
    </xdr:to>
    <xdr:cxnSp macro="">
      <xdr:nvCxnSpPr>
        <xdr:cNvPr id="741" name="直線コネクタ 740"/>
        <xdr:cNvCxnSpPr/>
      </xdr:nvCxnSpPr>
      <xdr:spPr>
        <a:xfrm flipV="1">
          <a:off x="21323300" y="6784776"/>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95939</xdr:rowOff>
    </xdr:from>
    <xdr:to>
      <xdr:col>102</xdr:col>
      <xdr:colOff>114300</xdr:colOff>
      <xdr:row>39</xdr:row>
      <xdr:rowOff>98878</xdr:rowOff>
    </xdr:to>
    <xdr:cxnSp macro="">
      <xdr:nvCxnSpPr>
        <xdr:cNvPr id="750" name="直線コネクタ 749"/>
        <xdr:cNvCxnSpPr/>
      </xdr:nvCxnSpPr>
      <xdr:spPr>
        <a:xfrm>
          <a:off x="18656300" y="678248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47426</xdr:rowOff>
    </xdr:from>
    <xdr:to>
      <xdr:col>116</xdr:col>
      <xdr:colOff>114300</xdr:colOff>
      <xdr:row>39</xdr:row>
      <xdr:rowOff>149026</xdr:rowOff>
    </xdr:to>
    <xdr:sp macro="" textlink="">
      <xdr:nvSpPr>
        <xdr:cNvPr id="760" name="楕円 759"/>
        <xdr:cNvSpPr/>
      </xdr:nvSpPr>
      <xdr:spPr>
        <a:xfrm>
          <a:off x="22110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133803</xdr:rowOff>
    </xdr:from>
    <xdr:ext cx="249299" cy="259045"/>
    <xdr:sp macro="" textlink="">
      <xdr:nvSpPr>
        <xdr:cNvPr id="761" name="投資及び出資金該当値テキスト"/>
        <xdr:cNvSpPr txBox="1"/>
      </xdr:nvSpPr>
      <xdr:spPr>
        <a:xfrm>
          <a:off x="22212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45139</xdr:rowOff>
    </xdr:from>
    <xdr:to>
      <xdr:col>98</xdr:col>
      <xdr:colOff>38100</xdr:colOff>
      <xdr:row>39</xdr:row>
      <xdr:rowOff>146739</xdr:rowOff>
    </xdr:to>
    <xdr:sp macro="" textlink="">
      <xdr:nvSpPr>
        <xdr:cNvPr id="768" name="楕円 767"/>
        <xdr:cNvSpPr/>
      </xdr:nvSpPr>
      <xdr:spPr>
        <a:xfrm>
          <a:off x="18605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137866</xdr:rowOff>
    </xdr:from>
    <xdr:ext cx="313932" cy="259045"/>
    <xdr:sp macro="" textlink="">
      <xdr:nvSpPr>
        <xdr:cNvPr id="769" name="テキスト ボックス 768"/>
        <xdr:cNvSpPr txBox="1"/>
      </xdr:nvSpPr>
      <xdr:spPr>
        <a:xfrm>
          <a:off x="18499333" y="6824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23723</xdr:rowOff>
    </xdr:from>
    <xdr:to>
      <xdr:col>116</xdr:col>
      <xdr:colOff>63500</xdr:colOff>
      <xdr:row>59</xdr:row>
      <xdr:rowOff>23723</xdr:rowOff>
    </xdr:to>
    <xdr:cxnSp macro="">
      <xdr:nvCxnSpPr>
        <xdr:cNvPr id="798" name="直線コネクタ 797"/>
        <xdr:cNvCxnSpPr/>
      </xdr:nvCxnSpPr>
      <xdr:spPr>
        <a:xfrm>
          <a:off x="21323300" y="101392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23723</xdr:rowOff>
    </xdr:from>
    <xdr:to>
      <xdr:col>111</xdr:col>
      <xdr:colOff>177800</xdr:colOff>
      <xdr:row>59</xdr:row>
      <xdr:rowOff>25095</xdr:rowOff>
    </xdr:to>
    <xdr:cxnSp macro="">
      <xdr:nvCxnSpPr>
        <xdr:cNvPr id="801" name="直線コネクタ 800"/>
        <xdr:cNvCxnSpPr/>
      </xdr:nvCxnSpPr>
      <xdr:spPr>
        <a:xfrm flipV="1">
          <a:off x="20434300" y="1013927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22657</xdr:rowOff>
    </xdr:from>
    <xdr:to>
      <xdr:col>107</xdr:col>
      <xdr:colOff>50800</xdr:colOff>
      <xdr:row>59</xdr:row>
      <xdr:rowOff>25095</xdr:rowOff>
    </xdr:to>
    <xdr:cxnSp macro="">
      <xdr:nvCxnSpPr>
        <xdr:cNvPr id="804" name="直線コネクタ 803"/>
        <xdr:cNvCxnSpPr/>
      </xdr:nvCxnSpPr>
      <xdr:spPr>
        <a:xfrm>
          <a:off x="19545300" y="10138207"/>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22657</xdr:rowOff>
    </xdr:from>
    <xdr:to>
      <xdr:col>102</xdr:col>
      <xdr:colOff>114300</xdr:colOff>
      <xdr:row>59</xdr:row>
      <xdr:rowOff>23038</xdr:rowOff>
    </xdr:to>
    <xdr:cxnSp macro="">
      <xdr:nvCxnSpPr>
        <xdr:cNvPr id="807" name="直線コネクタ 806"/>
        <xdr:cNvCxnSpPr/>
      </xdr:nvCxnSpPr>
      <xdr:spPr>
        <a:xfrm flipV="1">
          <a:off x="18656300" y="1013820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144373</xdr:rowOff>
    </xdr:from>
    <xdr:to>
      <xdr:col>116</xdr:col>
      <xdr:colOff>114300</xdr:colOff>
      <xdr:row>59</xdr:row>
      <xdr:rowOff>74523</xdr:rowOff>
    </xdr:to>
    <xdr:sp macro="" textlink="">
      <xdr:nvSpPr>
        <xdr:cNvPr id="817" name="楕円 816"/>
        <xdr:cNvSpPr/>
      </xdr:nvSpPr>
      <xdr:spPr>
        <a:xfrm>
          <a:off x="22110700" y="100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60545</xdr:rowOff>
    </xdr:from>
    <xdr:ext cx="378565" cy="259045"/>
    <xdr:sp macro="" textlink="">
      <xdr:nvSpPr>
        <xdr:cNvPr id="818" name="貸付金該当値テキスト"/>
        <xdr:cNvSpPr txBox="1"/>
      </xdr:nvSpPr>
      <xdr:spPr>
        <a:xfrm>
          <a:off x="22212300" y="1000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144373</xdr:rowOff>
    </xdr:from>
    <xdr:to>
      <xdr:col>112</xdr:col>
      <xdr:colOff>38100</xdr:colOff>
      <xdr:row>59</xdr:row>
      <xdr:rowOff>74523</xdr:rowOff>
    </xdr:to>
    <xdr:sp macro="" textlink="">
      <xdr:nvSpPr>
        <xdr:cNvPr id="819" name="楕円 818"/>
        <xdr:cNvSpPr/>
      </xdr:nvSpPr>
      <xdr:spPr>
        <a:xfrm>
          <a:off x="21272500" y="100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65650</xdr:rowOff>
    </xdr:from>
    <xdr:ext cx="378565" cy="259045"/>
    <xdr:sp macro="" textlink="">
      <xdr:nvSpPr>
        <xdr:cNvPr id="820" name="テキスト ボックス 819"/>
        <xdr:cNvSpPr txBox="1"/>
      </xdr:nvSpPr>
      <xdr:spPr>
        <a:xfrm>
          <a:off x="21134017" y="1018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145745</xdr:rowOff>
    </xdr:from>
    <xdr:to>
      <xdr:col>107</xdr:col>
      <xdr:colOff>101600</xdr:colOff>
      <xdr:row>59</xdr:row>
      <xdr:rowOff>75895</xdr:rowOff>
    </xdr:to>
    <xdr:sp macro="" textlink="">
      <xdr:nvSpPr>
        <xdr:cNvPr id="821" name="楕円 820"/>
        <xdr:cNvSpPr/>
      </xdr:nvSpPr>
      <xdr:spPr>
        <a:xfrm>
          <a:off x="20383500" y="100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67022</xdr:rowOff>
    </xdr:from>
    <xdr:ext cx="378565" cy="259045"/>
    <xdr:sp macro="" textlink="">
      <xdr:nvSpPr>
        <xdr:cNvPr id="822" name="テキスト ボックス 821"/>
        <xdr:cNvSpPr txBox="1"/>
      </xdr:nvSpPr>
      <xdr:spPr>
        <a:xfrm>
          <a:off x="20245017" y="1018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143307</xdr:rowOff>
    </xdr:from>
    <xdr:to>
      <xdr:col>102</xdr:col>
      <xdr:colOff>165100</xdr:colOff>
      <xdr:row>59</xdr:row>
      <xdr:rowOff>73457</xdr:rowOff>
    </xdr:to>
    <xdr:sp macro="" textlink="">
      <xdr:nvSpPr>
        <xdr:cNvPr id="823" name="楕円 822"/>
        <xdr:cNvSpPr/>
      </xdr:nvSpPr>
      <xdr:spPr>
        <a:xfrm>
          <a:off x="19494500" y="100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64584</xdr:rowOff>
    </xdr:from>
    <xdr:ext cx="378565" cy="259045"/>
    <xdr:sp macro="" textlink="">
      <xdr:nvSpPr>
        <xdr:cNvPr id="824" name="テキスト ボックス 823"/>
        <xdr:cNvSpPr txBox="1"/>
      </xdr:nvSpPr>
      <xdr:spPr>
        <a:xfrm>
          <a:off x="19356017" y="1018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143688</xdr:rowOff>
    </xdr:from>
    <xdr:to>
      <xdr:col>98</xdr:col>
      <xdr:colOff>38100</xdr:colOff>
      <xdr:row>59</xdr:row>
      <xdr:rowOff>73838</xdr:rowOff>
    </xdr:to>
    <xdr:sp macro="" textlink="">
      <xdr:nvSpPr>
        <xdr:cNvPr id="825" name="楕円 824"/>
        <xdr:cNvSpPr/>
      </xdr:nvSpPr>
      <xdr:spPr>
        <a:xfrm>
          <a:off x="18605500" y="100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64965</xdr:rowOff>
    </xdr:from>
    <xdr:ext cx="378565" cy="259045"/>
    <xdr:sp macro="" textlink="">
      <xdr:nvSpPr>
        <xdr:cNvPr id="826" name="テキスト ボックス 825"/>
        <xdr:cNvSpPr txBox="1"/>
      </xdr:nvSpPr>
      <xdr:spPr>
        <a:xfrm>
          <a:off x="18467017" y="10180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32429</xdr:rowOff>
    </xdr:from>
    <xdr:to>
      <xdr:col>116</xdr:col>
      <xdr:colOff>63500</xdr:colOff>
      <xdr:row>78</xdr:row>
      <xdr:rowOff>46813</xdr:rowOff>
    </xdr:to>
    <xdr:cxnSp macro="">
      <xdr:nvCxnSpPr>
        <xdr:cNvPr id="856" name="直線コネクタ 855"/>
        <xdr:cNvCxnSpPr/>
      </xdr:nvCxnSpPr>
      <xdr:spPr>
        <a:xfrm>
          <a:off x="21323300" y="13405529"/>
          <a:ext cx="8382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169227</xdr:rowOff>
    </xdr:from>
    <xdr:to>
      <xdr:col>111</xdr:col>
      <xdr:colOff>177800</xdr:colOff>
      <xdr:row>78</xdr:row>
      <xdr:rowOff>32429</xdr:rowOff>
    </xdr:to>
    <xdr:cxnSp macro="">
      <xdr:nvCxnSpPr>
        <xdr:cNvPr id="859" name="直線コネクタ 858"/>
        <xdr:cNvCxnSpPr/>
      </xdr:nvCxnSpPr>
      <xdr:spPr>
        <a:xfrm>
          <a:off x="20434300" y="13199427"/>
          <a:ext cx="889000" cy="20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169227</xdr:rowOff>
    </xdr:from>
    <xdr:to>
      <xdr:col>107</xdr:col>
      <xdr:colOff>50800</xdr:colOff>
      <xdr:row>77</xdr:row>
      <xdr:rowOff>16294</xdr:rowOff>
    </xdr:to>
    <xdr:cxnSp macro="">
      <xdr:nvCxnSpPr>
        <xdr:cNvPr id="862" name="直線コネクタ 861"/>
        <xdr:cNvCxnSpPr/>
      </xdr:nvCxnSpPr>
      <xdr:spPr>
        <a:xfrm flipV="1">
          <a:off x="19545300" y="13199427"/>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162294</xdr:rowOff>
    </xdr:from>
    <xdr:to>
      <xdr:col>102</xdr:col>
      <xdr:colOff>114300</xdr:colOff>
      <xdr:row>77</xdr:row>
      <xdr:rowOff>16294</xdr:rowOff>
    </xdr:to>
    <xdr:cxnSp macro="">
      <xdr:nvCxnSpPr>
        <xdr:cNvPr id="865" name="直線コネクタ 864"/>
        <xdr:cNvCxnSpPr/>
      </xdr:nvCxnSpPr>
      <xdr:spPr>
        <a:xfrm>
          <a:off x="18656300" y="13192494"/>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167463</xdr:rowOff>
    </xdr:from>
    <xdr:to>
      <xdr:col>116</xdr:col>
      <xdr:colOff>114300</xdr:colOff>
      <xdr:row>78</xdr:row>
      <xdr:rowOff>97613</xdr:rowOff>
    </xdr:to>
    <xdr:sp macro="" textlink="">
      <xdr:nvSpPr>
        <xdr:cNvPr id="875" name="楕円 874"/>
        <xdr:cNvSpPr/>
      </xdr:nvSpPr>
      <xdr:spPr>
        <a:xfrm>
          <a:off x="22110700" y="133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82390</xdr:rowOff>
    </xdr:from>
    <xdr:ext cx="534377" cy="259045"/>
    <xdr:sp macro="" textlink="">
      <xdr:nvSpPr>
        <xdr:cNvPr id="876" name="繰出金該当値テキスト"/>
        <xdr:cNvSpPr txBox="1"/>
      </xdr:nvSpPr>
      <xdr:spPr>
        <a:xfrm>
          <a:off x="22212300" y="1328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153079</xdr:rowOff>
    </xdr:from>
    <xdr:to>
      <xdr:col>112</xdr:col>
      <xdr:colOff>38100</xdr:colOff>
      <xdr:row>78</xdr:row>
      <xdr:rowOff>83229</xdr:rowOff>
    </xdr:to>
    <xdr:sp macro="" textlink="">
      <xdr:nvSpPr>
        <xdr:cNvPr id="877" name="楕円 876"/>
        <xdr:cNvSpPr/>
      </xdr:nvSpPr>
      <xdr:spPr>
        <a:xfrm>
          <a:off x="21272500" y="133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74356</xdr:rowOff>
    </xdr:from>
    <xdr:ext cx="534377" cy="259045"/>
    <xdr:sp macro="" textlink="">
      <xdr:nvSpPr>
        <xdr:cNvPr id="878" name="テキスト ボックス 877"/>
        <xdr:cNvSpPr txBox="1"/>
      </xdr:nvSpPr>
      <xdr:spPr>
        <a:xfrm>
          <a:off x="21056111" y="134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118427</xdr:rowOff>
    </xdr:from>
    <xdr:to>
      <xdr:col>107</xdr:col>
      <xdr:colOff>101600</xdr:colOff>
      <xdr:row>77</xdr:row>
      <xdr:rowOff>48577</xdr:rowOff>
    </xdr:to>
    <xdr:sp macro="" textlink="">
      <xdr:nvSpPr>
        <xdr:cNvPr id="879" name="楕円 878"/>
        <xdr:cNvSpPr/>
      </xdr:nvSpPr>
      <xdr:spPr>
        <a:xfrm>
          <a:off x="20383500" y="131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65105</xdr:rowOff>
    </xdr:from>
    <xdr:ext cx="534377" cy="259045"/>
    <xdr:sp macro="" textlink="">
      <xdr:nvSpPr>
        <xdr:cNvPr id="880" name="テキスト ボックス 879"/>
        <xdr:cNvSpPr txBox="1"/>
      </xdr:nvSpPr>
      <xdr:spPr>
        <a:xfrm>
          <a:off x="20167111" y="129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136944</xdr:rowOff>
    </xdr:from>
    <xdr:to>
      <xdr:col>102</xdr:col>
      <xdr:colOff>165100</xdr:colOff>
      <xdr:row>77</xdr:row>
      <xdr:rowOff>67094</xdr:rowOff>
    </xdr:to>
    <xdr:sp macro="" textlink="">
      <xdr:nvSpPr>
        <xdr:cNvPr id="881" name="楕円 880"/>
        <xdr:cNvSpPr/>
      </xdr:nvSpPr>
      <xdr:spPr>
        <a:xfrm>
          <a:off x="19494500" y="131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58221</xdr:rowOff>
    </xdr:from>
    <xdr:ext cx="534377" cy="259045"/>
    <xdr:sp macro="" textlink="">
      <xdr:nvSpPr>
        <xdr:cNvPr id="882" name="テキスト ボックス 881"/>
        <xdr:cNvSpPr txBox="1"/>
      </xdr:nvSpPr>
      <xdr:spPr>
        <a:xfrm>
          <a:off x="19278111" y="132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111494</xdr:rowOff>
    </xdr:from>
    <xdr:to>
      <xdr:col>98</xdr:col>
      <xdr:colOff>38100</xdr:colOff>
      <xdr:row>77</xdr:row>
      <xdr:rowOff>41644</xdr:rowOff>
    </xdr:to>
    <xdr:sp macro="" textlink="">
      <xdr:nvSpPr>
        <xdr:cNvPr id="883" name="楕円 882"/>
        <xdr:cNvSpPr/>
      </xdr:nvSpPr>
      <xdr:spPr>
        <a:xfrm>
          <a:off x="18605500" y="131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32771</xdr:rowOff>
    </xdr:from>
    <xdr:ext cx="534377" cy="259045"/>
    <xdr:sp macro="" textlink="">
      <xdr:nvSpPr>
        <xdr:cNvPr id="884" name="テキスト ボックス 883"/>
        <xdr:cNvSpPr txBox="1"/>
      </xdr:nvSpPr>
      <xdr:spPr>
        <a:xfrm>
          <a:off x="18389111" y="132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類似団体平均と比較して特に下回っているのは、普通建設事業費、積立金である。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普通建設事業費については、住民一人当たり（令和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35,196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年度は、小中学校施設整備事業の減などにより、類似団体平均を下回っている。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積立金については、住民一人当たり（令和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12,581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年度は、財政調整基金への積立により増加したが、類似団体平均を下回っている。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また、類似団体平均と比較して上回っているのは、公債費である。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公債費については、住民一人当たり（令和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36,070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年度以前は類似団体平均を下回っているが、令和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年度は臨時財政対策債の繰上償還を行ったため、平均を上回っている。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今後も公共施設等総合管理計画を基に計画的に施設の更新や延命化に取り組み、財政負担の軽減・平準化に努めていく。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48,395
47,351
71.40
20,130,640
18,514,152
1,455,765
10,717,282
14,995,076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141986</xdr:rowOff>
    </xdr:from>
    <xdr:to>
      <xdr:col>24</xdr:col>
      <xdr:colOff>63500</xdr:colOff>
      <xdr:row>36</xdr:row>
      <xdr:rowOff>143129</xdr:rowOff>
    </xdr:to>
    <xdr:cxnSp macro="">
      <xdr:nvCxnSpPr>
        <xdr:cNvPr id="61" name="直線コネクタ 60"/>
        <xdr:cNvCxnSpPr/>
      </xdr:nvCxnSpPr>
      <xdr:spPr>
        <a:xfrm flipV="1">
          <a:off x="3797300" y="631418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143129</xdr:rowOff>
    </xdr:from>
    <xdr:to>
      <xdr:col>19</xdr:col>
      <xdr:colOff>177800</xdr:colOff>
      <xdr:row>36</xdr:row>
      <xdr:rowOff>151130</xdr:rowOff>
    </xdr:to>
    <xdr:cxnSp macro="">
      <xdr:nvCxnSpPr>
        <xdr:cNvPr id="64" name="直線コネクタ 63"/>
        <xdr:cNvCxnSpPr/>
      </xdr:nvCxnSpPr>
      <xdr:spPr>
        <a:xfrm flipV="1">
          <a:off x="2908300" y="631532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151130</xdr:rowOff>
    </xdr:from>
    <xdr:to>
      <xdr:col>15</xdr:col>
      <xdr:colOff>50800</xdr:colOff>
      <xdr:row>37</xdr:row>
      <xdr:rowOff>4826</xdr:rowOff>
    </xdr:to>
    <xdr:cxnSp macro="">
      <xdr:nvCxnSpPr>
        <xdr:cNvPr id="67" name="直線コネクタ 66"/>
        <xdr:cNvCxnSpPr/>
      </xdr:nvCxnSpPr>
      <xdr:spPr>
        <a:xfrm flipV="1">
          <a:off x="2019300" y="632333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2921</xdr:rowOff>
    </xdr:from>
    <xdr:to>
      <xdr:col>10</xdr:col>
      <xdr:colOff>114300</xdr:colOff>
      <xdr:row>37</xdr:row>
      <xdr:rowOff>4826</xdr:rowOff>
    </xdr:to>
    <xdr:cxnSp macro="">
      <xdr:nvCxnSpPr>
        <xdr:cNvPr id="70" name="直線コネクタ 69"/>
        <xdr:cNvCxnSpPr/>
      </xdr:nvCxnSpPr>
      <xdr:spPr>
        <a:xfrm>
          <a:off x="1130300" y="634657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91186</xdr:rowOff>
    </xdr:from>
    <xdr:to>
      <xdr:col>24</xdr:col>
      <xdr:colOff>114300</xdr:colOff>
      <xdr:row>37</xdr:row>
      <xdr:rowOff>21336</xdr:rowOff>
    </xdr:to>
    <xdr:sp macro="" textlink="">
      <xdr:nvSpPr>
        <xdr:cNvPr id="80" name="楕円 79"/>
        <xdr:cNvSpPr/>
      </xdr:nvSpPr>
      <xdr:spPr>
        <a:xfrm>
          <a:off x="45847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69613</xdr:rowOff>
    </xdr:from>
    <xdr:ext cx="469744" cy="259045"/>
    <xdr:sp macro="" textlink="">
      <xdr:nvSpPr>
        <xdr:cNvPr id="81" name="議会費該当値テキスト"/>
        <xdr:cNvSpPr txBox="1"/>
      </xdr:nvSpPr>
      <xdr:spPr>
        <a:xfrm>
          <a:off x="4686300"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92329</xdr:rowOff>
    </xdr:from>
    <xdr:to>
      <xdr:col>20</xdr:col>
      <xdr:colOff>38100</xdr:colOff>
      <xdr:row>37</xdr:row>
      <xdr:rowOff>22479</xdr:rowOff>
    </xdr:to>
    <xdr:sp macro="" textlink="">
      <xdr:nvSpPr>
        <xdr:cNvPr id="82" name="楕円 81"/>
        <xdr:cNvSpPr/>
      </xdr:nvSpPr>
      <xdr:spPr>
        <a:xfrm>
          <a:off x="3746500" y="62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13606</xdr:rowOff>
    </xdr:from>
    <xdr:ext cx="469744" cy="259045"/>
    <xdr:sp macro="" textlink="">
      <xdr:nvSpPr>
        <xdr:cNvPr id="83" name="テキスト ボックス 82"/>
        <xdr:cNvSpPr txBox="1"/>
      </xdr:nvSpPr>
      <xdr:spPr>
        <a:xfrm>
          <a:off x="3562428" y="63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100330</xdr:rowOff>
    </xdr:from>
    <xdr:to>
      <xdr:col>15</xdr:col>
      <xdr:colOff>101600</xdr:colOff>
      <xdr:row>37</xdr:row>
      <xdr:rowOff>30480</xdr:rowOff>
    </xdr:to>
    <xdr:sp macro="" textlink="">
      <xdr:nvSpPr>
        <xdr:cNvPr id="84" name="楕円 83"/>
        <xdr:cNvSpPr/>
      </xdr:nvSpPr>
      <xdr:spPr>
        <a:xfrm>
          <a:off x="2857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21607</xdr:rowOff>
    </xdr:from>
    <xdr:ext cx="469744" cy="259045"/>
    <xdr:sp macro="" textlink="">
      <xdr:nvSpPr>
        <xdr:cNvPr id="85" name="テキスト ボックス 84"/>
        <xdr:cNvSpPr txBox="1"/>
      </xdr:nvSpPr>
      <xdr:spPr>
        <a:xfrm>
          <a:off x="2673428"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125476</xdr:rowOff>
    </xdr:from>
    <xdr:to>
      <xdr:col>10</xdr:col>
      <xdr:colOff>165100</xdr:colOff>
      <xdr:row>37</xdr:row>
      <xdr:rowOff>55626</xdr:rowOff>
    </xdr:to>
    <xdr:sp macro="" textlink="">
      <xdr:nvSpPr>
        <xdr:cNvPr id="86" name="楕円 85"/>
        <xdr:cNvSpPr/>
      </xdr:nvSpPr>
      <xdr:spPr>
        <a:xfrm>
          <a:off x="1968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46753</xdr:rowOff>
    </xdr:from>
    <xdr:ext cx="469744" cy="259045"/>
    <xdr:sp macro="" textlink="">
      <xdr:nvSpPr>
        <xdr:cNvPr id="87" name="テキスト ボックス 86"/>
        <xdr:cNvSpPr txBox="1"/>
      </xdr:nvSpPr>
      <xdr:spPr>
        <a:xfrm>
          <a:off x="1784428"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88" name="楕円 87"/>
        <xdr:cNvSpPr/>
      </xdr:nvSpPr>
      <xdr:spPr>
        <a:xfrm>
          <a:off x="1079500" y="629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44848</xdr:rowOff>
    </xdr:from>
    <xdr:ext cx="469744" cy="259045"/>
    <xdr:sp macro="" textlink="">
      <xdr:nvSpPr>
        <xdr:cNvPr id="89" name="テキスト ボックス 88"/>
        <xdr:cNvSpPr txBox="1"/>
      </xdr:nvSpPr>
      <xdr:spPr>
        <a:xfrm>
          <a:off x="895428" y="638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32365</xdr:rowOff>
    </xdr:from>
    <xdr:to>
      <xdr:col>24</xdr:col>
      <xdr:colOff>63500</xdr:colOff>
      <xdr:row>58</xdr:row>
      <xdr:rowOff>30845</xdr:rowOff>
    </xdr:to>
    <xdr:cxnSp macro="">
      <xdr:nvCxnSpPr>
        <xdr:cNvPr id="118" name="直線コネクタ 117"/>
        <xdr:cNvCxnSpPr/>
      </xdr:nvCxnSpPr>
      <xdr:spPr>
        <a:xfrm>
          <a:off x="3797300" y="9633565"/>
          <a:ext cx="838200" cy="34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32365</xdr:rowOff>
    </xdr:from>
    <xdr:to>
      <xdr:col>19</xdr:col>
      <xdr:colOff>177800</xdr:colOff>
      <xdr:row>58</xdr:row>
      <xdr:rowOff>70255</xdr:rowOff>
    </xdr:to>
    <xdr:cxnSp macro="">
      <xdr:nvCxnSpPr>
        <xdr:cNvPr id="121" name="直線コネクタ 120"/>
        <xdr:cNvCxnSpPr/>
      </xdr:nvCxnSpPr>
      <xdr:spPr>
        <a:xfrm flipV="1">
          <a:off x="2908300" y="9633565"/>
          <a:ext cx="889000" cy="38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70255</xdr:rowOff>
    </xdr:from>
    <xdr:to>
      <xdr:col>15</xdr:col>
      <xdr:colOff>50800</xdr:colOff>
      <xdr:row>58</xdr:row>
      <xdr:rowOff>82622</xdr:rowOff>
    </xdr:to>
    <xdr:cxnSp macro="">
      <xdr:nvCxnSpPr>
        <xdr:cNvPr id="124" name="直線コネクタ 123"/>
        <xdr:cNvCxnSpPr/>
      </xdr:nvCxnSpPr>
      <xdr:spPr>
        <a:xfrm flipV="1">
          <a:off x="2019300" y="10014355"/>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82622</xdr:rowOff>
    </xdr:from>
    <xdr:to>
      <xdr:col>10</xdr:col>
      <xdr:colOff>114300</xdr:colOff>
      <xdr:row>58</xdr:row>
      <xdr:rowOff>93081</xdr:rowOff>
    </xdr:to>
    <xdr:cxnSp macro="">
      <xdr:nvCxnSpPr>
        <xdr:cNvPr id="127" name="直線コネクタ 126"/>
        <xdr:cNvCxnSpPr/>
      </xdr:nvCxnSpPr>
      <xdr:spPr>
        <a:xfrm flipV="1">
          <a:off x="1130300" y="10026722"/>
          <a:ext cx="8890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151495</xdr:rowOff>
    </xdr:from>
    <xdr:to>
      <xdr:col>24</xdr:col>
      <xdr:colOff>114300</xdr:colOff>
      <xdr:row>58</xdr:row>
      <xdr:rowOff>81645</xdr:rowOff>
    </xdr:to>
    <xdr:sp macro="" textlink="">
      <xdr:nvSpPr>
        <xdr:cNvPr id="137" name="楕円 136"/>
        <xdr:cNvSpPr/>
      </xdr:nvSpPr>
      <xdr:spPr>
        <a:xfrm>
          <a:off x="4584700" y="99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66422</xdr:rowOff>
    </xdr:from>
    <xdr:ext cx="534377" cy="259045"/>
    <xdr:sp macro="" textlink="">
      <xdr:nvSpPr>
        <xdr:cNvPr id="138" name="総務費該当値テキスト"/>
        <xdr:cNvSpPr txBox="1"/>
      </xdr:nvSpPr>
      <xdr:spPr>
        <a:xfrm>
          <a:off x="4686300" y="98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153015</xdr:rowOff>
    </xdr:from>
    <xdr:to>
      <xdr:col>20</xdr:col>
      <xdr:colOff>38100</xdr:colOff>
      <xdr:row>56</xdr:row>
      <xdr:rowOff>83165</xdr:rowOff>
    </xdr:to>
    <xdr:sp macro="" textlink="">
      <xdr:nvSpPr>
        <xdr:cNvPr id="139" name="楕円 138"/>
        <xdr:cNvSpPr/>
      </xdr:nvSpPr>
      <xdr:spPr>
        <a:xfrm>
          <a:off x="3746500" y="95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74292</xdr:rowOff>
    </xdr:from>
    <xdr:ext cx="599010" cy="259045"/>
    <xdr:sp macro="" textlink="">
      <xdr:nvSpPr>
        <xdr:cNvPr id="140" name="テキスト ボックス 139"/>
        <xdr:cNvSpPr txBox="1"/>
      </xdr:nvSpPr>
      <xdr:spPr>
        <a:xfrm>
          <a:off x="3497795" y="967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19455</xdr:rowOff>
    </xdr:from>
    <xdr:to>
      <xdr:col>15</xdr:col>
      <xdr:colOff>101600</xdr:colOff>
      <xdr:row>58</xdr:row>
      <xdr:rowOff>121055</xdr:rowOff>
    </xdr:to>
    <xdr:sp macro="" textlink="">
      <xdr:nvSpPr>
        <xdr:cNvPr id="141" name="楕円 140"/>
        <xdr:cNvSpPr/>
      </xdr:nvSpPr>
      <xdr:spPr>
        <a:xfrm>
          <a:off x="2857500" y="99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112182</xdr:rowOff>
    </xdr:from>
    <xdr:ext cx="534377" cy="259045"/>
    <xdr:sp macro="" textlink="">
      <xdr:nvSpPr>
        <xdr:cNvPr id="142" name="テキスト ボックス 141"/>
        <xdr:cNvSpPr txBox="1"/>
      </xdr:nvSpPr>
      <xdr:spPr>
        <a:xfrm>
          <a:off x="2641111" y="1005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31822</xdr:rowOff>
    </xdr:from>
    <xdr:to>
      <xdr:col>10</xdr:col>
      <xdr:colOff>165100</xdr:colOff>
      <xdr:row>58</xdr:row>
      <xdr:rowOff>133422</xdr:rowOff>
    </xdr:to>
    <xdr:sp macro="" textlink="">
      <xdr:nvSpPr>
        <xdr:cNvPr id="143" name="楕円 142"/>
        <xdr:cNvSpPr/>
      </xdr:nvSpPr>
      <xdr:spPr>
        <a:xfrm>
          <a:off x="1968500" y="99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124549</xdr:rowOff>
    </xdr:from>
    <xdr:ext cx="534377" cy="259045"/>
    <xdr:sp macro="" textlink="">
      <xdr:nvSpPr>
        <xdr:cNvPr id="144" name="テキスト ボックス 143"/>
        <xdr:cNvSpPr txBox="1"/>
      </xdr:nvSpPr>
      <xdr:spPr>
        <a:xfrm>
          <a:off x="1752111" y="1006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42281</xdr:rowOff>
    </xdr:from>
    <xdr:to>
      <xdr:col>6</xdr:col>
      <xdr:colOff>38100</xdr:colOff>
      <xdr:row>58</xdr:row>
      <xdr:rowOff>143881</xdr:rowOff>
    </xdr:to>
    <xdr:sp macro="" textlink="">
      <xdr:nvSpPr>
        <xdr:cNvPr id="145" name="楕円 144"/>
        <xdr:cNvSpPr/>
      </xdr:nvSpPr>
      <xdr:spPr>
        <a:xfrm>
          <a:off x="1079500" y="998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135008</xdr:rowOff>
    </xdr:from>
    <xdr:ext cx="534377" cy="259045"/>
    <xdr:sp macro="" textlink="">
      <xdr:nvSpPr>
        <xdr:cNvPr id="146" name="テキスト ボックス 145"/>
        <xdr:cNvSpPr txBox="1"/>
      </xdr:nvSpPr>
      <xdr:spPr>
        <a:xfrm>
          <a:off x="863111" y="100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41402</xdr:rowOff>
    </xdr:from>
    <xdr:to>
      <xdr:col>24</xdr:col>
      <xdr:colOff>63500</xdr:colOff>
      <xdr:row>78</xdr:row>
      <xdr:rowOff>49014</xdr:rowOff>
    </xdr:to>
    <xdr:cxnSp macro="">
      <xdr:nvCxnSpPr>
        <xdr:cNvPr id="176" name="直線コネクタ 175"/>
        <xdr:cNvCxnSpPr/>
      </xdr:nvCxnSpPr>
      <xdr:spPr>
        <a:xfrm flipV="1">
          <a:off x="3797300" y="13243052"/>
          <a:ext cx="838200" cy="17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49014</xdr:rowOff>
    </xdr:from>
    <xdr:to>
      <xdr:col>19</xdr:col>
      <xdr:colOff>177800</xdr:colOff>
      <xdr:row>78</xdr:row>
      <xdr:rowOff>107612</xdr:rowOff>
    </xdr:to>
    <xdr:cxnSp macro="">
      <xdr:nvCxnSpPr>
        <xdr:cNvPr id="179" name="直線コネクタ 178"/>
        <xdr:cNvCxnSpPr/>
      </xdr:nvCxnSpPr>
      <xdr:spPr>
        <a:xfrm flipV="1">
          <a:off x="2908300" y="13422114"/>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107612</xdr:rowOff>
    </xdr:from>
    <xdr:to>
      <xdr:col>15</xdr:col>
      <xdr:colOff>50800</xdr:colOff>
      <xdr:row>78</xdr:row>
      <xdr:rowOff>164427</xdr:rowOff>
    </xdr:to>
    <xdr:cxnSp macro="">
      <xdr:nvCxnSpPr>
        <xdr:cNvPr id="182" name="直線コネクタ 181"/>
        <xdr:cNvCxnSpPr/>
      </xdr:nvCxnSpPr>
      <xdr:spPr>
        <a:xfrm flipV="1">
          <a:off x="2019300" y="13480712"/>
          <a:ext cx="889000" cy="5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139136</xdr:rowOff>
    </xdr:from>
    <xdr:to>
      <xdr:col>10</xdr:col>
      <xdr:colOff>114300</xdr:colOff>
      <xdr:row>78</xdr:row>
      <xdr:rowOff>164427</xdr:rowOff>
    </xdr:to>
    <xdr:cxnSp macro="">
      <xdr:nvCxnSpPr>
        <xdr:cNvPr id="185" name="直線コネクタ 184"/>
        <xdr:cNvCxnSpPr/>
      </xdr:nvCxnSpPr>
      <xdr:spPr>
        <a:xfrm>
          <a:off x="1130300" y="13512236"/>
          <a:ext cx="889000" cy="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162052</xdr:rowOff>
    </xdr:from>
    <xdr:to>
      <xdr:col>24</xdr:col>
      <xdr:colOff>114300</xdr:colOff>
      <xdr:row>77</xdr:row>
      <xdr:rowOff>92202</xdr:rowOff>
    </xdr:to>
    <xdr:sp macro="" textlink="">
      <xdr:nvSpPr>
        <xdr:cNvPr id="195" name="楕円 194"/>
        <xdr:cNvSpPr/>
      </xdr:nvSpPr>
      <xdr:spPr>
        <a:xfrm>
          <a:off x="4584700" y="131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140479</xdr:rowOff>
    </xdr:from>
    <xdr:ext cx="599010" cy="259045"/>
    <xdr:sp macro="" textlink="">
      <xdr:nvSpPr>
        <xdr:cNvPr id="196" name="民生費該当値テキスト"/>
        <xdr:cNvSpPr txBox="1"/>
      </xdr:nvSpPr>
      <xdr:spPr>
        <a:xfrm>
          <a:off x="4686300" y="1317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169664</xdr:rowOff>
    </xdr:from>
    <xdr:to>
      <xdr:col>20</xdr:col>
      <xdr:colOff>38100</xdr:colOff>
      <xdr:row>78</xdr:row>
      <xdr:rowOff>99814</xdr:rowOff>
    </xdr:to>
    <xdr:sp macro="" textlink="">
      <xdr:nvSpPr>
        <xdr:cNvPr id="197" name="楕円 196"/>
        <xdr:cNvSpPr/>
      </xdr:nvSpPr>
      <xdr:spPr>
        <a:xfrm>
          <a:off x="3746500" y="133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90941</xdr:rowOff>
    </xdr:from>
    <xdr:ext cx="599010" cy="259045"/>
    <xdr:sp macro="" textlink="">
      <xdr:nvSpPr>
        <xdr:cNvPr id="198" name="テキスト ボックス 197"/>
        <xdr:cNvSpPr txBox="1"/>
      </xdr:nvSpPr>
      <xdr:spPr>
        <a:xfrm>
          <a:off x="3497795" y="134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56812</xdr:rowOff>
    </xdr:from>
    <xdr:to>
      <xdr:col>15</xdr:col>
      <xdr:colOff>101600</xdr:colOff>
      <xdr:row>78</xdr:row>
      <xdr:rowOff>158412</xdr:rowOff>
    </xdr:to>
    <xdr:sp macro="" textlink="">
      <xdr:nvSpPr>
        <xdr:cNvPr id="199" name="楕円 198"/>
        <xdr:cNvSpPr/>
      </xdr:nvSpPr>
      <xdr:spPr>
        <a:xfrm>
          <a:off x="2857500" y="134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149539</xdr:rowOff>
    </xdr:from>
    <xdr:ext cx="599010" cy="259045"/>
    <xdr:sp macro="" textlink="">
      <xdr:nvSpPr>
        <xdr:cNvPr id="200" name="テキスト ボックス 199"/>
        <xdr:cNvSpPr txBox="1"/>
      </xdr:nvSpPr>
      <xdr:spPr>
        <a:xfrm>
          <a:off x="2608795" y="1352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113627</xdr:rowOff>
    </xdr:from>
    <xdr:to>
      <xdr:col>10</xdr:col>
      <xdr:colOff>165100</xdr:colOff>
      <xdr:row>79</xdr:row>
      <xdr:rowOff>43777</xdr:rowOff>
    </xdr:to>
    <xdr:sp macro="" textlink="">
      <xdr:nvSpPr>
        <xdr:cNvPr id="201" name="楕円 200"/>
        <xdr:cNvSpPr/>
      </xdr:nvSpPr>
      <xdr:spPr>
        <a:xfrm>
          <a:off x="1968500" y="134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34904</xdr:rowOff>
    </xdr:from>
    <xdr:ext cx="599010" cy="259045"/>
    <xdr:sp macro="" textlink="">
      <xdr:nvSpPr>
        <xdr:cNvPr id="202" name="テキスト ボックス 201"/>
        <xdr:cNvSpPr txBox="1"/>
      </xdr:nvSpPr>
      <xdr:spPr>
        <a:xfrm>
          <a:off x="1719795" y="1357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88336</xdr:rowOff>
    </xdr:from>
    <xdr:to>
      <xdr:col>6</xdr:col>
      <xdr:colOff>38100</xdr:colOff>
      <xdr:row>79</xdr:row>
      <xdr:rowOff>18486</xdr:rowOff>
    </xdr:to>
    <xdr:sp macro="" textlink="">
      <xdr:nvSpPr>
        <xdr:cNvPr id="203" name="楕円 202"/>
        <xdr:cNvSpPr/>
      </xdr:nvSpPr>
      <xdr:spPr>
        <a:xfrm>
          <a:off x="1079500" y="134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9613</xdr:rowOff>
    </xdr:from>
    <xdr:ext cx="599010" cy="259045"/>
    <xdr:sp macro="" textlink="">
      <xdr:nvSpPr>
        <xdr:cNvPr id="204" name="テキスト ボックス 203"/>
        <xdr:cNvSpPr txBox="1"/>
      </xdr:nvSpPr>
      <xdr:spPr>
        <a:xfrm>
          <a:off x="830795" y="1355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30397</xdr:rowOff>
    </xdr:from>
    <xdr:to>
      <xdr:col>24</xdr:col>
      <xdr:colOff>63500</xdr:colOff>
      <xdr:row>98</xdr:row>
      <xdr:rowOff>61699</xdr:rowOff>
    </xdr:to>
    <xdr:cxnSp macro="">
      <xdr:nvCxnSpPr>
        <xdr:cNvPr id="236" name="直線コネクタ 235"/>
        <xdr:cNvCxnSpPr/>
      </xdr:nvCxnSpPr>
      <xdr:spPr>
        <a:xfrm flipV="1">
          <a:off x="3797300" y="16832497"/>
          <a:ext cx="838200" cy="3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61699</xdr:rowOff>
    </xdr:from>
    <xdr:to>
      <xdr:col>19</xdr:col>
      <xdr:colOff>177800</xdr:colOff>
      <xdr:row>99</xdr:row>
      <xdr:rowOff>53225</xdr:rowOff>
    </xdr:to>
    <xdr:cxnSp macro="">
      <xdr:nvCxnSpPr>
        <xdr:cNvPr id="239" name="直線コネクタ 238"/>
        <xdr:cNvCxnSpPr/>
      </xdr:nvCxnSpPr>
      <xdr:spPr>
        <a:xfrm flipV="1">
          <a:off x="2908300" y="16863799"/>
          <a:ext cx="889000" cy="16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53225</xdr:rowOff>
    </xdr:from>
    <xdr:to>
      <xdr:col>15</xdr:col>
      <xdr:colOff>50800</xdr:colOff>
      <xdr:row>99</xdr:row>
      <xdr:rowOff>60049</xdr:rowOff>
    </xdr:to>
    <xdr:cxnSp macro="">
      <xdr:nvCxnSpPr>
        <xdr:cNvPr id="242" name="直線コネクタ 241"/>
        <xdr:cNvCxnSpPr/>
      </xdr:nvCxnSpPr>
      <xdr:spPr>
        <a:xfrm flipV="1">
          <a:off x="2019300" y="17026775"/>
          <a:ext cx="889000" cy="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44864</xdr:rowOff>
    </xdr:from>
    <xdr:to>
      <xdr:col>10</xdr:col>
      <xdr:colOff>114300</xdr:colOff>
      <xdr:row>99</xdr:row>
      <xdr:rowOff>60049</xdr:rowOff>
    </xdr:to>
    <xdr:cxnSp macro="">
      <xdr:nvCxnSpPr>
        <xdr:cNvPr id="245" name="直線コネクタ 244"/>
        <xdr:cNvCxnSpPr/>
      </xdr:nvCxnSpPr>
      <xdr:spPr>
        <a:xfrm>
          <a:off x="1130300" y="17018414"/>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151047</xdr:rowOff>
    </xdr:from>
    <xdr:to>
      <xdr:col>24</xdr:col>
      <xdr:colOff>114300</xdr:colOff>
      <xdr:row>98</xdr:row>
      <xdr:rowOff>81197</xdr:rowOff>
    </xdr:to>
    <xdr:sp macro="" textlink="">
      <xdr:nvSpPr>
        <xdr:cNvPr id="255" name="楕円 254"/>
        <xdr:cNvSpPr/>
      </xdr:nvSpPr>
      <xdr:spPr>
        <a:xfrm>
          <a:off x="4584700" y="167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65974</xdr:rowOff>
    </xdr:from>
    <xdr:ext cx="534377" cy="259045"/>
    <xdr:sp macro="" textlink="">
      <xdr:nvSpPr>
        <xdr:cNvPr id="256" name="衛生費該当値テキスト"/>
        <xdr:cNvSpPr txBox="1"/>
      </xdr:nvSpPr>
      <xdr:spPr>
        <a:xfrm>
          <a:off x="4686300" y="1669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10899</xdr:rowOff>
    </xdr:from>
    <xdr:to>
      <xdr:col>20</xdr:col>
      <xdr:colOff>38100</xdr:colOff>
      <xdr:row>98</xdr:row>
      <xdr:rowOff>112499</xdr:rowOff>
    </xdr:to>
    <xdr:sp macro="" textlink="">
      <xdr:nvSpPr>
        <xdr:cNvPr id="257" name="楕円 256"/>
        <xdr:cNvSpPr/>
      </xdr:nvSpPr>
      <xdr:spPr>
        <a:xfrm>
          <a:off x="3746500" y="1681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103626</xdr:rowOff>
    </xdr:from>
    <xdr:ext cx="534377" cy="259045"/>
    <xdr:sp macro="" textlink="">
      <xdr:nvSpPr>
        <xdr:cNvPr id="258" name="テキスト ボックス 257"/>
        <xdr:cNvSpPr txBox="1"/>
      </xdr:nvSpPr>
      <xdr:spPr>
        <a:xfrm>
          <a:off x="3530111" y="169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2425</xdr:rowOff>
    </xdr:from>
    <xdr:to>
      <xdr:col>15</xdr:col>
      <xdr:colOff>101600</xdr:colOff>
      <xdr:row>99</xdr:row>
      <xdr:rowOff>104025</xdr:rowOff>
    </xdr:to>
    <xdr:sp macro="" textlink="">
      <xdr:nvSpPr>
        <xdr:cNvPr id="259" name="楕円 258"/>
        <xdr:cNvSpPr/>
      </xdr:nvSpPr>
      <xdr:spPr>
        <a:xfrm>
          <a:off x="2857500" y="169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95152</xdr:rowOff>
    </xdr:from>
    <xdr:ext cx="534377" cy="259045"/>
    <xdr:sp macro="" textlink="">
      <xdr:nvSpPr>
        <xdr:cNvPr id="260" name="テキスト ボックス 259"/>
        <xdr:cNvSpPr txBox="1"/>
      </xdr:nvSpPr>
      <xdr:spPr>
        <a:xfrm>
          <a:off x="2641111" y="1706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9249</xdr:rowOff>
    </xdr:from>
    <xdr:to>
      <xdr:col>10</xdr:col>
      <xdr:colOff>165100</xdr:colOff>
      <xdr:row>99</xdr:row>
      <xdr:rowOff>110849</xdr:rowOff>
    </xdr:to>
    <xdr:sp macro="" textlink="">
      <xdr:nvSpPr>
        <xdr:cNvPr id="261" name="楕円 260"/>
        <xdr:cNvSpPr/>
      </xdr:nvSpPr>
      <xdr:spPr>
        <a:xfrm>
          <a:off x="1968500" y="169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101976</xdr:rowOff>
    </xdr:from>
    <xdr:ext cx="534377" cy="259045"/>
    <xdr:sp macro="" textlink="">
      <xdr:nvSpPr>
        <xdr:cNvPr id="262" name="テキスト ボックス 261"/>
        <xdr:cNvSpPr txBox="1"/>
      </xdr:nvSpPr>
      <xdr:spPr>
        <a:xfrm>
          <a:off x="1752111" y="170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165514</xdr:rowOff>
    </xdr:from>
    <xdr:to>
      <xdr:col>6</xdr:col>
      <xdr:colOff>38100</xdr:colOff>
      <xdr:row>99</xdr:row>
      <xdr:rowOff>95664</xdr:rowOff>
    </xdr:to>
    <xdr:sp macro="" textlink="">
      <xdr:nvSpPr>
        <xdr:cNvPr id="263" name="楕円 262"/>
        <xdr:cNvSpPr/>
      </xdr:nvSpPr>
      <xdr:spPr>
        <a:xfrm>
          <a:off x="1079500" y="1696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86791</xdr:rowOff>
    </xdr:from>
    <xdr:ext cx="534377" cy="259045"/>
    <xdr:sp macro="" textlink="">
      <xdr:nvSpPr>
        <xdr:cNvPr id="264" name="テキスト ボックス 263"/>
        <xdr:cNvSpPr txBox="1"/>
      </xdr:nvSpPr>
      <xdr:spPr>
        <a:xfrm>
          <a:off x="863111" y="1706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139471</xdr:rowOff>
    </xdr:from>
    <xdr:to>
      <xdr:col>55</xdr:col>
      <xdr:colOff>0</xdr:colOff>
      <xdr:row>58</xdr:row>
      <xdr:rowOff>169010</xdr:rowOff>
    </xdr:to>
    <xdr:cxnSp macro="">
      <xdr:nvCxnSpPr>
        <xdr:cNvPr id="354" name="直線コネクタ 353"/>
        <xdr:cNvCxnSpPr/>
      </xdr:nvCxnSpPr>
      <xdr:spPr>
        <a:xfrm>
          <a:off x="9639300" y="10083571"/>
          <a:ext cx="838200" cy="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139471</xdr:rowOff>
    </xdr:from>
    <xdr:to>
      <xdr:col>50</xdr:col>
      <xdr:colOff>114300</xdr:colOff>
      <xdr:row>59</xdr:row>
      <xdr:rowOff>532</xdr:rowOff>
    </xdr:to>
    <xdr:cxnSp macro="">
      <xdr:nvCxnSpPr>
        <xdr:cNvPr id="357" name="直線コネクタ 356"/>
        <xdr:cNvCxnSpPr/>
      </xdr:nvCxnSpPr>
      <xdr:spPr>
        <a:xfrm flipV="1">
          <a:off x="8750300" y="10083571"/>
          <a:ext cx="889000" cy="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532</xdr:rowOff>
    </xdr:from>
    <xdr:to>
      <xdr:col>45</xdr:col>
      <xdr:colOff>177800</xdr:colOff>
      <xdr:row>59</xdr:row>
      <xdr:rowOff>9169</xdr:rowOff>
    </xdr:to>
    <xdr:cxnSp macro="">
      <xdr:nvCxnSpPr>
        <xdr:cNvPr id="360" name="直線コネクタ 359"/>
        <xdr:cNvCxnSpPr/>
      </xdr:nvCxnSpPr>
      <xdr:spPr>
        <a:xfrm flipV="1">
          <a:off x="7861300" y="10116082"/>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9169</xdr:rowOff>
    </xdr:from>
    <xdr:to>
      <xdr:col>41</xdr:col>
      <xdr:colOff>50800</xdr:colOff>
      <xdr:row>59</xdr:row>
      <xdr:rowOff>15423</xdr:rowOff>
    </xdr:to>
    <xdr:cxnSp macro="">
      <xdr:nvCxnSpPr>
        <xdr:cNvPr id="363" name="直線コネクタ 362"/>
        <xdr:cNvCxnSpPr/>
      </xdr:nvCxnSpPr>
      <xdr:spPr>
        <a:xfrm flipV="1">
          <a:off x="6972300" y="10124719"/>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118210</xdr:rowOff>
    </xdr:from>
    <xdr:to>
      <xdr:col>55</xdr:col>
      <xdr:colOff>50800</xdr:colOff>
      <xdr:row>59</xdr:row>
      <xdr:rowOff>48360</xdr:rowOff>
    </xdr:to>
    <xdr:sp macro="" textlink="">
      <xdr:nvSpPr>
        <xdr:cNvPr id="373" name="楕円 372"/>
        <xdr:cNvSpPr/>
      </xdr:nvSpPr>
      <xdr:spPr>
        <a:xfrm>
          <a:off x="10426700" y="100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42051</xdr:rowOff>
    </xdr:from>
    <xdr:ext cx="469744" cy="259045"/>
    <xdr:sp macro="" textlink="">
      <xdr:nvSpPr>
        <xdr:cNvPr id="374" name="農林水産業費該当値テキスト"/>
        <xdr:cNvSpPr txBox="1"/>
      </xdr:nvSpPr>
      <xdr:spPr>
        <a:xfrm>
          <a:off x="10528300" y="998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88671</xdr:rowOff>
    </xdr:from>
    <xdr:to>
      <xdr:col>50</xdr:col>
      <xdr:colOff>165100</xdr:colOff>
      <xdr:row>59</xdr:row>
      <xdr:rowOff>18821</xdr:rowOff>
    </xdr:to>
    <xdr:sp macro="" textlink="">
      <xdr:nvSpPr>
        <xdr:cNvPr id="375" name="楕円 374"/>
        <xdr:cNvSpPr/>
      </xdr:nvSpPr>
      <xdr:spPr>
        <a:xfrm>
          <a:off x="9588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9948</xdr:rowOff>
    </xdr:from>
    <xdr:ext cx="469744" cy="259045"/>
    <xdr:sp macro="" textlink="">
      <xdr:nvSpPr>
        <xdr:cNvPr id="376" name="テキスト ボックス 375"/>
        <xdr:cNvSpPr txBox="1"/>
      </xdr:nvSpPr>
      <xdr:spPr>
        <a:xfrm>
          <a:off x="9404428" y="1012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121182</xdr:rowOff>
    </xdr:from>
    <xdr:to>
      <xdr:col>46</xdr:col>
      <xdr:colOff>38100</xdr:colOff>
      <xdr:row>59</xdr:row>
      <xdr:rowOff>51332</xdr:rowOff>
    </xdr:to>
    <xdr:sp macro="" textlink="">
      <xdr:nvSpPr>
        <xdr:cNvPr id="377" name="楕円 376"/>
        <xdr:cNvSpPr/>
      </xdr:nvSpPr>
      <xdr:spPr>
        <a:xfrm>
          <a:off x="8699500" y="100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42459</xdr:rowOff>
    </xdr:from>
    <xdr:ext cx="469744" cy="259045"/>
    <xdr:sp macro="" textlink="">
      <xdr:nvSpPr>
        <xdr:cNvPr id="378" name="テキスト ボックス 377"/>
        <xdr:cNvSpPr txBox="1"/>
      </xdr:nvSpPr>
      <xdr:spPr>
        <a:xfrm>
          <a:off x="8515428" y="1015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129819</xdr:rowOff>
    </xdr:from>
    <xdr:to>
      <xdr:col>41</xdr:col>
      <xdr:colOff>101600</xdr:colOff>
      <xdr:row>59</xdr:row>
      <xdr:rowOff>59969</xdr:rowOff>
    </xdr:to>
    <xdr:sp macro="" textlink="">
      <xdr:nvSpPr>
        <xdr:cNvPr id="379" name="楕円 378"/>
        <xdr:cNvSpPr/>
      </xdr:nvSpPr>
      <xdr:spPr>
        <a:xfrm>
          <a:off x="7810500" y="100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51096</xdr:rowOff>
    </xdr:from>
    <xdr:ext cx="469744" cy="259045"/>
    <xdr:sp macro="" textlink="">
      <xdr:nvSpPr>
        <xdr:cNvPr id="380" name="テキスト ボックス 379"/>
        <xdr:cNvSpPr txBox="1"/>
      </xdr:nvSpPr>
      <xdr:spPr>
        <a:xfrm>
          <a:off x="7626428" y="1016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136073</xdr:rowOff>
    </xdr:from>
    <xdr:to>
      <xdr:col>36</xdr:col>
      <xdr:colOff>165100</xdr:colOff>
      <xdr:row>59</xdr:row>
      <xdr:rowOff>66223</xdr:rowOff>
    </xdr:to>
    <xdr:sp macro="" textlink="">
      <xdr:nvSpPr>
        <xdr:cNvPr id="381" name="楕円 380"/>
        <xdr:cNvSpPr/>
      </xdr:nvSpPr>
      <xdr:spPr>
        <a:xfrm>
          <a:off x="6921500" y="1008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57350</xdr:rowOff>
    </xdr:from>
    <xdr:ext cx="469744" cy="259045"/>
    <xdr:sp macro="" textlink="">
      <xdr:nvSpPr>
        <xdr:cNvPr id="382" name="テキスト ボックス 381"/>
        <xdr:cNvSpPr txBox="1"/>
      </xdr:nvSpPr>
      <xdr:spPr>
        <a:xfrm>
          <a:off x="6737428" y="1017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48854</xdr:rowOff>
    </xdr:from>
    <xdr:to>
      <xdr:col>55</xdr:col>
      <xdr:colOff>0</xdr:colOff>
      <xdr:row>77</xdr:row>
      <xdr:rowOff>95535</xdr:rowOff>
    </xdr:to>
    <xdr:cxnSp macro="">
      <xdr:nvCxnSpPr>
        <xdr:cNvPr id="409" name="直線コネクタ 408"/>
        <xdr:cNvCxnSpPr/>
      </xdr:nvCxnSpPr>
      <xdr:spPr>
        <a:xfrm>
          <a:off x="9639300" y="13079054"/>
          <a:ext cx="838200" cy="21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48854</xdr:rowOff>
    </xdr:from>
    <xdr:to>
      <xdr:col>50</xdr:col>
      <xdr:colOff>114300</xdr:colOff>
      <xdr:row>76</xdr:row>
      <xdr:rowOff>117388</xdr:rowOff>
    </xdr:to>
    <xdr:cxnSp macro="">
      <xdr:nvCxnSpPr>
        <xdr:cNvPr id="412" name="直線コネクタ 411"/>
        <xdr:cNvCxnSpPr/>
      </xdr:nvCxnSpPr>
      <xdr:spPr>
        <a:xfrm flipV="1">
          <a:off x="8750300" y="13079054"/>
          <a:ext cx="889000" cy="6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117388</xdr:rowOff>
    </xdr:from>
    <xdr:to>
      <xdr:col>45</xdr:col>
      <xdr:colOff>177800</xdr:colOff>
      <xdr:row>76</xdr:row>
      <xdr:rowOff>119309</xdr:rowOff>
    </xdr:to>
    <xdr:cxnSp macro="">
      <xdr:nvCxnSpPr>
        <xdr:cNvPr id="415" name="直線コネクタ 414"/>
        <xdr:cNvCxnSpPr/>
      </xdr:nvCxnSpPr>
      <xdr:spPr>
        <a:xfrm flipV="1">
          <a:off x="7861300" y="13147588"/>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119309</xdr:rowOff>
    </xdr:from>
    <xdr:to>
      <xdr:col>41</xdr:col>
      <xdr:colOff>50800</xdr:colOff>
      <xdr:row>76</xdr:row>
      <xdr:rowOff>124383</xdr:rowOff>
    </xdr:to>
    <xdr:cxnSp macro="">
      <xdr:nvCxnSpPr>
        <xdr:cNvPr id="418" name="直線コネクタ 417"/>
        <xdr:cNvCxnSpPr/>
      </xdr:nvCxnSpPr>
      <xdr:spPr>
        <a:xfrm flipV="1">
          <a:off x="6972300" y="13149509"/>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44466</xdr:rowOff>
    </xdr:from>
    <xdr:ext cx="469744" cy="259045"/>
    <xdr:sp macro="" textlink="">
      <xdr:nvSpPr>
        <xdr:cNvPr id="420" name="テキスト ボックス 419"/>
        <xdr:cNvSpPr txBox="1"/>
      </xdr:nvSpPr>
      <xdr:spPr>
        <a:xfrm>
          <a:off x="7626428"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xdr:cNvSpPr txBox="1"/>
      </xdr:nvSpPr>
      <xdr:spPr>
        <a:xfrm>
          <a:off x="6737428" y="132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44735</xdr:rowOff>
    </xdr:from>
    <xdr:to>
      <xdr:col>55</xdr:col>
      <xdr:colOff>50800</xdr:colOff>
      <xdr:row>77</xdr:row>
      <xdr:rowOff>146335</xdr:rowOff>
    </xdr:to>
    <xdr:sp macro="" textlink="">
      <xdr:nvSpPr>
        <xdr:cNvPr id="428" name="楕円 427"/>
        <xdr:cNvSpPr/>
      </xdr:nvSpPr>
      <xdr:spPr>
        <a:xfrm>
          <a:off x="10426700" y="132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23162</xdr:rowOff>
    </xdr:from>
    <xdr:ext cx="469744" cy="259045"/>
    <xdr:sp macro="" textlink="">
      <xdr:nvSpPr>
        <xdr:cNvPr id="429" name="商工費該当値テキスト"/>
        <xdr:cNvSpPr txBox="1"/>
      </xdr:nvSpPr>
      <xdr:spPr>
        <a:xfrm>
          <a:off x="10528300" y="132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169504</xdr:rowOff>
    </xdr:from>
    <xdr:to>
      <xdr:col>50</xdr:col>
      <xdr:colOff>165100</xdr:colOff>
      <xdr:row>76</xdr:row>
      <xdr:rowOff>99654</xdr:rowOff>
    </xdr:to>
    <xdr:sp macro="" textlink="">
      <xdr:nvSpPr>
        <xdr:cNvPr id="430" name="楕円 429"/>
        <xdr:cNvSpPr/>
      </xdr:nvSpPr>
      <xdr:spPr>
        <a:xfrm>
          <a:off x="9588500" y="130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90781</xdr:rowOff>
    </xdr:from>
    <xdr:ext cx="469744" cy="259045"/>
    <xdr:sp macro="" textlink="">
      <xdr:nvSpPr>
        <xdr:cNvPr id="431" name="テキスト ボックス 430"/>
        <xdr:cNvSpPr txBox="1"/>
      </xdr:nvSpPr>
      <xdr:spPr>
        <a:xfrm>
          <a:off x="9404428" y="1312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66588</xdr:rowOff>
    </xdr:from>
    <xdr:to>
      <xdr:col>46</xdr:col>
      <xdr:colOff>38100</xdr:colOff>
      <xdr:row>76</xdr:row>
      <xdr:rowOff>168188</xdr:rowOff>
    </xdr:to>
    <xdr:sp macro="" textlink="">
      <xdr:nvSpPr>
        <xdr:cNvPr id="432" name="楕円 431"/>
        <xdr:cNvSpPr/>
      </xdr:nvSpPr>
      <xdr:spPr>
        <a:xfrm>
          <a:off x="8699500" y="1309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13266</xdr:rowOff>
    </xdr:from>
    <xdr:ext cx="469744" cy="259045"/>
    <xdr:sp macro="" textlink="">
      <xdr:nvSpPr>
        <xdr:cNvPr id="433" name="テキスト ボックス 432"/>
        <xdr:cNvSpPr txBox="1"/>
      </xdr:nvSpPr>
      <xdr:spPr>
        <a:xfrm>
          <a:off x="8515428" y="1287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68509</xdr:rowOff>
    </xdr:from>
    <xdr:to>
      <xdr:col>41</xdr:col>
      <xdr:colOff>101600</xdr:colOff>
      <xdr:row>76</xdr:row>
      <xdr:rowOff>170109</xdr:rowOff>
    </xdr:to>
    <xdr:sp macro="" textlink="">
      <xdr:nvSpPr>
        <xdr:cNvPr id="434" name="楕円 433"/>
        <xdr:cNvSpPr/>
      </xdr:nvSpPr>
      <xdr:spPr>
        <a:xfrm>
          <a:off x="7810500" y="1309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15186</xdr:rowOff>
    </xdr:from>
    <xdr:ext cx="469744" cy="259045"/>
    <xdr:sp macro="" textlink="">
      <xdr:nvSpPr>
        <xdr:cNvPr id="435" name="テキスト ボックス 434"/>
        <xdr:cNvSpPr txBox="1"/>
      </xdr:nvSpPr>
      <xdr:spPr>
        <a:xfrm>
          <a:off x="7626428" y="128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73583</xdr:rowOff>
    </xdr:from>
    <xdr:to>
      <xdr:col>36</xdr:col>
      <xdr:colOff>165100</xdr:colOff>
      <xdr:row>77</xdr:row>
      <xdr:rowOff>3733</xdr:rowOff>
    </xdr:to>
    <xdr:sp macro="" textlink="">
      <xdr:nvSpPr>
        <xdr:cNvPr id="436" name="楕円 435"/>
        <xdr:cNvSpPr/>
      </xdr:nvSpPr>
      <xdr:spPr>
        <a:xfrm>
          <a:off x="6921500" y="131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20261</xdr:rowOff>
    </xdr:from>
    <xdr:ext cx="469744" cy="259045"/>
    <xdr:sp macro="" textlink="">
      <xdr:nvSpPr>
        <xdr:cNvPr id="437" name="テキスト ボックス 436"/>
        <xdr:cNvSpPr txBox="1"/>
      </xdr:nvSpPr>
      <xdr:spPr>
        <a:xfrm>
          <a:off x="6737428" y="1287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19056</xdr:rowOff>
    </xdr:from>
    <xdr:to>
      <xdr:col>55</xdr:col>
      <xdr:colOff>0</xdr:colOff>
      <xdr:row>96</xdr:row>
      <xdr:rowOff>50888</xdr:rowOff>
    </xdr:to>
    <xdr:cxnSp macro="">
      <xdr:nvCxnSpPr>
        <xdr:cNvPr id="470" name="直線コネクタ 469"/>
        <xdr:cNvCxnSpPr/>
      </xdr:nvCxnSpPr>
      <xdr:spPr>
        <a:xfrm>
          <a:off x="9639300" y="16478256"/>
          <a:ext cx="838200" cy="3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19056</xdr:rowOff>
    </xdr:from>
    <xdr:to>
      <xdr:col>50</xdr:col>
      <xdr:colOff>114300</xdr:colOff>
      <xdr:row>96</xdr:row>
      <xdr:rowOff>143987</xdr:rowOff>
    </xdr:to>
    <xdr:cxnSp macro="">
      <xdr:nvCxnSpPr>
        <xdr:cNvPr id="473" name="直線コネクタ 472"/>
        <xdr:cNvCxnSpPr/>
      </xdr:nvCxnSpPr>
      <xdr:spPr>
        <a:xfrm flipV="1">
          <a:off x="8750300" y="16478256"/>
          <a:ext cx="889000" cy="1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143987</xdr:rowOff>
    </xdr:from>
    <xdr:to>
      <xdr:col>45</xdr:col>
      <xdr:colOff>177800</xdr:colOff>
      <xdr:row>96</xdr:row>
      <xdr:rowOff>168332</xdr:rowOff>
    </xdr:to>
    <xdr:cxnSp macro="">
      <xdr:nvCxnSpPr>
        <xdr:cNvPr id="476" name="直線コネクタ 475"/>
        <xdr:cNvCxnSpPr/>
      </xdr:nvCxnSpPr>
      <xdr:spPr>
        <a:xfrm flipV="1">
          <a:off x="7861300" y="16603187"/>
          <a:ext cx="889000" cy="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63133</xdr:rowOff>
    </xdr:from>
    <xdr:to>
      <xdr:col>41</xdr:col>
      <xdr:colOff>50800</xdr:colOff>
      <xdr:row>96</xdr:row>
      <xdr:rowOff>168332</xdr:rowOff>
    </xdr:to>
    <xdr:cxnSp macro="">
      <xdr:nvCxnSpPr>
        <xdr:cNvPr id="479" name="直線コネクタ 478"/>
        <xdr:cNvCxnSpPr/>
      </xdr:nvCxnSpPr>
      <xdr:spPr>
        <a:xfrm>
          <a:off x="6972300" y="16522333"/>
          <a:ext cx="889000" cy="10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xdr:rowOff>
    </xdr:from>
    <xdr:to>
      <xdr:col>55</xdr:col>
      <xdr:colOff>50800</xdr:colOff>
      <xdr:row>96</xdr:row>
      <xdr:rowOff>101688</xdr:rowOff>
    </xdr:to>
    <xdr:sp macro="" textlink="">
      <xdr:nvSpPr>
        <xdr:cNvPr id="489" name="楕円 488"/>
        <xdr:cNvSpPr/>
      </xdr:nvSpPr>
      <xdr:spPr>
        <a:xfrm>
          <a:off x="10426700" y="1645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22965</xdr:rowOff>
    </xdr:from>
    <xdr:ext cx="534377" cy="259045"/>
    <xdr:sp macro="" textlink="">
      <xdr:nvSpPr>
        <xdr:cNvPr id="490" name="土木費該当値テキスト"/>
        <xdr:cNvSpPr txBox="1"/>
      </xdr:nvSpPr>
      <xdr:spPr>
        <a:xfrm>
          <a:off x="10528300" y="163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139706</xdr:rowOff>
    </xdr:from>
    <xdr:to>
      <xdr:col>50</xdr:col>
      <xdr:colOff>165100</xdr:colOff>
      <xdr:row>96</xdr:row>
      <xdr:rowOff>69856</xdr:rowOff>
    </xdr:to>
    <xdr:sp macro="" textlink="">
      <xdr:nvSpPr>
        <xdr:cNvPr id="491" name="楕円 490"/>
        <xdr:cNvSpPr/>
      </xdr:nvSpPr>
      <xdr:spPr>
        <a:xfrm>
          <a:off x="9588500" y="164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86383</xdr:rowOff>
    </xdr:from>
    <xdr:ext cx="534377" cy="259045"/>
    <xdr:sp macro="" textlink="">
      <xdr:nvSpPr>
        <xdr:cNvPr id="492" name="テキスト ボックス 491"/>
        <xdr:cNvSpPr txBox="1"/>
      </xdr:nvSpPr>
      <xdr:spPr>
        <a:xfrm>
          <a:off x="9372111" y="1620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93187</xdr:rowOff>
    </xdr:from>
    <xdr:to>
      <xdr:col>46</xdr:col>
      <xdr:colOff>38100</xdr:colOff>
      <xdr:row>97</xdr:row>
      <xdr:rowOff>23337</xdr:rowOff>
    </xdr:to>
    <xdr:sp macro="" textlink="">
      <xdr:nvSpPr>
        <xdr:cNvPr id="493" name="楕円 492"/>
        <xdr:cNvSpPr/>
      </xdr:nvSpPr>
      <xdr:spPr>
        <a:xfrm>
          <a:off x="8699500" y="165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14464</xdr:rowOff>
    </xdr:from>
    <xdr:ext cx="534377" cy="259045"/>
    <xdr:sp macro="" textlink="">
      <xdr:nvSpPr>
        <xdr:cNvPr id="494" name="テキスト ボックス 493"/>
        <xdr:cNvSpPr txBox="1"/>
      </xdr:nvSpPr>
      <xdr:spPr>
        <a:xfrm>
          <a:off x="8483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117532</xdr:rowOff>
    </xdr:from>
    <xdr:to>
      <xdr:col>41</xdr:col>
      <xdr:colOff>101600</xdr:colOff>
      <xdr:row>97</xdr:row>
      <xdr:rowOff>47682</xdr:rowOff>
    </xdr:to>
    <xdr:sp macro="" textlink="">
      <xdr:nvSpPr>
        <xdr:cNvPr id="495" name="楕円 494"/>
        <xdr:cNvSpPr/>
      </xdr:nvSpPr>
      <xdr:spPr>
        <a:xfrm>
          <a:off x="7810500" y="165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38809</xdr:rowOff>
    </xdr:from>
    <xdr:ext cx="534377" cy="259045"/>
    <xdr:sp macro="" textlink="">
      <xdr:nvSpPr>
        <xdr:cNvPr id="496" name="テキスト ボックス 495"/>
        <xdr:cNvSpPr txBox="1"/>
      </xdr:nvSpPr>
      <xdr:spPr>
        <a:xfrm>
          <a:off x="7594111" y="166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12333</xdr:rowOff>
    </xdr:from>
    <xdr:to>
      <xdr:col>36</xdr:col>
      <xdr:colOff>165100</xdr:colOff>
      <xdr:row>96</xdr:row>
      <xdr:rowOff>113933</xdr:rowOff>
    </xdr:to>
    <xdr:sp macro="" textlink="">
      <xdr:nvSpPr>
        <xdr:cNvPr id="497" name="楕円 496"/>
        <xdr:cNvSpPr/>
      </xdr:nvSpPr>
      <xdr:spPr>
        <a:xfrm>
          <a:off x="6921500" y="164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130460</xdr:rowOff>
    </xdr:from>
    <xdr:ext cx="534377" cy="259045"/>
    <xdr:sp macro="" textlink="">
      <xdr:nvSpPr>
        <xdr:cNvPr id="498" name="テキスト ボックス 497"/>
        <xdr:cNvSpPr txBox="1"/>
      </xdr:nvSpPr>
      <xdr:spPr>
        <a:xfrm>
          <a:off x="6705111" y="162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111049</xdr:rowOff>
    </xdr:from>
    <xdr:to>
      <xdr:col>85</xdr:col>
      <xdr:colOff>127000</xdr:colOff>
      <xdr:row>37</xdr:row>
      <xdr:rowOff>111925</xdr:rowOff>
    </xdr:to>
    <xdr:cxnSp macro="">
      <xdr:nvCxnSpPr>
        <xdr:cNvPr id="527" name="直線コネクタ 526"/>
        <xdr:cNvCxnSpPr/>
      </xdr:nvCxnSpPr>
      <xdr:spPr>
        <a:xfrm flipV="1">
          <a:off x="15481300" y="6454699"/>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111925</xdr:rowOff>
    </xdr:from>
    <xdr:to>
      <xdr:col>81</xdr:col>
      <xdr:colOff>50800</xdr:colOff>
      <xdr:row>37</xdr:row>
      <xdr:rowOff>118078</xdr:rowOff>
    </xdr:to>
    <xdr:cxnSp macro="">
      <xdr:nvCxnSpPr>
        <xdr:cNvPr id="530" name="直線コネクタ 529"/>
        <xdr:cNvCxnSpPr/>
      </xdr:nvCxnSpPr>
      <xdr:spPr>
        <a:xfrm flipV="1">
          <a:off x="14592300" y="6455575"/>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117526</xdr:rowOff>
    </xdr:from>
    <xdr:to>
      <xdr:col>76</xdr:col>
      <xdr:colOff>114300</xdr:colOff>
      <xdr:row>37</xdr:row>
      <xdr:rowOff>118078</xdr:rowOff>
    </xdr:to>
    <xdr:cxnSp macro="">
      <xdr:nvCxnSpPr>
        <xdr:cNvPr id="533" name="直線コネクタ 532"/>
        <xdr:cNvCxnSpPr/>
      </xdr:nvCxnSpPr>
      <xdr:spPr>
        <a:xfrm>
          <a:off x="13703300" y="6461176"/>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113525</xdr:rowOff>
    </xdr:from>
    <xdr:to>
      <xdr:col>71</xdr:col>
      <xdr:colOff>177800</xdr:colOff>
      <xdr:row>37</xdr:row>
      <xdr:rowOff>117526</xdr:rowOff>
    </xdr:to>
    <xdr:cxnSp macro="">
      <xdr:nvCxnSpPr>
        <xdr:cNvPr id="536" name="直線コネクタ 535"/>
        <xdr:cNvCxnSpPr/>
      </xdr:nvCxnSpPr>
      <xdr:spPr>
        <a:xfrm>
          <a:off x="12814300" y="645717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60249</xdr:rowOff>
    </xdr:from>
    <xdr:to>
      <xdr:col>85</xdr:col>
      <xdr:colOff>177800</xdr:colOff>
      <xdr:row>37</xdr:row>
      <xdr:rowOff>161849</xdr:rowOff>
    </xdr:to>
    <xdr:sp macro="" textlink="">
      <xdr:nvSpPr>
        <xdr:cNvPr id="546" name="楕円 545"/>
        <xdr:cNvSpPr/>
      </xdr:nvSpPr>
      <xdr:spPr>
        <a:xfrm>
          <a:off x="16268700" y="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162387</xdr:rowOff>
    </xdr:from>
    <xdr:ext cx="534377" cy="259045"/>
    <xdr:sp macro="" textlink="">
      <xdr:nvSpPr>
        <xdr:cNvPr id="547" name="消防費該当値テキスト"/>
        <xdr:cNvSpPr txBox="1"/>
      </xdr:nvSpPr>
      <xdr:spPr>
        <a:xfrm>
          <a:off x="16370300" y="63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61125</xdr:rowOff>
    </xdr:from>
    <xdr:to>
      <xdr:col>81</xdr:col>
      <xdr:colOff>101600</xdr:colOff>
      <xdr:row>37</xdr:row>
      <xdr:rowOff>162725</xdr:rowOff>
    </xdr:to>
    <xdr:sp macro="" textlink="">
      <xdr:nvSpPr>
        <xdr:cNvPr id="548" name="楕円 547"/>
        <xdr:cNvSpPr/>
      </xdr:nvSpPr>
      <xdr:spPr>
        <a:xfrm>
          <a:off x="15430500" y="64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153852</xdr:rowOff>
    </xdr:from>
    <xdr:ext cx="534377" cy="259045"/>
    <xdr:sp macro="" textlink="">
      <xdr:nvSpPr>
        <xdr:cNvPr id="549" name="テキスト ボックス 548"/>
        <xdr:cNvSpPr txBox="1"/>
      </xdr:nvSpPr>
      <xdr:spPr>
        <a:xfrm>
          <a:off x="15214111" y="64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67278</xdr:rowOff>
    </xdr:from>
    <xdr:to>
      <xdr:col>76</xdr:col>
      <xdr:colOff>165100</xdr:colOff>
      <xdr:row>37</xdr:row>
      <xdr:rowOff>168878</xdr:rowOff>
    </xdr:to>
    <xdr:sp macro="" textlink="">
      <xdr:nvSpPr>
        <xdr:cNvPr id="550" name="楕円 549"/>
        <xdr:cNvSpPr/>
      </xdr:nvSpPr>
      <xdr:spPr>
        <a:xfrm>
          <a:off x="14541500" y="64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160005</xdr:rowOff>
    </xdr:from>
    <xdr:ext cx="534377" cy="259045"/>
    <xdr:sp macro="" textlink="">
      <xdr:nvSpPr>
        <xdr:cNvPr id="551" name="テキスト ボックス 550"/>
        <xdr:cNvSpPr txBox="1"/>
      </xdr:nvSpPr>
      <xdr:spPr>
        <a:xfrm>
          <a:off x="14325111" y="65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66726</xdr:rowOff>
    </xdr:from>
    <xdr:to>
      <xdr:col>72</xdr:col>
      <xdr:colOff>38100</xdr:colOff>
      <xdr:row>37</xdr:row>
      <xdr:rowOff>168326</xdr:rowOff>
    </xdr:to>
    <xdr:sp macro="" textlink="">
      <xdr:nvSpPr>
        <xdr:cNvPr id="552" name="楕円 551"/>
        <xdr:cNvSpPr/>
      </xdr:nvSpPr>
      <xdr:spPr>
        <a:xfrm>
          <a:off x="13652500" y="64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159453</xdr:rowOff>
    </xdr:from>
    <xdr:ext cx="534377" cy="259045"/>
    <xdr:sp macro="" textlink="">
      <xdr:nvSpPr>
        <xdr:cNvPr id="553" name="テキスト ボックス 552"/>
        <xdr:cNvSpPr txBox="1"/>
      </xdr:nvSpPr>
      <xdr:spPr>
        <a:xfrm>
          <a:off x="13436111" y="65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62725</xdr:rowOff>
    </xdr:from>
    <xdr:to>
      <xdr:col>67</xdr:col>
      <xdr:colOff>101600</xdr:colOff>
      <xdr:row>37</xdr:row>
      <xdr:rowOff>164325</xdr:rowOff>
    </xdr:to>
    <xdr:sp macro="" textlink="">
      <xdr:nvSpPr>
        <xdr:cNvPr id="554" name="楕円 553"/>
        <xdr:cNvSpPr/>
      </xdr:nvSpPr>
      <xdr:spPr>
        <a:xfrm>
          <a:off x="12763500" y="64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155453</xdr:rowOff>
    </xdr:from>
    <xdr:ext cx="534377" cy="259045"/>
    <xdr:sp macro="" textlink="">
      <xdr:nvSpPr>
        <xdr:cNvPr id="555" name="テキスト ボックス 554"/>
        <xdr:cNvSpPr txBox="1"/>
      </xdr:nvSpPr>
      <xdr:spPr>
        <a:xfrm>
          <a:off x="12547111" y="649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36843</xdr:rowOff>
    </xdr:from>
    <xdr:to>
      <xdr:col>85</xdr:col>
      <xdr:colOff>127000</xdr:colOff>
      <xdr:row>57</xdr:row>
      <xdr:rowOff>95845</xdr:rowOff>
    </xdr:to>
    <xdr:cxnSp macro="">
      <xdr:nvCxnSpPr>
        <xdr:cNvPr id="582" name="直線コネクタ 581"/>
        <xdr:cNvCxnSpPr/>
      </xdr:nvCxnSpPr>
      <xdr:spPr>
        <a:xfrm>
          <a:off x="15481300" y="9809493"/>
          <a:ext cx="838200" cy="5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36843</xdr:rowOff>
    </xdr:from>
    <xdr:to>
      <xdr:col>81</xdr:col>
      <xdr:colOff>50800</xdr:colOff>
      <xdr:row>57</xdr:row>
      <xdr:rowOff>58035</xdr:rowOff>
    </xdr:to>
    <xdr:cxnSp macro="">
      <xdr:nvCxnSpPr>
        <xdr:cNvPr id="585" name="直線コネクタ 584"/>
        <xdr:cNvCxnSpPr/>
      </xdr:nvCxnSpPr>
      <xdr:spPr>
        <a:xfrm flipV="1">
          <a:off x="14592300" y="9809493"/>
          <a:ext cx="889000" cy="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10857</xdr:rowOff>
    </xdr:from>
    <xdr:to>
      <xdr:col>76</xdr:col>
      <xdr:colOff>114300</xdr:colOff>
      <xdr:row>57</xdr:row>
      <xdr:rowOff>58035</xdr:rowOff>
    </xdr:to>
    <xdr:cxnSp macro="">
      <xdr:nvCxnSpPr>
        <xdr:cNvPr id="588" name="直線コネクタ 587"/>
        <xdr:cNvCxnSpPr/>
      </xdr:nvCxnSpPr>
      <xdr:spPr>
        <a:xfrm>
          <a:off x="13703300" y="9783507"/>
          <a:ext cx="889000" cy="4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36158</xdr:rowOff>
    </xdr:from>
    <xdr:to>
      <xdr:col>71</xdr:col>
      <xdr:colOff>177800</xdr:colOff>
      <xdr:row>57</xdr:row>
      <xdr:rowOff>10857</xdr:rowOff>
    </xdr:to>
    <xdr:cxnSp macro="">
      <xdr:nvCxnSpPr>
        <xdr:cNvPr id="591" name="直線コネクタ 590"/>
        <xdr:cNvCxnSpPr/>
      </xdr:nvCxnSpPr>
      <xdr:spPr>
        <a:xfrm>
          <a:off x="12814300" y="9637358"/>
          <a:ext cx="889000" cy="14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45045</xdr:rowOff>
    </xdr:from>
    <xdr:to>
      <xdr:col>85</xdr:col>
      <xdr:colOff>177800</xdr:colOff>
      <xdr:row>57</xdr:row>
      <xdr:rowOff>146645</xdr:rowOff>
    </xdr:to>
    <xdr:sp macro="" textlink="">
      <xdr:nvSpPr>
        <xdr:cNvPr id="601" name="楕円 600"/>
        <xdr:cNvSpPr/>
      </xdr:nvSpPr>
      <xdr:spPr>
        <a:xfrm>
          <a:off x="16268700" y="981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157493</xdr:rowOff>
    </xdr:from>
    <xdr:to>
      <xdr:col>81</xdr:col>
      <xdr:colOff>101600</xdr:colOff>
      <xdr:row>57</xdr:row>
      <xdr:rowOff>87643</xdr:rowOff>
    </xdr:to>
    <xdr:sp macro="" textlink="">
      <xdr:nvSpPr>
        <xdr:cNvPr id="603" name="楕円 602"/>
        <xdr:cNvSpPr/>
      </xdr:nvSpPr>
      <xdr:spPr>
        <a:xfrm>
          <a:off x="15430500" y="97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104170</xdr:rowOff>
    </xdr:from>
    <xdr:ext cx="534377" cy="259045"/>
    <xdr:sp macro="" textlink="">
      <xdr:nvSpPr>
        <xdr:cNvPr id="604" name="テキスト ボックス 603"/>
        <xdr:cNvSpPr txBox="1"/>
      </xdr:nvSpPr>
      <xdr:spPr>
        <a:xfrm>
          <a:off x="15214111" y="953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7235</xdr:rowOff>
    </xdr:from>
    <xdr:to>
      <xdr:col>76</xdr:col>
      <xdr:colOff>165100</xdr:colOff>
      <xdr:row>57</xdr:row>
      <xdr:rowOff>108835</xdr:rowOff>
    </xdr:to>
    <xdr:sp macro="" textlink="">
      <xdr:nvSpPr>
        <xdr:cNvPr id="605" name="楕円 604"/>
        <xdr:cNvSpPr/>
      </xdr:nvSpPr>
      <xdr:spPr>
        <a:xfrm>
          <a:off x="14541500" y="977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125362</xdr:rowOff>
    </xdr:from>
    <xdr:ext cx="534377" cy="259045"/>
    <xdr:sp macro="" textlink="">
      <xdr:nvSpPr>
        <xdr:cNvPr id="606" name="テキスト ボックス 605"/>
        <xdr:cNvSpPr txBox="1"/>
      </xdr:nvSpPr>
      <xdr:spPr>
        <a:xfrm>
          <a:off x="14325111" y="955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131507</xdr:rowOff>
    </xdr:from>
    <xdr:to>
      <xdr:col>72</xdr:col>
      <xdr:colOff>38100</xdr:colOff>
      <xdr:row>57</xdr:row>
      <xdr:rowOff>61657</xdr:rowOff>
    </xdr:to>
    <xdr:sp macro="" textlink="">
      <xdr:nvSpPr>
        <xdr:cNvPr id="607" name="楕円 606"/>
        <xdr:cNvSpPr/>
      </xdr:nvSpPr>
      <xdr:spPr>
        <a:xfrm>
          <a:off x="13652500" y="97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78184</xdr:rowOff>
    </xdr:from>
    <xdr:ext cx="534377" cy="259045"/>
    <xdr:sp macro="" textlink="">
      <xdr:nvSpPr>
        <xdr:cNvPr id="608" name="テキスト ボックス 607"/>
        <xdr:cNvSpPr txBox="1"/>
      </xdr:nvSpPr>
      <xdr:spPr>
        <a:xfrm>
          <a:off x="13436111" y="950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156808</xdr:rowOff>
    </xdr:from>
    <xdr:to>
      <xdr:col>67</xdr:col>
      <xdr:colOff>101600</xdr:colOff>
      <xdr:row>56</xdr:row>
      <xdr:rowOff>86958</xdr:rowOff>
    </xdr:to>
    <xdr:sp macro="" textlink="">
      <xdr:nvSpPr>
        <xdr:cNvPr id="609" name="楕円 608"/>
        <xdr:cNvSpPr/>
      </xdr:nvSpPr>
      <xdr:spPr>
        <a:xfrm>
          <a:off x="12763500" y="958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103485</xdr:rowOff>
    </xdr:from>
    <xdr:ext cx="534377" cy="259045"/>
    <xdr:sp macro="" textlink="">
      <xdr:nvSpPr>
        <xdr:cNvPr id="610" name="テキスト ボックス 609"/>
        <xdr:cNvSpPr txBox="1"/>
      </xdr:nvSpPr>
      <xdr:spPr>
        <a:xfrm>
          <a:off x="12547111" y="936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24257</xdr:rowOff>
    </xdr:from>
    <xdr:to>
      <xdr:col>85</xdr:col>
      <xdr:colOff>127000</xdr:colOff>
      <xdr:row>96</xdr:row>
      <xdr:rowOff>142999</xdr:rowOff>
    </xdr:to>
    <xdr:cxnSp macro="">
      <xdr:nvCxnSpPr>
        <xdr:cNvPr id="698" name="直線コネクタ 697"/>
        <xdr:cNvCxnSpPr/>
      </xdr:nvCxnSpPr>
      <xdr:spPr>
        <a:xfrm flipV="1">
          <a:off x="15481300" y="16483457"/>
          <a:ext cx="838200" cy="1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142999</xdr:rowOff>
    </xdr:from>
    <xdr:to>
      <xdr:col>81</xdr:col>
      <xdr:colOff>50800</xdr:colOff>
      <xdr:row>96</xdr:row>
      <xdr:rowOff>145562</xdr:rowOff>
    </xdr:to>
    <xdr:cxnSp macro="">
      <xdr:nvCxnSpPr>
        <xdr:cNvPr id="701" name="直線コネクタ 700"/>
        <xdr:cNvCxnSpPr/>
      </xdr:nvCxnSpPr>
      <xdr:spPr>
        <a:xfrm flipV="1">
          <a:off x="14592300" y="16602199"/>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142802</xdr:rowOff>
    </xdr:from>
    <xdr:to>
      <xdr:col>76</xdr:col>
      <xdr:colOff>114300</xdr:colOff>
      <xdr:row>96</xdr:row>
      <xdr:rowOff>145562</xdr:rowOff>
    </xdr:to>
    <xdr:cxnSp macro="">
      <xdr:nvCxnSpPr>
        <xdr:cNvPr id="704" name="直線コネクタ 703"/>
        <xdr:cNvCxnSpPr/>
      </xdr:nvCxnSpPr>
      <xdr:spPr>
        <a:xfrm>
          <a:off x="13703300" y="16602002"/>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132466</xdr:rowOff>
    </xdr:from>
    <xdr:to>
      <xdr:col>71</xdr:col>
      <xdr:colOff>177800</xdr:colOff>
      <xdr:row>96</xdr:row>
      <xdr:rowOff>142802</xdr:rowOff>
    </xdr:to>
    <xdr:cxnSp macro="">
      <xdr:nvCxnSpPr>
        <xdr:cNvPr id="707" name="直線コネクタ 706"/>
        <xdr:cNvCxnSpPr/>
      </xdr:nvCxnSpPr>
      <xdr:spPr>
        <a:xfrm>
          <a:off x="12814300" y="16591666"/>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144907</xdr:rowOff>
    </xdr:from>
    <xdr:to>
      <xdr:col>85</xdr:col>
      <xdr:colOff>177800</xdr:colOff>
      <xdr:row>96</xdr:row>
      <xdr:rowOff>75057</xdr:rowOff>
    </xdr:to>
    <xdr:sp macro="" textlink="">
      <xdr:nvSpPr>
        <xdr:cNvPr id="717" name="楕円 716"/>
        <xdr:cNvSpPr/>
      </xdr:nvSpPr>
      <xdr:spPr>
        <a:xfrm>
          <a:off x="16268700" y="164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167784</xdr:rowOff>
    </xdr:from>
    <xdr:ext cx="534377" cy="259045"/>
    <xdr:sp macro="" textlink="">
      <xdr:nvSpPr>
        <xdr:cNvPr id="718" name="公債費該当値テキスト"/>
        <xdr:cNvSpPr txBox="1"/>
      </xdr:nvSpPr>
      <xdr:spPr>
        <a:xfrm>
          <a:off x="16370300" y="162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92199</xdr:rowOff>
    </xdr:from>
    <xdr:to>
      <xdr:col>81</xdr:col>
      <xdr:colOff>101600</xdr:colOff>
      <xdr:row>97</xdr:row>
      <xdr:rowOff>22349</xdr:rowOff>
    </xdr:to>
    <xdr:sp macro="" textlink="">
      <xdr:nvSpPr>
        <xdr:cNvPr id="719" name="楕円 718"/>
        <xdr:cNvSpPr/>
      </xdr:nvSpPr>
      <xdr:spPr>
        <a:xfrm>
          <a:off x="15430500" y="1655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13476</xdr:rowOff>
    </xdr:from>
    <xdr:ext cx="534377" cy="259045"/>
    <xdr:sp macro="" textlink="">
      <xdr:nvSpPr>
        <xdr:cNvPr id="720" name="テキスト ボックス 719"/>
        <xdr:cNvSpPr txBox="1"/>
      </xdr:nvSpPr>
      <xdr:spPr>
        <a:xfrm>
          <a:off x="15214111" y="1664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94762</xdr:rowOff>
    </xdr:from>
    <xdr:to>
      <xdr:col>76</xdr:col>
      <xdr:colOff>165100</xdr:colOff>
      <xdr:row>97</xdr:row>
      <xdr:rowOff>24912</xdr:rowOff>
    </xdr:to>
    <xdr:sp macro="" textlink="">
      <xdr:nvSpPr>
        <xdr:cNvPr id="721" name="楕円 720"/>
        <xdr:cNvSpPr/>
      </xdr:nvSpPr>
      <xdr:spPr>
        <a:xfrm>
          <a:off x="14541500" y="165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16039</xdr:rowOff>
    </xdr:from>
    <xdr:ext cx="534377" cy="259045"/>
    <xdr:sp macro="" textlink="">
      <xdr:nvSpPr>
        <xdr:cNvPr id="722" name="テキスト ボックス 721"/>
        <xdr:cNvSpPr txBox="1"/>
      </xdr:nvSpPr>
      <xdr:spPr>
        <a:xfrm>
          <a:off x="14325111" y="1664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92002</xdr:rowOff>
    </xdr:from>
    <xdr:to>
      <xdr:col>72</xdr:col>
      <xdr:colOff>38100</xdr:colOff>
      <xdr:row>97</xdr:row>
      <xdr:rowOff>22152</xdr:rowOff>
    </xdr:to>
    <xdr:sp macro="" textlink="">
      <xdr:nvSpPr>
        <xdr:cNvPr id="723" name="楕円 722"/>
        <xdr:cNvSpPr/>
      </xdr:nvSpPr>
      <xdr:spPr>
        <a:xfrm>
          <a:off x="13652500" y="165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13279</xdr:rowOff>
    </xdr:from>
    <xdr:ext cx="534377" cy="259045"/>
    <xdr:sp macro="" textlink="">
      <xdr:nvSpPr>
        <xdr:cNvPr id="724" name="テキスト ボックス 723"/>
        <xdr:cNvSpPr txBox="1"/>
      </xdr:nvSpPr>
      <xdr:spPr>
        <a:xfrm>
          <a:off x="13436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81666</xdr:rowOff>
    </xdr:from>
    <xdr:to>
      <xdr:col>67</xdr:col>
      <xdr:colOff>101600</xdr:colOff>
      <xdr:row>97</xdr:row>
      <xdr:rowOff>11816</xdr:rowOff>
    </xdr:to>
    <xdr:sp macro="" textlink="">
      <xdr:nvSpPr>
        <xdr:cNvPr id="725" name="楕円 724"/>
        <xdr:cNvSpPr/>
      </xdr:nvSpPr>
      <xdr:spPr>
        <a:xfrm>
          <a:off x="12763500" y="1654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2943</xdr:rowOff>
    </xdr:from>
    <xdr:ext cx="534377" cy="259045"/>
    <xdr:sp macro="" textlink="">
      <xdr:nvSpPr>
        <xdr:cNvPr id="726" name="テキスト ボックス 725"/>
        <xdr:cNvSpPr txBox="1"/>
      </xdr:nvSpPr>
      <xdr:spPr>
        <a:xfrm>
          <a:off x="12547111" y="1663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類似団体平均と比較して特に下回っているのは、総務費、民生費である。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総務費については、住民一人当たり（令和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48,571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年度については、特別定額給付金の減などにより減少し、類似団体平均を下回っている。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民生費については、住民一人当たり（令和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145,400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円となっており、類似団体平均を下回っているが、令和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年度については、子育て世帯臨時特別給付金事業の増などにより増加している。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また、類似団体平均と比較して特に上回っているのは、公債費である。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公債費については、住民一人当たり（令和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36,070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年度以前は類似団体平均を下回っていたが、令和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年度については、臨時財政対策債の繰上償還により平均を上回った。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令和</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年度は、財政調整基金の積み立てを行ったため、財政調整基金残高は、前年度と比較して</a:t>
          </a:r>
          <a:r>
            <a:rPr kumimoji="1" lang="en-US" altLang="ja-JP" sz="1200">
              <a:solidFill>
                <a:sysClr val="windowText" lastClr="000000"/>
              </a:solidFill>
              <a:latin typeface="ＭＳ ゴシック" pitchFamily="49" charset="-128"/>
              <a:ea typeface="ＭＳ ゴシック" pitchFamily="49" charset="-128"/>
            </a:rPr>
            <a:t>0.95</a:t>
          </a:r>
          <a:r>
            <a:rPr kumimoji="1" lang="ja-JP" altLang="en-US" sz="1200">
              <a:solidFill>
                <a:sysClr val="windowText" lastClr="000000"/>
              </a:solidFill>
              <a:latin typeface="ＭＳ ゴシック" pitchFamily="49" charset="-128"/>
              <a:ea typeface="ＭＳ ゴシック" pitchFamily="49" charset="-128"/>
            </a:rPr>
            <a:t>ポイントの増となっている。</a:t>
          </a:r>
        </a:p>
        <a:p>
          <a:r>
            <a:rPr kumimoji="1" lang="ja-JP" altLang="en-US" sz="1200">
              <a:solidFill>
                <a:sysClr val="windowText" lastClr="000000"/>
              </a:solidFill>
              <a:latin typeface="ＭＳ ゴシック" pitchFamily="49" charset="-128"/>
              <a:ea typeface="ＭＳ ゴシック" pitchFamily="49" charset="-128"/>
            </a:rPr>
            <a:t>　実質収支額は、予測に反した町税の増と普通交付税の増やコロナ関連国庫補助金の概算交付などによる一般財源の増により、前年度と比較して</a:t>
          </a:r>
          <a:r>
            <a:rPr kumimoji="1" lang="en-US" altLang="ja-JP" sz="1200">
              <a:solidFill>
                <a:sysClr val="windowText" lastClr="000000"/>
              </a:solidFill>
              <a:latin typeface="ＭＳ ゴシック" pitchFamily="49" charset="-128"/>
              <a:ea typeface="ＭＳ ゴシック" pitchFamily="49" charset="-128"/>
            </a:rPr>
            <a:t>7.75</a:t>
          </a:r>
          <a:r>
            <a:rPr kumimoji="1" lang="ja-JP" altLang="en-US" sz="1200">
              <a:solidFill>
                <a:sysClr val="windowText" lastClr="000000"/>
              </a:solidFill>
              <a:latin typeface="ＭＳ ゴシック" pitchFamily="49" charset="-128"/>
              <a:ea typeface="ＭＳ ゴシック" pitchFamily="49" charset="-128"/>
            </a:rPr>
            <a:t>ポイント増となっている。</a:t>
          </a:r>
        </a:p>
        <a:p>
          <a:r>
            <a:rPr kumimoji="1" lang="ja-JP" altLang="en-US" sz="1200">
              <a:solidFill>
                <a:sysClr val="windowText" lastClr="000000"/>
              </a:solidFill>
              <a:latin typeface="ＭＳ ゴシック" pitchFamily="49" charset="-128"/>
              <a:ea typeface="ＭＳ ゴシック" pitchFamily="49" charset="-128"/>
            </a:rPr>
            <a:t>　実質単年度収支は、実質収支額と同様に、前年度と比較し</a:t>
          </a:r>
          <a:r>
            <a:rPr kumimoji="1" lang="en-US" altLang="ja-JP" sz="1200">
              <a:solidFill>
                <a:sysClr val="windowText" lastClr="000000"/>
              </a:solidFill>
              <a:latin typeface="ＭＳ ゴシック" pitchFamily="49" charset="-128"/>
              <a:ea typeface="ＭＳ ゴシック" pitchFamily="49" charset="-128"/>
            </a:rPr>
            <a:t>11.63</a:t>
          </a:r>
          <a:r>
            <a:rPr kumimoji="1" lang="ja-JP" altLang="en-US" sz="1200">
              <a:solidFill>
                <a:sysClr val="windowText" lastClr="000000"/>
              </a:solidFill>
              <a:latin typeface="ＭＳ ゴシック" pitchFamily="49" charset="-128"/>
              <a:ea typeface="ＭＳ ゴシック" pitchFamily="49" charset="-128"/>
            </a:rPr>
            <a:t>ポイント改善しプラスとなったが、今後も事務事業の見直しなどによる徹底した歳出削減を図り、健全な財政運営に努めていく。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年度の一般会計は、予測に反した町税の増と普通交付税の増による一般財源の増により、黒字額が前年度と比較して増加している。</a:t>
          </a:r>
        </a:p>
        <a:p>
          <a:r>
            <a:rPr kumimoji="1" lang="ja-JP" altLang="en-US" sz="1400">
              <a:solidFill>
                <a:sysClr val="windowText" lastClr="000000"/>
              </a:solidFill>
              <a:latin typeface="ＭＳ ゴシック" pitchFamily="49" charset="-128"/>
              <a:ea typeface="ＭＳ ゴシック" pitchFamily="49" charset="-128"/>
            </a:rPr>
            <a:t>　国民健康保険特別会計は、繰越金が増加したが、大きな歳出増がなかったため、黒字額が前年度と比較して増加している。</a:t>
          </a:r>
        </a:p>
        <a:p>
          <a:r>
            <a:rPr kumimoji="1" lang="ja-JP" altLang="en-US" sz="1400">
              <a:solidFill>
                <a:sysClr val="windowText" lastClr="000000"/>
              </a:solidFill>
              <a:latin typeface="ＭＳ ゴシック" pitchFamily="49" charset="-128"/>
              <a:ea typeface="ＭＳ ゴシック" pitchFamily="49" charset="-128"/>
            </a:rPr>
            <a:t>　全体としては、全会計において黒字を確保していて、連結赤字額がないため、連結実質赤字比率の該当はない。</a:t>
          </a:r>
        </a:p>
        <a:p>
          <a:r>
            <a:rPr kumimoji="1" lang="ja-JP" altLang="en-US" sz="1400">
              <a:solidFill>
                <a:sysClr val="windowText" lastClr="000000"/>
              </a:solidFill>
              <a:latin typeface="ＭＳ ゴシック" pitchFamily="49" charset="-128"/>
              <a:ea typeface="ＭＳ ゴシック" pitchFamily="49" charset="-128"/>
            </a:rPr>
            <a:t>　今後も、適正規模の実質収支の確保等に努めていく。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80</v>
      </c>
      <c r="C2" s="179"/>
      <c r="D2" s="180"/>
    </row>
    <row r="3" spans="1:119" ht="18.75" customHeight="1" thickBot="1" x14ac:dyDescent="0.2">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20130640</v>
      </c>
      <c r="BO4" s="411"/>
      <c r="BP4" s="411"/>
      <c r="BQ4" s="411"/>
      <c r="BR4" s="411"/>
      <c r="BS4" s="411"/>
      <c r="BT4" s="411"/>
      <c r="BU4" s="412"/>
      <c r="BV4" s="410">
        <v>22869822</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13.6</v>
      </c>
      <c r="CU4" s="417"/>
      <c r="CV4" s="417"/>
      <c r="CW4" s="417"/>
      <c r="CX4" s="417"/>
      <c r="CY4" s="417"/>
      <c r="CZ4" s="417"/>
      <c r="DA4" s="418"/>
      <c r="DB4" s="416">
        <v>5.8</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18514152</v>
      </c>
      <c r="BO5" s="448"/>
      <c r="BP5" s="448"/>
      <c r="BQ5" s="448"/>
      <c r="BR5" s="448"/>
      <c r="BS5" s="448"/>
      <c r="BT5" s="448"/>
      <c r="BU5" s="449"/>
      <c r="BV5" s="447">
        <v>22166962</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83.8</v>
      </c>
      <c r="CU5" s="445"/>
      <c r="CV5" s="445"/>
      <c r="CW5" s="445"/>
      <c r="CX5" s="445"/>
      <c r="CY5" s="445"/>
      <c r="CZ5" s="445"/>
      <c r="DA5" s="446"/>
      <c r="DB5" s="444">
        <v>89.4</v>
      </c>
      <c r="DC5" s="445"/>
      <c r="DD5" s="445"/>
      <c r="DE5" s="445"/>
      <c r="DF5" s="445"/>
      <c r="DG5" s="445"/>
      <c r="DH5" s="445"/>
      <c r="DI5" s="446"/>
    </row>
    <row r="6" spans="1:119" ht="18.75" customHeight="1" x14ac:dyDescent="0.15">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101</v>
      </c>
      <c r="AV6" s="480"/>
      <c r="AW6" s="480"/>
      <c r="AX6" s="480"/>
      <c r="AY6" s="481" t="s">
        <v>102</v>
      </c>
      <c r="AZ6" s="482"/>
      <c r="BA6" s="482"/>
      <c r="BB6" s="482"/>
      <c r="BC6" s="482"/>
      <c r="BD6" s="482"/>
      <c r="BE6" s="482"/>
      <c r="BF6" s="482"/>
      <c r="BG6" s="482"/>
      <c r="BH6" s="482"/>
      <c r="BI6" s="482"/>
      <c r="BJ6" s="482"/>
      <c r="BK6" s="482"/>
      <c r="BL6" s="482"/>
      <c r="BM6" s="483"/>
      <c r="BN6" s="447">
        <v>1616488</v>
      </c>
      <c r="BO6" s="448"/>
      <c r="BP6" s="448"/>
      <c r="BQ6" s="448"/>
      <c r="BR6" s="448"/>
      <c r="BS6" s="448"/>
      <c r="BT6" s="448"/>
      <c r="BU6" s="449"/>
      <c r="BV6" s="447">
        <v>702860</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91.4</v>
      </c>
      <c r="CU6" s="485"/>
      <c r="CV6" s="485"/>
      <c r="CW6" s="485"/>
      <c r="CX6" s="485"/>
      <c r="CY6" s="485"/>
      <c r="CZ6" s="485"/>
      <c r="DA6" s="486"/>
      <c r="DB6" s="484">
        <v>94.1</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160723</v>
      </c>
      <c r="BO7" s="448"/>
      <c r="BP7" s="448"/>
      <c r="BQ7" s="448"/>
      <c r="BR7" s="448"/>
      <c r="BS7" s="448"/>
      <c r="BT7" s="448"/>
      <c r="BU7" s="449"/>
      <c r="BV7" s="447">
        <v>120959</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10717282</v>
      </c>
      <c r="CU7" s="448"/>
      <c r="CV7" s="448"/>
      <c r="CW7" s="448"/>
      <c r="CX7" s="448"/>
      <c r="CY7" s="448"/>
      <c r="CZ7" s="448"/>
      <c r="DA7" s="449"/>
      <c r="DB7" s="447">
        <v>9980883</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1455765</v>
      </c>
      <c r="BO8" s="448"/>
      <c r="BP8" s="448"/>
      <c r="BQ8" s="448"/>
      <c r="BR8" s="448"/>
      <c r="BS8" s="448"/>
      <c r="BT8" s="448"/>
      <c r="BU8" s="449"/>
      <c r="BV8" s="447">
        <v>581901</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0.91</v>
      </c>
      <c r="CU8" s="488"/>
      <c r="CV8" s="488"/>
      <c r="CW8" s="488"/>
      <c r="CX8" s="488"/>
      <c r="CY8" s="488"/>
      <c r="CZ8" s="488"/>
      <c r="DA8" s="489"/>
      <c r="DB8" s="487">
        <v>0.93</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48553</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93</v>
      </c>
      <c r="AV9" s="480"/>
      <c r="AW9" s="480"/>
      <c r="AX9" s="480"/>
      <c r="AY9" s="481" t="s">
        <v>116</v>
      </c>
      <c r="AZ9" s="482"/>
      <c r="BA9" s="482"/>
      <c r="BB9" s="482"/>
      <c r="BC9" s="482"/>
      <c r="BD9" s="482"/>
      <c r="BE9" s="482"/>
      <c r="BF9" s="482"/>
      <c r="BG9" s="482"/>
      <c r="BH9" s="482"/>
      <c r="BI9" s="482"/>
      <c r="BJ9" s="482"/>
      <c r="BK9" s="482"/>
      <c r="BL9" s="482"/>
      <c r="BM9" s="483"/>
      <c r="BN9" s="447">
        <v>873864</v>
      </c>
      <c r="BO9" s="448"/>
      <c r="BP9" s="448"/>
      <c r="BQ9" s="448"/>
      <c r="BR9" s="448"/>
      <c r="BS9" s="448"/>
      <c r="BT9" s="448"/>
      <c r="BU9" s="449"/>
      <c r="BV9" s="447">
        <v>133841</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13.1</v>
      </c>
      <c r="CU9" s="445"/>
      <c r="CV9" s="445"/>
      <c r="CW9" s="445"/>
      <c r="CX9" s="445"/>
      <c r="CY9" s="445"/>
      <c r="CZ9" s="445"/>
      <c r="DA9" s="446"/>
      <c r="DB9" s="444">
        <v>11.7</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118</v>
      </c>
      <c r="M10" s="477"/>
      <c r="N10" s="477"/>
      <c r="O10" s="477"/>
      <c r="P10" s="477"/>
      <c r="Q10" s="478"/>
      <c r="R10" s="498">
        <v>47535</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109</v>
      </c>
      <c r="AV10" s="480"/>
      <c r="AW10" s="480"/>
      <c r="AX10" s="480"/>
      <c r="AY10" s="481" t="s">
        <v>120</v>
      </c>
      <c r="AZ10" s="482"/>
      <c r="BA10" s="482"/>
      <c r="BB10" s="482"/>
      <c r="BC10" s="482"/>
      <c r="BD10" s="482"/>
      <c r="BE10" s="482"/>
      <c r="BF10" s="482"/>
      <c r="BG10" s="482"/>
      <c r="BH10" s="482"/>
      <c r="BI10" s="482"/>
      <c r="BJ10" s="482"/>
      <c r="BK10" s="482"/>
      <c r="BL10" s="482"/>
      <c r="BM10" s="483"/>
      <c r="BN10" s="447">
        <v>259135</v>
      </c>
      <c r="BO10" s="448"/>
      <c r="BP10" s="448"/>
      <c r="BQ10" s="448"/>
      <c r="BR10" s="448"/>
      <c r="BS10" s="448"/>
      <c r="BT10" s="448"/>
      <c r="BU10" s="449"/>
      <c r="BV10" s="447">
        <v>3</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109</v>
      </c>
      <c r="AV11" s="480"/>
      <c r="AW11" s="480"/>
      <c r="AX11" s="480"/>
      <c r="AY11" s="481" t="s">
        <v>125</v>
      </c>
      <c r="AZ11" s="482"/>
      <c r="BA11" s="482"/>
      <c r="BB11" s="482"/>
      <c r="BC11" s="482"/>
      <c r="BD11" s="482"/>
      <c r="BE11" s="482"/>
      <c r="BF11" s="482"/>
      <c r="BG11" s="482"/>
      <c r="BH11" s="482"/>
      <c r="BI11" s="482"/>
      <c r="BJ11" s="482"/>
      <c r="BK11" s="482"/>
      <c r="BL11" s="482"/>
      <c r="BM11" s="483"/>
      <c r="BN11" s="447">
        <v>256591</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128</v>
      </c>
      <c r="DC11" s="488"/>
      <c r="DD11" s="488"/>
      <c r="DE11" s="488"/>
      <c r="DF11" s="488"/>
      <c r="DG11" s="488"/>
      <c r="DH11" s="488"/>
      <c r="DI11" s="489"/>
    </row>
    <row r="12" spans="1:119" ht="18.75" customHeight="1" x14ac:dyDescent="0.15">
      <c r="A12" s="178"/>
      <c r="B12" s="507" t="s">
        <v>129</v>
      </c>
      <c r="C12" s="508"/>
      <c r="D12" s="508"/>
      <c r="E12" s="508"/>
      <c r="F12" s="508"/>
      <c r="G12" s="508"/>
      <c r="H12" s="508"/>
      <c r="I12" s="508"/>
      <c r="J12" s="508"/>
      <c r="K12" s="509"/>
      <c r="L12" s="516" t="s">
        <v>130</v>
      </c>
      <c r="M12" s="517"/>
      <c r="N12" s="517"/>
      <c r="O12" s="517"/>
      <c r="P12" s="517"/>
      <c r="Q12" s="518"/>
      <c r="R12" s="519">
        <v>48395</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109</v>
      </c>
      <c r="AV12" s="480"/>
      <c r="AW12" s="480"/>
      <c r="AX12" s="480"/>
      <c r="AY12" s="481" t="s">
        <v>134</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127</v>
      </c>
      <c r="CU12" s="488"/>
      <c r="CV12" s="488"/>
      <c r="CW12" s="488"/>
      <c r="CX12" s="488"/>
      <c r="CY12" s="488"/>
      <c r="CZ12" s="488"/>
      <c r="DA12" s="489"/>
      <c r="DB12" s="487" t="s">
        <v>136</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137</v>
      </c>
      <c r="N13" s="539"/>
      <c r="O13" s="539"/>
      <c r="P13" s="539"/>
      <c r="Q13" s="540"/>
      <c r="R13" s="531">
        <v>47351</v>
      </c>
      <c r="S13" s="532"/>
      <c r="T13" s="532"/>
      <c r="U13" s="532"/>
      <c r="V13" s="533"/>
      <c r="W13" s="463" t="s">
        <v>138</v>
      </c>
      <c r="X13" s="464"/>
      <c r="Y13" s="464"/>
      <c r="Z13" s="464"/>
      <c r="AA13" s="464"/>
      <c r="AB13" s="454"/>
      <c r="AC13" s="498">
        <v>859</v>
      </c>
      <c r="AD13" s="499"/>
      <c r="AE13" s="499"/>
      <c r="AF13" s="499"/>
      <c r="AG13" s="541"/>
      <c r="AH13" s="498">
        <v>883</v>
      </c>
      <c r="AI13" s="499"/>
      <c r="AJ13" s="499"/>
      <c r="AK13" s="499"/>
      <c r="AL13" s="500"/>
      <c r="AM13" s="476" t="s">
        <v>139</v>
      </c>
      <c r="AN13" s="477"/>
      <c r="AO13" s="477"/>
      <c r="AP13" s="477"/>
      <c r="AQ13" s="477"/>
      <c r="AR13" s="477"/>
      <c r="AS13" s="477"/>
      <c r="AT13" s="478"/>
      <c r="AU13" s="479" t="s">
        <v>140</v>
      </c>
      <c r="AV13" s="480"/>
      <c r="AW13" s="480"/>
      <c r="AX13" s="480"/>
      <c r="AY13" s="481" t="s">
        <v>141</v>
      </c>
      <c r="AZ13" s="482"/>
      <c r="BA13" s="482"/>
      <c r="BB13" s="482"/>
      <c r="BC13" s="482"/>
      <c r="BD13" s="482"/>
      <c r="BE13" s="482"/>
      <c r="BF13" s="482"/>
      <c r="BG13" s="482"/>
      <c r="BH13" s="482"/>
      <c r="BI13" s="482"/>
      <c r="BJ13" s="482"/>
      <c r="BK13" s="482"/>
      <c r="BL13" s="482"/>
      <c r="BM13" s="483"/>
      <c r="BN13" s="447">
        <v>1389590</v>
      </c>
      <c r="BO13" s="448"/>
      <c r="BP13" s="448"/>
      <c r="BQ13" s="448"/>
      <c r="BR13" s="448"/>
      <c r="BS13" s="448"/>
      <c r="BT13" s="448"/>
      <c r="BU13" s="449"/>
      <c r="BV13" s="447">
        <v>133844</v>
      </c>
      <c r="BW13" s="448"/>
      <c r="BX13" s="448"/>
      <c r="BY13" s="448"/>
      <c r="BZ13" s="448"/>
      <c r="CA13" s="448"/>
      <c r="CB13" s="448"/>
      <c r="CC13" s="449"/>
      <c r="CD13" s="450" t="s">
        <v>142</v>
      </c>
      <c r="CE13" s="451"/>
      <c r="CF13" s="451"/>
      <c r="CG13" s="451"/>
      <c r="CH13" s="451"/>
      <c r="CI13" s="451"/>
      <c r="CJ13" s="451"/>
      <c r="CK13" s="451"/>
      <c r="CL13" s="451"/>
      <c r="CM13" s="451"/>
      <c r="CN13" s="451"/>
      <c r="CO13" s="451"/>
      <c r="CP13" s="451"/>
      <c r="CQ13" s="451"/>
      <c r="CR13" s="451"/>
      <c r="CS13" s="452"/>
      <c r="CT13" s="444">
        <v>3.9</v>
      </c>
      <c r="CU13" s="445"/>
      <c r="CV13" s="445"/>
      <c r="CW13" s="445"/>
      <c r="CX13" s="445"/>
      <c r="CY13" s="445"/>
      <c r="CZ13" s="445"/>
      <c r="DA13" s="446"/>
      <c r="DB13" s="444">
        <v>3.9</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143</v>
      </c>
      <c r="M14" s="529"/>
      <c r="N14" s="529"/>
      <c r="O14" s="529"/>
      <c r="P14" s="529"/>
      <c r="Q14" s="530"/>
      <c r="R14" s="531">
        <v>48070</v>
      </c>
      <c r="S14" s="532"/>
      <c r="T14" s="532"/>
      <c r="U14" s="532"/>
      <c r="V14" s="533"/>
      <c r="W14" s="437"/>
      <c r="X14" s="438"/>
      <c r="Y14" s="438"/>
      <c r="Z14" s="438"/>
      <c r="AA14" s="438"/>
      <c r="AB14" s="427"/>
      <c r="AC14" s="534">
        <v>3.7</v>
      </c>
      <c r="AD14" s="535"/>
      <c r="AE14" s="535"/>
      <c r="AF14" s="535"/>
      <c r="AG14" s="536"/>
      <c r="AH14" s="534">
        <v>3.9</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144</v>
      </c>
      <c r="CE14" s="543"/>
      <c r="CF14" s="543"/>
      <c r="CG14" s="543"/>
      <c r="CH14" s="543"/>
      <c r="CI14" s="543"/>
      <c r="CJ14" s="543"/>
      <c r="CK14" s="543"/>
      <c r="CL14" s="543"/>
      <c r="CM14" s="543"/>
      <c r="CN14" s="543"/>
      <c r="CO14" s="543"/>
      <c r="CP14" s="543"/>
      <c r="CQ14" s="543"/>
      <c r="CR14" s="543"/>
      <c r="CS14" s="544"/>
      <c r="CT14" s="545" t="s">
        <v>127</v>
      </c>
      <c r="CU14" s="546"/>
      <c r="CV14" s="546"/>
      <c r="CW14" s="546"/>
      <c r="CX14" s="546"/>
      <c r="CY14" s="546"/>
      <c r="CZ14" s="546"/>
      <c r="DA14" s="547"/>
      <c r="DB14" s="545" t="s">
        <v>136</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137</v>
      </c>
      <c r="N15" s="539"/>
      <c r="O15" s="539"/>
      <c r="P15" s="539"/>
      <c r="Q15" s="540"/>
      <c r="R15" s="531">
        <v>47091</v>
      </c>
      <c r="S15" s="532"/>
      <c r="T15" s="532"/>
      <c r="U15" s="532"/>
      <c r="V15" s="533"/>
      <c r="W15" s="463" t="s">
        <v>145</v>
      </c>
      <c r="X15" s="464"/>
      <c r="Y15" s="464"/>
      <c r="Z15" s="464"/>
      <c r="AA15" s="464"/>
      <c r="AB15" s="454"/>
      <c r="AC15" s="498">
        <v>6284</v>
      </c>
      <c r="AD15" s="499"/>
      <c r="AE15" s="499"/>
      <c r="AF15" s="499"/>
      <c r="AG15" s="541"/>
      <c r="AH15" s="498">
        <v>6114</v>
      </c>
      <c r="AI15" s="499"/>
      <c r="AJ15" s="499"/>
      <c r="AK15" s="499"/>
      <c r="AL15" s="500"/>
      <c r="AM15" s="476"/>
      <c r="AN15" s="477"/>
      <c r="AO15" s="477"/>
      <c r="AP15" s="477"/>
      <c r="AQ15" s="477"/>
      <c r="AR15" s="477"/>
      <c r="AS15" s="477"/>
      <c r="AT15" s="478"/>
      <c r="AU15" s="479"/>
      <c r="AV15" s="480"/>
      <c r="AW15" s="480"/>
      <c r="AX15" s="480"/>
      <c r="AY15" s="407" t="s">
        <v>146</v>
      </c>
      <c r="AZ15" s="408"/>
      <c r="BA15" s="408"/>
      <c r="BB15" s="408"/>
      <c r="BC15" s="408"/>
      <c r="BD15" s="408"/>
      <c r="BE15" s="408"/>
      <c r="BF15" s="408"/>
      <c r="BG15" s="408"/>
      <c r="BH15" s="408"/>
      <c r="BI15" s="408"/>
      <c r="BJ15" s="408"/>
      <c r="BK15" s="408"/>
      <c r="BL15" s="408"/>
      <c r="BM15" s="409"/>
      <c r="BN15" s="410">
        <v>6849117</v>
      </c>
      <c r="BO15" s="411"/>
      <c r="BP15" s="411"/>
      <c r="BQ15" s="411"/>
      <c r="BR15" s="411"/>
      <c r="BS15" s="411"/>
      <c r="BT15" s="411"/>
      <c r="BU15" s="412"/>
      <c r="BV15" s="410">
        <v>6994604</v>
      </c>
      <c r="BW15" s="411"/>
      <c r="BX15" s="411"/>
      <c r="BY15" s="411"/>
      <c r="BZ15" s="411"/>
      <c r="CA15" s="411"/>
      <c r="CB15" s="411"/>
      <c r="CC15" s="412"/>
      <c r="CD15" s="548" t="s">
        <v>147</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148</v>
      </c>
      <c r="M16" s="551"/>
      <c r="N16" s="551"/>
      <c r="O16" s="551"/>
      <c r="P16" s="551"/>
      <c r="Q16" s="552"/>
      <c r="R16" s="553" t="s">
        <v>149</v>
      </c>
      <c r="S16" s="554"/>
      <c r="T16" s="554"/>
      <c r="U16" s="554"/>
      <c r="V16" s="555"/>
      <c r="W16" s="437"/>
      <c r="X16" s="438"/>
      <c r="Y16" s="438"/>
      <c r="Z16" s="438"/>
      <c r="AA16" s="438"/>
      <c r="AB16" s="427"/>
      <c r="AC16" s="534">
        <v>27.1</v>
      </c>
      <c r="AD16" s="535"/>
      <c r="AE16" s="535"/>
      <c r="AF16" s="535"/>
      <c r="AG16" s="536"/>
      <c r="AH16" s="534">
        <v>27.2</v>
      </c>
      <c r="AI16" s="535"/>
      <c r="AJ16" s="535"/>
      <c r="AK16" s="535"/>
      <c r="AL16" s="537"/>
      <c r="AM16" s="476"/>
      <c r="AN16" s="477"/>
      <c r="AO16" s="477"/>
      <c r="AP16" s="477"/>
      <c r="AQ16" s="477"/>
      <c r="AR16" s="477"/>
      <c r="AS16" s="477"/>
      <c r="AT16" s="478"/>
      <c r="AU16" s="479"/>
      <c r="AV16" s="480"/>
      <c r="AW16" s="480"/>
      <c r="AX16" s="480"/>
      <c r="AY16" s="481" t="s">
        <v>150</v>
      </c>
      <c r="AZ16" s="482"/>
      <c r="BA16" s="482"/>
      <c r="BB16" s="482"/>
      <c r="BC16" s="482"/>
      <c r="BD16" s="482"/>
      <c r="BE16" s="482"/>
      <c r="BF16" s="482"/>
      <c r="BG16" s="482"/>
      <c r="BH16" s="482"/>
      <c r="BI16" s="482"/>
      <c r="BJ16" s="482"/>
      <c r="BK16" s="482"/>
      <c r="BL16" s="482"/>
      <c r="BM16" s="483"/>
      <c r="BN16" s="447">
        <v>7939364</v>
      </c>
      <c r="BO16" s="448"/>
      <c r="BP16" s="448"/>
      <c r="BQ16" s="448"/>
      <c r="BR16" s="448"/>
      <c r="BS16" s="448"/>
      <c r="BT16" s="448"/>
      <c r="BU16" s="449"/>
      <c r="BV16" s="447">
        <v>7581884</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151</v>
      </c>
      <c r="N17" s="559"/>
      <c r="O17" s="559"/>
      <c r="P17" s="559"/>
      <c r="Q17" s="560"/>
      <c r="R17" s="553" t="s">
        <v>152</v>
      </c>
      <c r="S17" s="554"/>
      <c r="T17" s="554"/>
      <c r="U17" s="554"/>
      <c r="V17" s="555"/>
      <c r="W17" s="463" t="s">
        <v>153</v>
      </c>
      <c r="X17" s="464"/>
      <c r="Y17" s="464"/>
      <c r="Z17" s="464"/>
      <c r="AA17" s="464"/>
      <c r="AB17" s="454"/>
      <c r="AC17" s="498">
        <v>16049</v>
      </c>
      <c r="AD17" s="499"/>
      <c r="AE17" s="499"/>
      <c r="AF17" s="499"/>
      <c r="AG17" s="541"/>
      <c r="AH17" s="498">
        <v>15474</v>
      </c>
      <c r="AI17" s="499"/>
      <c r="AJ17" s="499"/>
      <c r="AK17" s="499"/>
      <c r="AL17" s="500"/>
      <c r="AM17" s="476"/>
      <c r="AN17" s="477"/>
      <c r="AO17" s="477"/>
      <c r="AP17" s="477"/>
      <c r="AQ17" s="477"/>
      <c r="AR17" s="477"/>
      <c r="AS17" s="477"/>
      <c r="AT17" s="478"/>
      <c r="AU17" s="479"/>
      <c r="AV17" s="480"/>
      <c r="AW17" s="480"/>
      <c r="AX17" s="480"/>
      <c r="AY17" s="481" t="s">
        <v>154</v>
      </c>
      <c r="AZ17" s="482"/>
      <c r="BA17" s="482"/>
      <c r="BB17" s="482"/>
      <c r="BC17" s="482"/>
      <c r="BD17" s="482"/>
      <c r="BE17" s="482"/>
      <c r="BF17" s="482"/>
      <c r="BG17" s="482"/>
      <c r="BH17" s="482"/>
      <c r="BI17" s="482"/>
      <c r="BJ17" s="482"/>
      <c r="BK17" s="482"/>
      <c r="BL17" s="482"/>
      <c r="BM17" s="483"/>
      <c r="BN17" s="447">
        <v>8695077</v>
      </c>
      <c r="BO17" s="448"/>
      <c r="BP17" s="448"/>
      <c r="BQ17" s="448"/>
      <c r="BR17" s="448"/>
      <c r="BS17" s="448"/>
      <c r="BT17" s="448"/>
      <c r="BU17" s="449"/>
      <c r="BV17" s="447">
        <v>8893203</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155</v>
      </c>
      <c r="C18" s="490"/>
      <c r="D18" s="490"/>
      <c r="E18" s="570"/>
      <c r="F18" s="570"/>
      <c r="G18" s="570"/>
      <c r="H18" s="570"/>
      <c r="I18" s="570"/>
      <c r="J18" s="570"/>
      <c r="K18" s="570"/>
      <c r="L18" s="571">
        <v>71.400000000000006</v>
      </c>
      <c r="M18" s="571"/>
      <c r="N18" s="571"/>
      <c r="O18" s="571"/>
      <c r="P18" s="571"/>
      <c r="Q18" s="571"/>
      <c r="R18" s="572"/>
      <c r="S18" s="572"/>
      <c r="T18" s="572"/>
      <c r="U18" s="572"/>
      <c r="V18" s="573"/>
      <c r="W18" s="465"/>
      <c r="X18" s="466"/>
      <c r="Y18" s="466"/>
      <c r="Z18" s="466"/>
      <c r="AA18" s="466"/>
      <c r="AB18" s="457"/>
      <c r="AC18" s="574">
        <v>69.2</v>
      </c>
      <c r="AD18" s="575"/>
      <c r="AE18" s="575"/>
      <c r="AF18" s="575"/>
      <c r="AG18" s="576"/>
      <c r="AH18" s="574">
        <v>68.900000000000006</v>
      </c>
      <c r="AI18" s="575"/>
      <c r="AJ18" s="575"/>
      <c r="AK18" s="575"/>
      <c r="AL18" s="577"/>
      <c r="AM18" s="476"/>
      <c r="AN18" s="477"/>
      <c r="AO18" s="477"/>
      <c r="AP18" s="477"/>
      <c r="AQ18" s="477"/>
      <c r="AR18" s="477"/>
      <c r="AS18" s="477"/>
      <c r="AT18" s="478"/>
      <c r="AU18" s="479"/>
      <c r="AV18" s="480"/>
      <c r="AW18" s="480"/>
      <c r="AX18" s="480"/>
      <c r="AY18" s="481" t="s">
        <v>156</v>
      </c>
      <c r="AZ18" s="482"/>
      <c r="BA18" s="482"/>
      <c r="BB18" s="482"/>
      <c r="BC18" s="482"/>
      <c r="BD18" s="482"/>
      <c r="BE18" s="482"/>
      <c r="BF18" s="482"/>
      <c r="BG18" s="482"/>
      <c r="BH18" s="482"/>
      <c r="BI18" s="482"/>
      <c r="BJ18" s="482"/>
      <c r="BK18" s="482"/>
      <c r="BL18" s="482"/>
      <c r="BM18" s="483"/>
      <c r="BN18" s="447">
        <v>9502010</v>
      </c>
      <c r="BO18" s="448"/>
      <c r="BP18" s="448"/>
      <c r="BQ18" s="448"/>
      <c r="BR18" s="448"/>
      <c r="BS18" s="448"/>
      <c r="BT18" s="448"/>
      <c r="BU18" s="449"/>
      <c r="BV18" s="447">
        <v>9027678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157</v>
      </c>
      <c r="C19" s="490"/>
      <c r="D19" s="490"/>
      <c r="E19" s="570"/>
      <c r="F19" s="570"/>
      <c r="G19" s="570"/>
      <c r="H19" s="570"/>
      <c r="I19" s="570"/>
      <c r="J19" s="570"/>
      <c r="K19" s="570"/>
      <c r="L19" s="578">
        <v>680</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158</v>
      </c>
      <c r="AZ19" s="482"/>
      <c r="BA19" s="482"/>
      <c r="BB19" s="482"/>
      <c r="BC19" s="482"/>
      <c r="BD19" s="482"/>
      <c r="BE19" s="482"/>
      <c r="BF19" s="482"/>
      <c r="BG19" s="482"/>
      <c r="BH19" s="482"/>
      <c r="BI19" s="482"/>
      <c r="BJ19" s="482"/>
      <c r="BK19" s="482"/>
      <c r="BL19" s="482"/>
      <c r="BM19" s="483"/>
      <c r="BN19" s="447">
        <v>13366374</v>
      </c>
      <c r="BO19" s="448"/>
      <c r="BP19" s="448"/>
      <c r="BQ19" s="448"/>
      <c r="BR19" s="448"/>
      <c r="BS19" s="448"/>
      <c r="BT19" s="448"/>
      <c r="BU19" s="449"/>
      <c r="BV19" s="447">
        <v>11822828</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159</v>
      </c>
      <c r="C20" s="490"/>
      <c r="D20" s="490"/>
      <c r="E20" s="570"/>
      <c r="F20" s="570"/>
      <c r="G20" s="570"/>
      <c r="H20" s="570"/>
      <c r="I20" s="570"/>
      <c r="J20" s="570"/>
      <c r="K20" s="570"/>
      <c r="L20" s="578">
        <v>20225</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160</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161</v>
      </c>
      <c r="C22" s="591"/>
      <c r="D22" s="592"/>
      <c r="E22" s="459" t="s">
        <v>1</v>
      </c>
      <c r="F22" s="464"/>
      <c r="G22" s="464"/>
      <c r="H22" s="464"/>
      <c r="I22" s="464"/>
      <c r="J22" s="464"/>
      <c r="K22" s="454"/>
      <c r="L22" s="459" t="s">
        <v>162</v>
      </c>
      <c r="M22" s="464"/>
      <c r="N22" s="464"/>
      <c r="O22" s="464"/>
      <c r="P22" s="454"/>
      <c r="Q22" s="622" t="s">
        <v>163</v>
      </c>
      <c r="R22" s="623"/>
      <c r="S22" s="623"/>
      <c r="T22" s="623"/>
      <c r="U22" s="623"/>
      <c r="V22" s="624"/>
      <c r="W22" s="590" t="s">
        <v>164</v>
      </c>
      <c r="X22" s="591"/>
      <c r="Y22" s="592"/>
      <c r="Z22" s="459" t="s">
        <v>1</v>
      </c>
      <c r="AA22" s="464"/>
      <c r="AB22" s="464"/>
      <c r="AC22" s="464"/>
      <c r="AD22" s="464"/>
      <c r="AE22" s="464"/>
      <c r="AF22" s="464"/>
      <c r="AG22" s="454"/>
      <c r="AH22" s="628" t="s">
        <v>165</v>
      </c>
      <c r="AI22" s="464"/>
      <c r="AJ22" s="464"/>
      <c r="AK22" s="464"/>
      <c r="AL22" s="454"/>
      <c r="AM22" s="628" t="s">
        <v>166</v>
      </c>
      <c r="AN22" s="629"/>
      <c r="AO22" s="629"/>
      <c r="AP22" s="629"/>
      <c r="AQ22" s="629"/>
      <c r="AR22" s="630"/>
      <c r="AS22" s="622" t="s">
        <v>163</v>
      </c>
      <c r="AT22" s="623"/>
      <c r="AU22" s="623"/>
      <c r="AV22" s="623"/>
      <c r="AW22" s="623"/>
      <c r="AX22" s="634"/>
      <c r="AY22" s="407" t="s">
        <v>167</v>
      </c>
      <c r="AZ22" s="408"/>
      <c r="BA22" s="408"/>
      <c r="BB22" s="408"/>
      <c r="BC22" s="408"/>
      <c r="BD22" s="408"/>
      <c r="BE22" s="408"/>
      <c r="BF22" s="408"/>
      <c r="BG22" s="408"/>
      <c r="BH22" s="408"/>
      <c r="BI22" s="408"/>
      <c r="BJ22" s="408"/>
      <c r="BK22" s="408"/>
      <c r="BL22" s="408"/>
      <c r="BM22" s="409"/>
      <c r="BN22" s="410">
        <v>14995076</v>
      </c>
      <c r="BO22" s="411"/>
      <c r="BP22" s="411"/>
      <c r="BQ22" s="411"/>
      <c r="BR22" s="411"/>
      <c r="BS22" s="411"/>
      <c r="BT22" s="411"/>
      <c r="BU22" s="412"/>
      <c r="BV22" s="410">
        <v>15189093</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168</v>
      </c>
      <c r="AZ23" s="482"/>
      <c r="BA23" s="482"/>
      <c r="BB23" s="482"/>
      <c r="BC23" s="482"/>
      <c r="BD23" s="482"/>
      <c r="BE23" s="482"/>
      <c r="BF23" s="482"/>
      <c r="BG23" s="482"/>
      <c r="BH23" s="482"/>
      <c r="BI23" s="482"/>
      <c r="BJ23" s="482"/>
      <c r="BK23" s="482"/>
      <c r="BL23" s="482"/>
      <c r="BM23" s="483"/>
      <c r="BN23" s="447">
        <v>10097723</v>
      </c>
      <c r="BO23" s="448"/>
      <c r="BP23" s="448"/>
      <c r="BQ23" s="448"/>
      <c r="BR23" s="448"/>
      <c r="BS23" s="448"/>
      <c r="BT23" s="448"/>
      <c r="BU23" s="449"/>
      <c r="BV23" s="447">
        <v>10360179</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169</v>
      </c>
      <c r="F24" s="477"/>
      <c r="G24" s="477"/>
      <c r="H24" s="477"/>
      <c r="I24" s="477"/>
      <c r="J24" s="477"/>
      <c r="K24" s="478"/>
      <c r="L24" s="498">
        <v>1</v>
      </c>
      <c r="M24" s="499"/>
      <c r="N24" s="499"/>
      <c r="O24" s="499"/>
      <c r="P24" s="541"/>
      <c r="Q24" s="498">
        <v>7220</v>
      </c>
      <c r="R24" s="499"/>
      <c r="S24" s="499"/>
      <c r="T24" s="499"/>
      <c r="U24" s="499"/>
      <c r="V24" s="541"/>
      <c r="W24" s="593"/>
      <c r="X24" s="594"/>
      <c r="Y24" s="595"/>
      <c r="Z24" s="497" t="s">
        <v>170</v>
      </c>
      <c r="AA24" s="477"/>
      <c r="AB24" s="477"/>
      <c r="AC24" s="477"/>
      <c r="AD24" s="477"/>
      <c r="AE24" s="477"/>
      <c r="AF24" s="477"/>
      <c r="AG24" s="478"/>
      <c r="AH24" s="498">
        <v>298</v>
      </c>
      <c r="AI24" s="499"/>
      <c r="AJ24" s="499"/>
      <c r="AK24" s="499"/>
      <c r="AL24" s="541"/>
      <c r="AM24" s="498">
        <v>891616</v>
      </c>
      <c r="AN24" s="499"/>
      <c r="AO24" s="499"/>
      <c r="AP24" s="499"/>
      <c r="AQ24" s="499"/>
      <c r="AR24" s="541"/>
      <c r="AS24" s="498">
        <v>2992</v>
      </c>
      <c r="AT24" s="499"/>
      <c r="AU24" s="499"/>
      <c r="AV24" s="499"/>
      <c r="AW24" s="499"/>
      <c r="AX24" s="500"/>
      <c r="AY24" s="563" t="s">
        <v>171</v>
      </c>
      <c r="AZ24" s="564"/>
      <c r="BA24" s="564"/>
      <c r="BB24" s="564"/>
      <c r="BC24" s="564"/>
      <c r="BD24" s="564"/>
      <c r="BE24" s="564"/>
      <c r="BF24" s="564"/>
      <c r="BG24" s="564"/>
      <c r="BH24" s="564"/>
      <c r="BI24" s="564"/>
      <c r="BJ24" s="564"/>
      <c r="BK24" s="564"/>
      <c r="BL24" s="564"/>
      <c r="BM24" s="565"/>
      <c r="BN24" s="447">
        <v>7831213</v>
      </c>
      <c r="BO24" s="448"/>
      <c r="BP24" s="448"/>
      <c r="BQ24" s="448"/>
      <c r="BR24" s="448"/>
      <c r="BS24" s="448"/>
      <c r="BT24" s="448"/>
      <c r="BU24" s="449"/>
      <c r="BV24" s="447">
        <v>8069469</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172</v>
      </c>
      <c r="F25" s="477"/>
      <c r="G25" s="477"/>
      <c r="H25" s="477"/>
      <c r="I25" s="477"/>
      <c r="J25" s="477"/>
      <c r="K25" s="478"/>
      <c r="L25" s="498">
        <v>1</v>
      </c>
      <c r="M25" s="499"/>
      <c r="N25" s="499"/>
      <c r="O25" s="499"/>
      <c r="P25" s="541"/>
      <c r="Q25" s="498">
        <v>5850</v>
      </c>
      <c r="R25" s="499"/>
      <c r="S25" s="499"/>
      <c r="T25" s="499"/>
      <c r="U25" s="499"/>
      <c r="V25" s="541"/>
      <c r="W25" s="593"/>
      <c r="X25" s="594"/>
      <c r="Y25" s="595"/>
      <c r="Z25" s="497" t="s">
        <v>173</v>
      </c>
      <c r="AA25" s="477"/>
      <c r="AB25" s="477"/>
      <c r="AC25" s="477"/>
      <c r="AD25" s="477"/>
      <c r="AE25" s="477"/>
      <c r="AF25" s="477"/>
      <c r="AG25" s="478"/>
      <c r="AH25" s="498" t="s">
        <v>174</v>
      </c>
      <c r="AI25" s="499"/>
      <c r="AJ25" s="499"/>
      <c r="AK25" s="499"/>
      <c r="AL25" s="541"/>
      <c r="AM25" s="498" t="s">
        <v>136</v>
      </c>
      <c r="AN25" s="499"/>
      <c r="AO25" s="499"/>
      <c r="AP25" s="499"/>
      <c r="AQ25" s="499"/>
      <c r="AR25" s="541"/>
      <c r="AS25" s="498" t="s">
        <v>174</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144678</v>
      </c>
      <c r="BO25" s="411"/>
      <c r="BP25" s="411"/>
      <c r="BQ25" s="411"/>
      <c r="BR25" s="411"/>
      <c r="BS25" s="411"/>
      <c r="BT25" s="411"/>
      <c r="BU25" s="412"/>
      <c r="BV25" s="410">
        <v>109546</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176</v>
      </c>
      <c r="F26" s="477"/>
      <c r="G26" s="477"/>
      <c r="H26" s="477"/>
      <c r="I26" s="477"/>
      <c r="J26" s="477"/>
      <c r="K26" s="478"/>
      <c r="L26" s="498">
        <v>1</v>
      </c>
      <c r="M26" s="499"/>
      <c r="N26" s="499"/>
      <c r="O26" s="499"/>
      <c r="P26" s="541"/>
      <c r="Q26" s="498">
        <v>5310</v>
      </c>
      <c r="R26" s="499"/>
      <c r="S26" s="499"/>
      <c r="T26" s="499"/>
      <c r="U26" s="499"/>
      <c r="V26" s="541"/>
      <c r="W26" s="593"/>
      <c r="X26" s="594"/>
      <c r="Y26" s="595"/>
      <c r="Z26" s="497" t="s">
        <v>177</v>
      </c>
      <c r="AA26" s="599"/>
      <c r="AB26" s="599"/>
      <c r="AC26" s="599"/>
      <c r="AD26" s="599"/>
      <c r="AE26" s="599"/>
      <c r="AF26" s="599"/>
      <c r="AG26" s="600"/>
      <c r="AH26" s="498">
        <v>2</v>
      </c>
      <c r="AI26" s="499"/>
      <c r="AJ26" s="499"/>
      <c r="AK26" s="499"/>
      <c r="AL26" s="541"/>
      <c r="AM26" s="498" t="s">
        <v>178</v>
      </c>
      <c r="AN26" s="499"/>
      <c r="AO26" s="499"/>
      <c r="AP26" s="499"/>
      <c r="AQ26" s="499"/>
      <c r="AR26" s="541"/>
      <c r="AS26" s="498" t="s">
        <v>179</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174</v>
      </c>
      <c r="BO26" s="448"/>
      <c r="BP26" s="448"/>
      <c r="BQ26" s="448"/>
      <c r="BR26" s="448"/>
      <c r="BS26" s="448"/>
      <c r="BT26" s="448"/>
      <c r="BU26" s="449"/>
      <c r="BV26" s="447" t="s">
        <v>127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181</v>
      </c>
      <c r="F27" s="477"/>
      <c r="G27" s="477"/>
      <c r="H27" s="477"/>
      <c r="I27" s="477"/>
      <c r="J27" s="477"/>
      <c r="K27" s="478"/>
      <c r="L27" s="498">
        <v>1</v>
      </c>
      <c r="M27" s="499"/>
      <c r="N27" s="499"/>
      <c r="O27" s="499"/>
      <c r="P27" s="541"/>
      <c r="Q27" s="498">
        <v>3690</v>
      </c>
      <c r="R27" s="499"/>
      <c r="S27" s="499"/>
      <c r="T27" s="499"/>
      <c r="U27" s="499"/>
      <c r="V27" s="541"/>
      <c r="W27" s="593"/>
      <c r="X27" s="594"/>
      <c r="Y27" s="595"/>
      <c r="Z27" s="497" t="s">
        <v>182</v>
      </c>
      <c r="AA27" s="477"/>
      <c r="AB27" s="477"/>
      <c r="AC27" s="477"/>
      <c r="AD27" s="477"/>
      <c r="AE27" s="477"/>
      <c r="AF27" s="477"/>
      <c r="AG27" s="478"/>
      <c r="AH27" s="498" t="s">
        <v>174</v>
      </c>
      <c r="AI27" s="499"/>
      <c r="AJ27" s="499"/>
      <c r="AK27" s="499"/>
      <c r="AL27" s="541"/>
      <c r="AM27" s="498" t="s">
        <v>127</v>
      </c>
      <c r="AN27" s="499"/>
      <c r="AO27" s="499"/>
      <c r="AP27" s="499"/>
      <c r="AQ27" s="499"/>
      <c r="AR27" s="541"/>
      <c r="AS27" s="498" t="s">
        <v>174</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v>116751</v>
      </c>
      <c r="BO27" s="567"/>
      <c r="BP27" s="567"/>
      <c r="BQ27" s="567"/>
      <c r="BR27" s="567"/>
      <c r="BS27" s="567"/>
      <c r="BT27" s="567"/>
      <c r="BU27" s="568"/>
      <c r="BV27" s="566">
        <v>116751</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184</v>
      </c>
      <c r="F28" s="477"/>
      <c r="G28" s="477"/>
      <c r="H28" s="477"/>
      <c r="I28" s="477"/>
      <c r="J28" s="477"/>
      <c r="K28" s="478"/>
      <c r="L28" s="498">
        <v>1</v>
      </c>
      <c r="M28" s="499"/>
      <c r="N28" s="499"/>
      <c r="O28" s="499"/>
      <c r="P28" s="541"/>
      <c r="Q28" s="498">
        <v>3300</v>
      </c>
      <c r="R28" s="499"/>
      <c r="S28" s="499"/>
      <c r="T28" s="499"/>
      <c r="U28" s="499"/>
      <c r="V28" s="541"/>
      <c r="W28" s="593"/>
      <c r="X28" s="594"/>
      <c r="Y28" s="595"/>
      <c r="Z28" s="497" t="s">
        <v>185</v>
      </c>
      <c r="AA28" s="477"/>
      <c r="AB28" s="477"/>
      <c r="AC28" s="477"/>
      <c r="AD28" s="477"/>
      <c r="AE28" s="477"/>
      <c r="AF28" s="477"/>
      <c r="AG28" s="478"/>
      <c r="AH28" s="498" t="s">
        <v>174</v>
      </c>
      <c r="AI28" s="499"/>
      <c r="AJ28" s="499"/>
      <c r="AK28" s="499"/>
      <c r="AL28" s="541"/>
      <c r="AM28" s="498" t="s">
        <v>174</v>
      </c>
      <c r="AN28" s="499"/>
      <c r="AO28" s="499"/>
      <c r="AP28" s="499"/>
      <c r="AQ28" s="499"/>
      <c r="AR28" s="541"/>
      <c r="AS28" s="498" t="s">
        <v>174</v>
      </c>
      <c r="AT28" s="499"/>
      <c r="AU28" s="499"/>
      <c r="AV28" s="499"/>
      <c r="AW28" s="499"/>
      <c r="AX28" s="500"/>
      <c r="AY28" s="601" t="s">
        <v>186</v>
      </c>
      <c r="AZ28" s="602"/>
      <c r="BA28" s="602"/>
      <c r="BB28" s="603"/>
      <c r="BC28" s="407" t="s">
        <v>47</v>
      </c>
      <c r="BD28" s="408"/>
      <c r="BE28" s="408"/>
      <c r="BF28" s="408"/>
      <c r="BG28" s="408"/>
      <c r="BH28" s="408"/>
      <c r="BI28" s="408"/>
      <c r="BJ28" s="408"/>
      <c r="BK28" s="408"/>
      <c r="BL28" s="408"/>
      <c r="BM28" s="409"/>
      <c r="BN28" s="410">
        <v>2396138</v>
      </c>
      <c r="BO28" s="411"/>
      <c r="BP28" s="411"/>
      <c r="BQ28" s="411"/>
      <c r="BR28" s="411"/>
      <c r="BS28" s="411"/>
      <c r="BT28" s="411"/>
      <c r="BU28" s="412"/>
      <c r="BV28" s="410">
        <v>2137003</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187</v>
      </c>
      <c r="F29" s="477"/>
      <c r="G29" s="477"/>
      <c r="H29" s="477"/>
      <c r="I29" s="477"/>
      <c r="J29" s="477"/>
      <c r="K29" s="478"/>
      <c r="L29" s="498">
        <v>16</v>
      </c>
      <c r="M29" s="499"/>
      <c r="N29" s="499"/>
      <c r="O29" s="499"/>
      <c r="P29" s="541"/>
      <c r="Q29" s="498">
        <v>3130</v>
      </c>
      <c r="R29" s="499"/>
      <c r="S29" s="499"/>
      <c r="T29" s="499"/>
      <c r="U29" s="499"/>
      <c r="V29" s="541"/>
      <c r="W29" s="596"/>
      <c r="X29" s="597"/>
      <c r="Y29" s="598"/>
      <c r="Z29" s="497" t="s">
        <v>188</v>
      </c>
      <c r="AA29" s="477"/>
      <c r="AB29" s="477"/>
      <c r="AC29" s="477"/>
      <c r="AD29" s="477"/>
      <c r="AE29" s="477"/>
      <c r="AF29" s="477"/>
      <c r="AG29" s="478"/>
      <c r="AH29" s="498">
        <v>298</v>
      </c>
      <c r="AI29" s="499"/>
      <c r="AJ29" s="499"/>
      <c r="AK29" s="499"/>
      <c r="AL29" s="541"/>
      <c r="AM29" s="498">
        <v>891616</v>
      </c>
      <c r="AN29" s="499"/>
      <c r="AO29" s="499"/>
      <c r="AP29" s="499"/>
      <c r="AQ29" s="499"/>
      <c r="AR29" s="541"/>
      <c r="AS29" s="498">
        <v>2992</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v>373100</v>
      </c>
      <c r="BO29" s="448"/>
      <c r="BP29" s="448"/>
      <c r="BQ29" s="448"/>
      <c r="BR29" s="448"/>
      <c r="BS29" s="448"/>
      <c r="BT29" s="448"/>
      <c r="BU29" s="449"/>
      <c r="BV29" s="447">
        <v>373100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97.6</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2352707</v>
      </c>
      <c r="BO30" s="567"/>
      <c r="BP30" s="567"/>
      <c r="BQ30" s="567"/>
      <c r="BR30" s="567"/>
      <c r="BS30" s="567"/>
      <c r="BT30" s="567"/>
      <c r="BU30" s="568"/>
      <c r="BV30" s="566">
        <v>2107560</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199</v>
      </c>
      <c r="V33" s="471"/>
      <c r="W33" s="436" t="s">
        <v>200</v>
      </c>
      <c r="X33" s="436"/>
      <c r="Y33" s="436"/>
      <c r="Z33" s="436"/>
      <c r="AA33" s="436"/>
      <c r="AB33" s="436"/>
      <c r="AC33" s="436"/>
      <c r="AD33" s="436"/>
      <c r="AE33" s="436"/>
      <c r="AF33" s="436"/>
      <c r="AG33" s="436"/>
      <c r="AH33" s="436"/>
      <c r="AI33" s="436"/>
      <c r="AJ33" s="436"/>
      <c r="AK33" s="436"/>
      <c r="AL33" s="203"/>
      <c r="AM33" s="471" t="s">
        <v>201</v>
      </c>
      <c r="AN33" s="471"/>
      <c r="AO33" s="436" t="s">
        <v>200</v>
      </c>
      <c r="AP33" s="436"/>
      <c r="AQ33" s="436"/>
      <c r="AR33" s="436"/>
      <c r="AS33" s="436"/>
      <c r="AT33" s="436"/>
      <c r="AU33" s="436"/>
      <c r="AV33" s="436"/>
      <c r="AW33" s="436"/>
      <c r="AX33" s="436"/>
      <c r="AY33" s="436"/>
      <c r="AZ33" s="436"/>
      <c r="BA33" s="436"/>
      <c r="BB33" s="436"/>
      <c r="BC33" s="436"/>
      <c r="BD33" s="204"/>
      <c r="BE33" s="436" t="s">
        <v>202</v>
      </c>
      <c r="BF33" s="436"/>
      <c r="BG33" s="436" t="s">
        <v>203</v>
      </c>
      <c r="BH33" s="436"/>
      <c r="BI33" s="436"/>
      <c r="BJ33" s="436"/>
      <c r="BK33" s="436"/>
      <c r="BL33" s="436"/>
      <c r="BM33" s="436"/>
      <c r="BN33" s="436"/>
      <c r="BO33" s="436"/>
      <c r="BP33" s="436"/>
      <c r="BQ33" s="436"/>
      <c r="BR33" s="436"/>
      <c r="BS33" s="436"/>
      <c r="BT33" s="436"/>
      <c r="BU33" s="436"/>
      <c r="BV33" s="204"/>
      <c r="BW33" s="471" t="s">
        <v>202</v>
      </c>
      <c r="BX33" s="471"/>
      <c r="BY33" s="436" t="s">
        <v>204</v>
      </c>
      <c r="BZ33" s="436"/>
      <c r="CA33" s="436"/>
      <c r="CB33" s="436"/>
      <c r="CC33" s="436"/>
      <c r="CD33" s="436"/>
      <c r="CE33" s="436"/>
      <c r="CF33" s="436"/>
      <c r="CG33" s="436"/>
      <c r="CH33" s="436"/>
      <c r="CI33" s="436"/>
      <c r="CJ33" s="436"/>
      <c r="CK33" s="436"/>
      <c r="CL33" s="436"/>
      <c r="CM33" s="436"/>
      <c r="CN33" s="203"/>
      <c r="CO33" s="471" t="s">
        <v>197</v>
      </c>
      <c r="CP33" s="471"/>
      <c r="CQ33" s="436" t="s">
        <v>205</v>
      </c>
      <c r="CR33" s="436"/>
      <c r="CS33" s="436"/>
      <c r="CT33" s="436"/>
      <c r="CU33" s="436"/>
      <c r="CV33" s="436"/>
      <c r="CW33" s="436"/>
      <c r="CX33" s="436"/>
      <c r="CY33" s="436"/>
      <c r="CZ33" s="436"/>
      <c r="DA33" s="436"/>
      <c r="DB33" s="436"/>
      <c r="DC33" s="436"/>
      <c r="DD33" s="436"/>
      <c r="DE33" s="436"/>
      <c r="DF33" s="203"/>
      <c r="DG33" s="636" t="s">
        <v>206</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龍ケ崎地方衛生組合</v>
      </c>
      <c r="BZ34" s="638"/>
      <c r="CA34" s="638"/>
      <c r="CB34" s="638"/>
      <c r="CC34" s="638"/>
      <c r="CD34" s="638"/>
      <c r="CE34" s="638"/>
      <c r="CF34" s="638"/>
      <c r="CG34" s="638"/>
      <c r="CH34" s="638"/>
      <c r="CI34" s="638"/>
      <c r="CJ34" s="638"/>
      <c r="CK34" s="638"/>
      <c r="CL34" s="638"/>
      <c r="CM34" s="638"/>
      <c r="CN34" s="178"/>
      <c r="CO34" s="637">
        <f>IF(CQ34="","",MAX(C34:D43,U34:V43,AM34:AN43,BE34:BF43,BW34:BX43)+1)</f>
        <v>15</v>
      </c>
      <c r="CP34" s="637"/>
      <c r="CQ34" s="638" t="str">
        <f>IF('各会計、関係団体の財政状況及び健全化判断比率'!BS7="","",'各会計、関係団体の財政状況及び健全化判断比率'!BS7)</f>
        <v>阿見町土地開発公社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稲敷地方広域市町村圏事務組合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茨城県市町村総合事務組合（一般会計）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10</v>
      </c>
      <c r="BX37" s="637"/>
      <c r="BY37" s="638" t="str">
        <f>IF('各会計、関係団体の財政状況及び健全化判断比率'!B71="","",'各会計、関係団体の財政状況及び健全化判断比率'!B71)</f>
        <v>茨城県市町村総合事務組合（県民交通災害共済事業特別会計）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11</v>
      </c>
      <c r="BX38" s="637"/>
      <c r="BY38" s="638" t="str">
        <f>IF('各会計、関係団体の財政状況及び健全化判断比率'!B72="","",'各会計、関係団体の財政状況及び健全化判断比率'!B72)</f>
        <v>牛久市・阿見町斎場組合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12</v>
      </c>
      <c r="BX39" s="637"/>
      <c r="BY39" s="638" t="str">
        <f>IF('各会計、関係団体の財政状況及び健全化判断比率'!B73="","",'各会計、関係団体の財政状況及び健全化判断比率'!B73)</f>
        <v>茨城租税債権管理機構</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13</v>
      </c>
      <c r="BX40" s="637"/>
      <c r="BY40" s="638" t="str">
        <f>IF('各会計、関係団体の財政状況及び健全化判断比率'!B74="","",'各会計、関係団体の財政状況及び健全化判断比率'!B74)</f>
        <v>茨城県後期高齢者医療広域連合（一般会計）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14</v>
      </c>
      <c r="BX41" s="637"/>
      <c r="BY41" s="638" t="str">
        <f>IF('各会計、関係団体の財政状況及び健全化判断比率'!B75="","",'各会計、関係団体の財政状況及び健全化判断比率'!B75)</f>
        <v>茨城県後期高齢者医療広域連合（後期高齢医療特別会計）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40" t="s">
        <v>208</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209</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210</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211</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212</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213</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214</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608</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6" t="s">
        <v>578</v>
      </c>
      <c r="D34" s="1216"/>
      <c r="E34" s="1217"/>
      <c r="F34" s="32">
        <v>15.72</v>
      </c>
      <c r="G34" s="33">
        <v>16.03</v>
      </c>
      <c r="H34" s="33">
        <v>15.64</v>
      </c>
      <c r="I34" s="33">
        <v>14.66</v>
      </c>
      <c r="J34" s="34">
        <v>14.28</v>
      </c>
      <c r="K34" s="22"/>
      <c r="L34" s="22"/>
      <c r="M34" s="22"/>
      <c r="N34" s="22"/>
      <c r="O34" s="22"/>
      <c r="P34" s="22"/>
    </row>
    <row r="35" spans="1:16" ht="39" customHeight="1" x14ac:dyDescent="0.15">
      <c r="A35" s="22"/>
      <c r="B35" s="35"/>
      <c r="C35" s="1210" t="s">
        <v>579</v>
      </c>
      <c r="D35" s="1211"/>
      <c r="E35" s="1212"/>
      <c r="F35" s="36">
        <v>7.23</v>
      </c>
      <c r="G35" s="37">
        <v>8.49</v>
      </c>
      <c r="H35" s="37">
        <v>4.68</v>
      </c>
      <c r="I35" s="37">
        <v>5.83</v>
      </c>
      <c r="J35" s="38">
        <v>13.58</v>
      </c>
      <c r="K35" s="22"/>
      <c r="L35" s="22"/>
      <c r="M35" s="22"/>
      <c r="N35" s="22"/>
      <c r="O35" s="22"/>
      <c r="P35" s="22"/>
    </row>
    <row r="36" spans="1:16" ht="39" customHeight="1" x14ac:dyDescent="0.15">
      <c r="A36" s="22"/>
      <c r="B36" s="35"/>
      <c r="C36" s="1210" t="s">
        <v>580</v>
      </c>
      <c r="D36" s="1211"/>
      <c r="E36" s="1212"/>
      <c r="F36" s="36">
        <v>4.4000000000000004</v>
      </c>
      <c r="G36" s="37">
        <v>3.32</v>
      </c>
      <c r="H36" s="37">
        <v>4.33</v>
      </c>
      <c r="I36" s="37">
        <v>6.81</v>
      </c>
      <c r="J36" s="38">
        <v>8.49</v>
      </c>
      <c r="K36" s="22"/>
      <c r="L36" s="22"/>
      <c r="M36" s="22"/>
      <c r="N36" s="22"/>
      <c r="O36" s="22"/>
      <c r="P36" s="22"/>
    </row>
    <row r="37" spans="1:16" ht="39" customHeight="1" x14ac:dyDescent="0.15">
      <c r="A37" s="22"/>
      <c r="B37" s="35"/>
      <c r="C37" s="1210" t="s">
        <v>581</v>
      </c>
      <c r="D37" s="1211"/>
      <c r="E37" s="1212"/>
      <c r="F37" s="36">
        <v>1.22</v>
      </c>
      <c r="G37" s="37">
        <v>1.02</v>
      </c>
      <c r="H37" s="37">
        <v>1.1000000000000001</v>
      </c>
      <c r="I37" s="37">
        <v>1.04</v>
      </c>
      <c r="J37" s="38">
        <v>1.08</v>
      </c>
      <c r="K37" s="22"/>
      <c r="L37" s="22"/>
      <c r="M37" s="22"/>
      <c r="N37" s="22"/>
      <c r="O37" s="22"/>
      <c r="P37" s="22"/>
    </row>
    <row r="38" spans="1:16" ht="39" customHeight="1" x14ac:dyDescent="0.15">
      <c r="A38" s="22"/>
      <c r="B38" s="35"/>
      <c r="C38" s="1210" t="s">
        <v>582</v>
      </c>
      <c r="D38" s="1211"/>
      <c r="E38" s="1212"/>
      <c r="F38" s="36" t="s">
        <v>529</v>
      </c>
      <c r="G38" s="37" t="s">
        <v>529</v>
      </c>
      <c r="H38" s="37" t="s">
        <v>529</v>
      </c>
      <c r="I38" s="37">
        <v>0.62</v>
      </c>
      <c r="J38" s="38">
        <v>0.53</v>
      </c>
      <c r="K38" s="22"/>
      <c r="L38" s="22"/>
      <c r="M38" s="22"/>
      <c r="N38" s="22"/>
      <c r="O38" s="22"/>
      <c r="P38" s="22"/>
    </row>
    <row r="39" spans="1:16" ht="39" customHeight="1" x14ac:dyDescent="0.15">
      <c r="A39" s="22"/>
      <c r="B39" s="35"/>
      <c r="C39" s="1210" t="s">
        <v>583</v>
      </c>
      <c r="D39" s="1211"/>
      <c r="E39" s="1212"/>
      <c r="F39" s="36">
        <v>0.02</v>
      </c>
      <c r="G39" s="37">
        <v>0.01</v>
      </c>
      <c r="H39" s="37">
        <v>0</v>
      </c>
      <c r="I39" s="37">
        <v>0.01</v>
      </c>
      <c r="J39" s="38">
        <v>0.03</v>
      </c>
      <c r="K39" s="22"/>
      <c r="L39" s="22"/>
      <c r="M39" s="22"/>
      <c r="N39" s="22"/>
      <c r="O39" s="22"/>
      <c r="P39" s="22"/>
    </row>
    <row r="40" spans="1:16" ht="39" customHeight="1" x14ac:dyDescent="0.15">
      <c r="A40" s="22"/>
      <c r="B40" s="35"/>
      <c r="C40" s="1210"/>
      <c r="D40" s="1211"/>
      <c r="E40" s="1212"/>
      <c r="F40" s="36"/>
      <c r="G40" s="37"/>
      <c r="H40" s="37"/>
      <c r="I40" s="37"/>
      <c r="J40" s="38"/>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584</v>
      </c>
      <c r="D42" s="1211"/>
      <c r="E42" s="1212"/>
      <c r="F42" s="36" t="s">
        <v>529</v>
      </c>
      <c r="G42" s="37" t="s">
        <v>529</v>
      </c>
      <c r="H42" s="37" t="s">
        <v>529</v>
      </c>
      <c r="I42" s="37" t="s">
        <v>529</v>
      </c>
      <c r="J42" s="38" t="s">
        <v>529</v>
      </c>
      <c r="K42" s="22"/>
      <c r="L42" s="22"/>
      <c r="M42" s="22"/>
      <c r="N42" s="22"/>
      <c r="O42" s="22"/>
      <c r="P42" s="22"/>
    </row>
    <row r="43" spans="1:16" ht="39" customHeight="1" thickBot="1" x14ac:dyDescent="0.2">
      <c r="A43" s="22"/>
      <c r="B43" s="40"/>
      <c r="C43" s="1213" t="s">
        <v>585</v>
      </c>
      <c r="D43" s="1214"/>
      <c r="E43" s="1215"/>
      <c r="F43" s="41">
        <v>0.11</v>
      </c>
      <c r="G43" s="42">
        <v>0.15</v>
      </c>
      <c r="H43" s="42">
        <v>0.27</v>
      </c>
      <c r="I43" s="42" t="s">
        <v>529</v>
      </c>
      <c r="J43" s="43" t="s">
        <v>529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qw+f8pp/yZCImxYQoMYvr7m/Vo4soDhNdpeZAaEP1nDdNqQRHPhhIFc6nPMc++Epb0NdwyL8H2oN5ovGD9SRA==" saltValue="0JEkpWwX0ucILVx/Qfc3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18" t="s">
        <v>10</v>
      </c>
      <c r="C45" s="1219"/>
      <c r="D45" s="58"/>
      <c r="E45" s="1224" t="s">
        <v>11</v>
      </c>
      <c r="F45" s="1224"/>
      <c r="G45" s="1224"/>
      <c r="H45" s="1224"/>
      <c r="I45" s="1224"/>
      <c r="J45" s="1225"/>
      <c r="K45" s="59">
        <v>1399</v>
      </c>
      <c r="L45" s="60">
        <v>1371</v>
      </c>
      <c r="M45" s="60">
        <v>1369</v>
      </c>
      <c r="N45" s="60">
        <v>1384</v>
      </c>
      <c r="O45" s="61">
        <v>1489</v>
      </c>
      <c r="P45" s="48"/>
      <c r="Q45" s="48"/>
      <c r="R45" s="48"/>
      <c r="S45" s="48"/>
      <c r="T45" s="48"/>
      <c r="U45" s="48"/>
    </row>
    <row r="46" spans="1:21" ht="30.75" customHeight="1" x14ac:dyDescent="0.15">
      <c r="A46" s="48"/>
      <c r="B46" s="1220"/>
      <c r="C46" s="1221"/>
      <c r="D46" s="62"/>
      <c r="E46" s="1226" t="s">
        <v>12</v>
      </c>
      <c r="F46" s="1226"/>
      <c r="G46" s="1226"/>
      <c r="H46" s="1226"/>
      <c r="I46" s="1226"/>
      <c r="J46" s="1227"/>
      <c r="K46" s="63" t="s">
        <v>529</v>
      </c>
      <c r="L46" s="64" t="s">
        <v>529</v>
      </c>
      <c r="M46" s="64" t="s">
        <v>529</v>
      </c>
      <c r="N46" s="64" t="s">
        <v>529</v>
      </c>
      <c r="O46" s="65" t="s">
        <v>529</v>
      </c>
      <c r="P46" s="48"/>
      <c r="Q46" s="48"/>
      <c r="R46" s="48"/>
      <c r="S46" s="48"/>
      <c r="T46" s="48"/>
      <c r="U46" s="48"/>
    </row>
    <row r="47" spans="1:21" ht="30.75" customHeight="1" x14ac:dyDescent="0.15">
      <c r="A47" s="48"/>
      <c r="B47" s="1220"/>
      <c r="C47" s="1221"/>
      <c r="D47" s="62"/>
      <c r="E47" s="1226" t="s">
        <v>13</v>
      </c>
      <c r="F47" s="1226"/>
      <c r="G47" s="1226"/>
      <c r="H47" s="1226"/>
      <c r="I47" s="1226"/>
      <c r="J47" s="1227"/>
      <c r="K47" s="63" t="s">
        <v>529</v>
      </c>
      <c r="L47" s="64" t="s">
        <v>529</v>
      </c>
      <c r="M47" s="64" t="s">
        <v>529</v>
      </c>
      <c r="N47" s="64" t="s">
        <v>529</v>
      </c>
      <c r="O47" s="65" t="s">
        <v>529</v>
      </c>
      <c r="P47" s="48"/>
      <c r="Q47" s="48"/>
      <c r="R47" s="48"/>
      <c r="S47" s="48"/>
      <c r="T47" s="48"/>
      <c r="U47" s="48"/>
    </row>
    <row r="48" spans="1:21" ht="30.75" customHeight="1" x14ac:dyDescent="0.15">
      <c r="A48" s="48"/>
      <c r="B48" s="1220"/>
      <c r="C48" s="1221"/>
      <c r="D48" s="62"/>
      <c r="E48" s="1226" t="s">
        <v>14</v>
      </c>
      <c r="F48" s="1226"/>
      <c r="G48" s="1226"/>
      <c r="H48" s="1226"/>
      <c r="I48" s="1226"/>
      <c r="J48" s="1227"/>
      <c r="K48" s="63">
        <v>531</v>
      </c>
      <c r="L48" s="64">
        <v>468</v>
      </c>
      <c r="M48" s="64">
        <v>413</v>
      </c>
      <c r="N48" s="64">
        <v>358</v>
      </c>
      <c r="O48" s="65">
        <v>350</v>
      </c>
      <c r="P48" s="48"/>
      <c r="Q48" s="48"/>
      <c r="R48" s="48"/>
      <c r="S48" s="48"/>
      <c r="T48" s="48"/>
      <c r="U48" s="48"/>
    </row>
    <row r="49" spans="1:21" ht="30.75" customHeight="1" x14ac:dyDescent="0.15">
      <c r="A49" s="48"/>
      <c r="B49" s="1220"/>
      <c r="C49" s="1221"/>
      <c r="D49" s="62"/>
      <c r="E49" s="1226" t="s">
        <v>15</v>
      </c>
      <c r="F49" s="1226"/>
      <c r="G49" s="1226"/>
      <c r="H49" s="1226"/>
      <c r="I49" s="1226"/>
      <c r="J49" s="1227"/>
      <c r="K49" s="63">
        <v>53</v>
      </c>
      <c r="L49" s="64">
        <v>67</v>
      </c>
      <c r="M49" s="64">
        <v>53</v>
      </c>
      <c r="N49" s="64">
        <v>46</v>
      </c>
      <c r="O49" s="65">
        <v>39</v>
      </c>
      <c r="P49" s="48"/>
      <c r="Q49" s="48"/>
      <c r="R49" s="48"/>
      <c r="S49" s="48"/>
      <c r="T49" s="48"/>
      <c r="U49" s="48"/>
    </row>
    <row r="50" spans="1:21" ht="30.75" customHeight="1" x14ac:dyDescent="0.15">
      <c r="A50" s="48"/>
      <c r="B50" s="1220"/>
      <c r="C50" s="1221"/>
      <c r="D50" s="62"/>
      <c r="E50" s="1226" t="s">
        <v>16</v>
      </c>
      <c r="F50" s="1226"/>
      <c r="G50" s="1226"/>
      <c r="H50" s="1226"/>
      <c r="I50" s="1226"/>
      <c r="J50" s="1227"/>
      <c r="K50" s="63" t="s">
        <v>529</v>
      </c>
      <c r="L50" s="64" t="s">
        <v>529</v>
      </c>
      <c r="M50" s="64" t="s">
        <v>529</v>
      </c>
      <c r="N50" s="64" t="s">
        <v>529</v>
      </c>
      <c r="O50" s="65" t="s">
        <v>529</v>
      </c>
      <c r="P50" s="48"/>
      <c r="Q50" s="48"/>
      <c r="R50" s="48"/>
      <c r="S50" s="48"/>
      <c r="T50" s="48"/>
      <c r="U50" s="48"/>
    </row>
    <row r="51" spans="1:21" ht="30.75" customHeight="1" x14ac:dyDescent="0.15">
      <c r="A51" s="48"/>
      <c r="B51" s="1222"/>
      <c r="C51" s="1223"/>
      <c r="D51" s="66"/>
      <c r="E51" s="1226" t="s">
        <v>17</v>
      </c>
      <c r="F51" s="1226"/>
      <c r="G51" s="1226"/>
      <c r="H51" s="1226"/>
      <c r="I51" s="1226"/>
      <c r="J51" s="1227"/>
      <c r="K51" s="63" t="s">
        <v>529</v>
      </c>
      <c r="L51" s="64" t="s">
        <v>529</v>
      </c>
      <c r="M51" s="64" t="s">
        <v>529</v>
      </c>
      <c r="N51" s="64" t="s">
        <v>529</v>
      </c>
      <c r="O51" s="65" t="s">
        <v>529</v>
      </c>
      <c r="P51" s="48"/>
      <c r="Q51" s="48"/>
      <c r="R51" s="48"/>
      <c r="S51" s="48"/>
      <c r="T51" s="48"/>
      <c r="U51" s="48"/>
    </row>
    <row r="52" spans="1:21" ht="30.75" customHeight="1" x14ac:dyDescent="0.15">
      <c r="A52" s="48"/>
      <c r="B52" s="1228" t="s">
        <v>18</v>
      </c>
      <c r="C52" s="1229"/>
      <c r="D52" s="66"/>
      <c r="E52" s="1226" t="s">
        <v>19</v>
      </c>
      <c r="F52" s="1226"/>
      <c r="G52" s="1226"/>
      <c r="H52" s="1226"/>
      <c r="I52" s="1226"/>
      <c r="J52" s="1227"/>
      <c r="K52" s="63">
        <v>1517</v>
      </c>
      <c r="L52" s="64">
        <v>1542</v>
      </c>
      <c r="M52" s="64">
        <v>1505</v>
      </c>
      <c r="N52" s="64">
        <v>1462</v>
      </c>
      <c r="O52" s="65">
        <v>1463</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466</v>
      </c>
      <c r="L53" s="69">
        <v>364</v>
      </c>
      <c r="M53" s="69">
        <v>330</v>
      </c>
      <c r="N53" s="69">
        <v>326</v>
      </c>
      <c r="O53" s="70">
        <v>415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34" t="s">
        <v>24</v>
      </c>
      <c r="C57" s="1235"/>
      <c r="D57" s="1238" t="s">
        <v>25</v>
      </c>
      <c r="E57" s="1239"/>
      <c r="F57" s="1239"/>
      <c r="G57" s="1239"/>
      <c r="H57" s="1239"/>
      <c r="I57" s="1239"/>
      <c r="J57" s="1240"/>
      <c r="K57" s="83"/>
      <c r="L57" s="84"/>
      <c r="M57" s="84"/>
      <c r="N57" s="84"/>
      <c r="O57" s="85"/>
    </row>
    <row r="58" spans="1:21" ht="31.5" customHeight="1" thickBot="1" x14ac:dyDescent="0.2">
      <c r="B58" s="1236"/>
      <c r="C58" s="1237"/>
      <c r="D58" s="1241" t="s">
        <v>26</v>
      </c>
      <c r="E58" s="1242"/>
      <c r="F58" s="1242"/>
      <c r="G58" s="1242"/>
      <c r="H58" s="1242"/>
      <c r="I58" s="1242"/>
      <c r="J58" s="1243"/>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UpaUaNM3mZV0AYlo4ln2+LGP8oTiOXS4AVIGgfLFyuTMCcxX6/AFVzcVG0pAOeDAz/UW/4Sdjkwdc70KzJ9Eg==" saltValue="PG1965QT1Z0oZepuTrk0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570</v>
      </c>
      <c r="J40" s="100" t="s">
        <v>571</v>
      </c>
      <c r="K40" s="100" t="s">
        <v>572</v>
      </c>
      <c r="L40" s="100" t="s">
        <v>573</v>
      </c>
      <c r="M40" s="101" t="s">
        <v>574</v>
      </c>
    </row>
    <row r="41" spans="2:13" ht="27.75" customHeight="1" x14ac:dyDescent="0.15">
      <c r="B41" s="1244" t="s">
        <v>29</v>
      </c>
      <c r="C41" s="1245"/>
      <c r="D41" s="102"/>
      <c r="E41" s="1250" t="s">
        <v>30</v>
      </c>
      <c r="F41" s="1250"/>
      <c r="G41" s="1250"/>
      <c r="H41" s="1251"/>
      <c r="I41" s="351">
        <v>14849</v>
      </c>
      <c r="J41" s="352">
        <v>14892</v>
      </c>
      <c r="K41" s="352">
        <v>14484</v>
      </c>
      <c r="L41" s="352">
        <v>15189</v>
      </c>
      <c r="M41" s="353">
        <v>14995</v>
      </c>
    </row>
    <row r="42" spans="2:13" ht="27.75" customHeight="1" x14ac:dyDescent="0.15">
      <c r="B42" s="1246"/>
      <c r="C42" s="1247"/>
      <c r="D42" s="103"/>
      <c r="E42" s="1252" t="s">
        <v>31</v>
      </c>
      <c r="F42" s="1252"/>
      <c r="G42" s="1252"/>
      <c r="H42" s="1253"/>
      <c r="I42" s="354" t="s">
        <v>529</v>
      </c>
      <c r="J42" s="355" t="s">
        <v>529</v>
      </c>
      <c r="K42" s="355" t="s">
        <v>529</v>
      </c>
      <c r="L42" s="355" t="s">
        <v>529</v>
      </c>
      <c r="M42" s="356" t="s">
        <v>529</v>
      </c>
    </row>
    <row r="43" spans="2:13" ht="27.75" customHeight="1" x14ac:dyDescent="0.15">
      <c r="B43" s="1246"/>
      <c r="C43" s="1247"/>
      <c r="D43" s="103"/>
      <c r="E43" s="1252" t="s">
        <v>32</v>
      </c>
      <c r="F43" s="1252"/>
      <c r="G43" s="1252"/>
      <c r="H43" s="1253"/>
      <c r="I43" s="354">
        <v>5092</v>
      </c>
      <c r="J43" s="355">
        <v>4440</v>
      </c>
      <c r="K43" s="355">
        <v>3940</v>
      </c>
      <c r="L43" s="355">
        <v>3336</v>
      </c>
      <c r="M43" s="356">
        <v>2947</v>
      </c>
    </row>
    <row r="44" spans="2:13" ht="27.75" customHeight="1" x14ac:dyDescent="0.15">
      <c r="B44" s="1246"/>
      <c r="C44" s="1247"/>
      <c r="D44" s="103"/>
      <c r="E44" s="1252" t="s">
        <v>33</v>
      </c>
      <c r="F44" s="1252"/>
      <c r="G44" s="1252"/>
      <c r="H44" s="1253"/>
      <c r="I44" s="354">
        <v>207</v>
      </c>
      <c r="J44" s="355">
        <v>175</v>
      </c>
      <c r="K44" s="355">
        <v>143</v>
      </c>
      <c r="L44" s="355">
        <v>139</v>
      </c>
      <c r="M44" s="356">
        <v>144</v>
      </c>
    </row>
    <row r="45" spans="2:13" ht="27.75" customHeight="1" x14ac:dyDescent="0.15">
      <c r="B45" s="1246"/>
      <c r="C45" s="1247"/>
      <c r="D45" s="103"/>
      <c r="E45" s="1252" t="s">
        <v>34</v>
      </c>
      <c r="F45" s="1252"/>
      <c r="G45" s="1252"/>
      <c r="H45" s="1253"/>
      <c r="I45" s="354">
        <v>761</v>
      </c>
      <c r="J45" s="355">
        <v>655</v>
      </c>
      <c r="K45" s="355">
        <v>632</v>
      </c>
      <c r="L45" s="355">
        <v>622</v>
      </c>
      <c r="M45" s="356">
        <v>615</v>
      </c>
    </row>
    <row r="46" spans="2:13" ht="27.75" customHeight="1" x14ac:dyDescent="0.15">
      <c r="B46" s="1246"/>
      <c r="C46" s="1247"/>
      <c r="D46" s="104"/>
      <c r="E46" s="1252" t="s">
        <v>35</v>
      </c>
      <c r="F46" s="1252"/>
      <c r="G46" s="1252"/>
      <c r="H46" s="1253"/>
      <c r="I46" s="354" t="s">
        <v>529</v>
      </c>
      <c r="J46" s="355">
        <v>4</v>
      </c>
      <c r="K46" s="355">
        <v>3</v>
      </c>
      <c r="L46" s="355">
        <v>2</v>
      </c>
      <c r="M46" s="356" t="s">
        <v>529</v>
      </c>
    </row>
    <row r="47" spans="2:13" ht="27.75" customHeight="1" x14ac:dyDescent="0.15">
      <c r="B47" s="1246"/>
      <c r="C47" s="1247"/>
      <c r="D47" s="105"/>
      <c r="E47" s="1254" t="s">
        <v>36</v>
      </c>
      <c r="F47" s="1255"/>
      <c r="G47" s="1255"/>
      <c r="H47" s="1256"/>
      <c r="I47" s="354" t="s">
        <v>529</v>
      </c>
      <c r="J47" s="355" t="s">
        <v>529</v>
      </c>
      <c r="K47" s="355" t="s">
        <v>529</v>
      </c>
      <c r="L47" s="355" t="s">
        <v>529</v>
      </c>
      <c r="M47" s="356" t="s">
        <v>529</v>
      </c>
    </row>
    <row r="48" spans="2:13" ht="27.75" customHeight="1" x14ac:dyDescent="0.15">
      <c r="B48" s="1246"/>
      <c r="C48" s="1247"/>
      <c r="D48" s="103"/>
      <c r="E48" s="1252" t="s">
        <v>37</v>
      </c>
      <c r="F48" s="1252"/>
      <c r="G48" s="1252"/>
      <c r="H48" s="1253"/>
      <c r="I48" s="354" t="s">
        <v>529</v>
      </c>
      <c r="J48" s="355" t="s">
        <v>529</v>
      </c>
      <c r="K48" s="355" t="s">
        <v>529</v>
      </c>
      <c r="L48" s="355" t="s">
        <v>529</v>
      </c>
      <c r="M48" s="356" t="s">
        <v>529</v>
      </c>
    </row>
    <row r="49" spans="2:13" ht="27.75" customHeight="1" x14ac:dyDescent="0.15">
      <c r="B49" s="1248"/>
      <c r="C49" s="1249"/>
      <c r="D49" s="103"/>
      <c r="E49" s="1252" t="s">
        <v>38</v>
      </c>
      <c r="F49" s="1252"/>
      <c r="G49" s="1252"/>
      <c r="H49" s="1253"/>
      <c r="I49" s="354" t="s">
        <v>529</v>
      </c>
      <c r="J49" s="355" t="s">
        <v>529</v>
      </c>
      <c r="K49" s="355" t="s">
        <v>529</v>
      </c>
      <c r="L49" s="355" t="s">
        <v>529</v>
      </c>
      <c r="M49" s="356" t="s">
        <v>529</v>
      </c>
    </row>
    <row r="50" spans="2:13" ht="27.75" customHeight="1" x14ac:dyDescent="0.15">
      <c r="B50" s="1257" t="s">
        <v>39</v>
      </c>
      <c r="C50" s="1258"/>
      <c r="D50" s="106"/>
      <c r="E50" s="1252" t="s">
        <v>40</v>
      </c>
      <c r="F50" s="1252"/>
      <c r="G50" s="1252"/>
      <c r="H50" s="1253"/>
      <c r="I50" s="354">
        <v>5486</v>
      </c>
      <c r="J50" s="355">
        <v>5339</v>
      </c>
      <c r="K50" s="355">
        <v>5186</v>
      </c>
      <c r="L50" s="355">
        <v>5391</v>
      </c>
      <c r="M50" s="356">
        <v>5890</v>
      </c>
    </row>
    <row r="51" spans="2:13" ht="27.75" customHeight="1" x14ac:dyDescent="0.15">
      <c r="B51" s="1246"/>
      <c r="C51" s="1247"/>
      <c r="D51" s="103"/>
      <c r="E51" s="1252" t="s">
        <v>41</v>
      </c>
      <c r="F51" s="1252"/>
      <c r="G51" s="1252"/>
      <c r="H51" s="1253"/>
      <c r="I51" s="354">
        <v>2783</v>
      </c>
      <c r="J51" s="355">
        <v>2670</v>
      </c>
      <c r="K51" s="355">
        <v>2582</v>
      </c>
      <c r="L51" s="355">
        <v>2820</v>
      </c>
      <c r="M51" s="356">
        <v>2512</v>
      </c>
    </row>
    <row r="52" spans="2:13" ht="27.75" customHeight="1" x14ac:dyDescent="0.15">
      <c r="B52" s="1248"/>
      <c r="C52" s="1249"/>
      <c r="D52" s="103"/>
      <c r="E52" s="1252" t="s">
        <v>42</v>
      </c>
      <c r="F52" s="1252"/>
      <c r="G52" s="1252"/>
      <c r="H52" s="1253"/>
      <c r="I52" s="354">
        <v>13791</v>
      </c>
      <c r="J52" s="355">
        <v>13674</v>
      </c>
      <c r="K52" s="355">
        <v>13487</v>
      </c>
      <c r="L52" s="355">
        <v>13458</v>
      </c>
      <c r="M52" s="356">
        <v>13403</v>
      </c>
    </row>
    <row r="53" spans="2:13" ht="27.75" customHeight="1" thickBot="1" x14ac:dyDescent="0.2">
      <c r="B53" s="1259" t="s">
        <v>43</v>
      </c>
      <c r="C53" s="1260"/>
      <c r="D53" s="107"/>
      <c r="E53" s="1261" t="s">
        <v>44</v>
      </c>
      <c r="F53" s="1261"/>
      <c r="G53" s="1261"/>
      <c r="H53" s="1262"/>
      <c r="I53" s="357">
        <v>-1152</v>
      </c>
      <c r="J53" s="358">
        <v>-1517</v>
      </c>
      <c r="K53" s="358">
        <v>-2053</v>
      </c>
      <c r="L53" s="358">
        <v>-2382</v>
      </c>
      <c r="M53" s="359">
        <v>-3104</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E6QlnbwiIC5j6KACBVh63ZqcP6zOheVlZ9RML6DOaPHb00OBKFKnMxXEiJLtImyRW+B6TXhaXajHZ/Nmt2f8mQ==" saltValue="1HR7QYJhtZgKKhOI9kq2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572</v>
      </c>
      <c r="G54" s="116" t="s">
        <v>573</v>
      </c>
      <c r="H54" s="117" t="s">
        <v>574</v>
      </c>
    </row>
    <row r="55" spans="2:8" ht="52.5" customHeight="1" x14ac:dyDescent="0.15">
      <c r="B55" s="118"/>
      <c r="C55" s="1271" t="s">
        <v>47</v>
      </c>
      <c r="D55" s="1271"/>
      <c r="E55" s="1272"/>
      <c r="F55" s="119">
        <v>2137</v>
      </c>
      <c r="G55" s="119">
        <v>2137</v>
      </c>
      <c r="H55" s="120">
        <v>2396</v>
      </c>
    </row>
    <row r="56" spans="2:8" ht="52.5" customHeight="1" x14ac:dyDescent="0.15">
      <c r="B56" s="121"/>
      <c r="C56" s="1273" t="s">
        <v>48</v>
      </c>
      <c r="D56" s="1273"/>
      <c r="E56" s="1274"/>
      <c r="F56" s="122">
        <v>373</v>
      </c>
      <c r="G56" s="122">
        <v>373</v>
      </c>
      <c r="H56" s="123">
        <v>373</v>
      </c>
    </row>
    <row r="57" spans="2:8" ht="53.25" customHeight="1" x14ac:dyDescent="0.15">
      <c r="B57" s="121"/>
      <c r="C57" s="1275" t="s">
        <v>49</v>
      </c>
      <c r="D57" s="1275"/>
      <c r="E57" s="1276"/>
      <c r="F57" s="124">
        <v>1978</v>
      </c>
      <c r="G57" s="124">
        <v>2108</v>
      </c>
      <c r="H57" s="125">
        <v>2353</v>
      </c>
    </row>
    <row r="58" spans="2:8" ht="45.75" customHeight="1" x14ac:dyDescent="0.15">
      <c r="B58" s="126"/>
      <c r="C58" s="1263" t="s">
        <v>592</v>
      </c>
      <c r="D58" s="1264"/>
      <c r="E58" s="1265"/>
      <c r="F58" s="127">
        <v>556</v>
      </c>
      <c r="G58" s="127">
        <v>677</v>
      </c>
      <c r="H58" s="128">
        <v>965</v>
      </c>
    </row>
    <row r="59" spans="2:8" ht="45.75" customHeight="1" x14ac:dyDescent="0.15">
      <c r="B59" s="126"/>
      <c r="C59" s="1263" t="s">
        <v>593</v>
      </c>
      <c r="D59" s="1264"/>
      <c r="E59" s="1265"/>
      <c r="F59" s="127">
        <v>786</v>
      </c>
      <c r="G59" s="127">
        <v>786</v>
      </c>
      <c r="H59" s="128">
        <v>786</v>
      </c>
    </row>
    <row r="60" spans="2:8" ht="45.75" customHeight="1" x14ac:dyDescent="0.15">
      <c r="B60" s="126"/>
      <c r="C60" s="1263" t="s">
        <v>594</v>
      </c>
      <c r="D60" s="1264"/>
      <c r="E60" s="1265"/>
      <c r="F60" s="127">
        <v>295</v>
      </c>
      <c r="G60" s="127">
        <v>295</v>
      </c>
      <c r="H60" s="128">
        <v>295</v>
      </c>
    </row>
    <row r="61" spans="2:8" ht="45.75" customHeight="1" x14ac:dyDescent="0.15">
      <c r="B61" s="126"/>
      <c r="C61" s="1263" t="s">
        <v>595</v>
      </c>
      <c r="D61" s="1264"/>
      <c r="E61" s="1265"/>
      <c r="F61" s="127">
        <v>206</v>
      </c>
      <c r="G61" s="127">
        <v>206</v>
      </c>
      <c r="H61" s="128">
        <v>206</v>
      </c>
    </row>
    <row r="62" spans="2:8" ht="45.75" customHeight="1" thickBot="1" x14ac:dyDescent="0.2">
      <c r="B62" s="129"/>
      <c r="C62" s="1266" t="s">
        <v>596</v>
      </c>
      <c r="D62" s="1267"/>
      <c r="E62" s="1268"/>
      <c r="F62" s="130">
        <v>34</v>
      </c>
      <c r="G62" s="130">
        <v>32</v>
      </c>
      <c r="H62" s="131">
        <v>31</v>
      </c>
    </row>
    <row r="63" spans="2:8" ht="52.5" customHeight="1" thickBot="1" x14ac:dyDescent="0.2">
      <c r="B63" s="132"/>
      <c r="C63" s="1269" t="s">
        <v>50</v>
      </c>
      <c r="D63" s="1269"/>
      <c r="E63" s="1270"/>
      <c r="F63" s="133">
        <v>4488</v>
      </c>
      <c r="G63" s="133">
        <v>4618</v>
      </c>
      <c r="H63" s="134">
        <v>5122</v>
      </c>
    </row>
    <row r="64" spans="2:8" x14ac:dyDescent="0.15"/>
  </sheetData>
  <sheetProtection algorithmName="SHA-512" hashValue="19/XmyKW9+vBhJUsijzecvJN85PMERw7mWHP2nZ5V/3xXx+XnuSvwuqUmPpAZFCb+i6W8PW/QyArdn9cfu8pEQ==" saltValue="gCC1YZYJxVKLMP7xLRpK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609</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610</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8" t="s">
        <v>619</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x14ac:dyDescent="0.15">
      <c r="B44" s="376"/>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x14ac:dyDescent="0.15">
      <c r="B45" s="376"/>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x14ac:dyDescent="0.15">
      <c r="B46" s="376"/>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x14ac:dyDescent="0.15">
      <c r="B47" s="376"/>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611</v>
      </c>
    </row>
    <row r="50" spans="1:109" x14ac:dyDescent="0.15">
      <c r="B50" s="376"/>
      <c r="G50" s="1287"/>
      <c r="H50" s="1287"/>
      <c r="I50" s="1287"/>
      <c r="J50" s="1287"/>
      <c r="K50" s="386"/>
      <c r="L50" s="386"/>
      <c r="M50" s="387"/>
      <c r="N50" s="387"/>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570</v>
      </c>
      <c r="BQ50" s="1291"/>
      <c r="BR50" s="1291"/>
      <c r="BS50" s="1291"/>
      <c r="BT50" s="1291"/>
      <c r="BU50" s="1291"/>
      <c r="BV50" s="1291"/>
      <c r="BW50" s="1291"/>
      <c r="BX50" s="1291" t="s">
        <v>571</v>
      </c>
      <c r="BY50" s="1291"/>
      <c r="BZ50" s="1291"/>
      <c r="CA50" s="1291"/>
      <c r="CB50" s="1291"/>
      <c r="CC50" s="1291"/>
      <c r="CD50" s="1291"/>
      <c r="CE50" s="1291"/>
      <c r="CF50" s="1291" t="s">
        <v>572</v>
      </c>
      <c r="CG50" s="1291"/>
      <c r="CH50" s="1291"/>
      <c r="CI50" s="1291"/>
      <c r="CJ50" s="1291"/>
      <c r="CK50" s="1291"/>
      <c r="CL50" s="1291"/>
      <c r="CM50" s="1291"/>
      <c r="CN50" s="1291" t="s">
        <v>573</v>
      </c>
      <c r="CO50" s="1291"/>
      <c r="CP50" s="1291"/>
      <c r="CQ50" s="1291"/>
      <c r="CR50" s="1291"/>
      <c r="CS50" s="1291"/>
      <c r="CT50" s="1291"/>
      <c r="CU50" s="1291"/>
      <c r="CV50" s="1291" t="s">
        <v>574</v>
      </c>
      <c r="CW50" s="1291"/>
      <c r="CX50" s="1291"/>
      <c r="CY50" s="1291"/>
      <c r="CZ50" s="1291"/>
      <c r="DA50" s="1291"/>
      <c r="DB50" s="1291"/>
      <c r="DC50" s="1291"/>
    </row>
    <row r="51" spans="1:109" ht="13.5" customHeight="1" x14ac:dyDescent="0.15">
      <c r="B51" s="376"/>
      <c r="G51" s="1292"/>
      <c r="H51" s="1292"/>
      <c r="I51" s="1295"/>
      <c r="J51" s="1295"/>
      <c r="K51" s="1293"/>
      <c r="L51" s="1293"/>
      <c r="M51" s="1293"/>
      <c r="N51" s="1293"/>
      <c r="AM51" s="385"/>
      <c r="AN51" s="1294" t="s">
        <v>612</v>
      </c>
      <c r="AO51" s="1294"/>
      <c r="AP51" s="1294"/>
      <c r="AQ51" s="1294"/>
      <c r="AR51" s="1294"/>
      <c r="AS51" s="1294"/>
      <c r="AT51" s="1294"/>
      <c r="AU51" s="1294"/>
      <c r="AV51" s="1294"/>
      <c r="AW51" s="1294"/>
      <c r="AX51" s="1294"/>
      <c r="AY51" s="1294"/>
      <c r="AZ51" s="1294"/>
      <c r="BA51" s="1294"/>
      <c r="BB51" s="1294" t="s">
        <v>613</v>
      </c>
      <c r="BC51" s="1294"/>
      <c r="BD51" s="1294"/>
      <c r="BE51" s="1294"/>
      <c r="BF51" s="1294"/>
      <c r="BG51" s="1294"/>
      <c r="BH51" s="1294"/>
      <c r="BI51" s="1294"/>
      <c r="BJ51" s="1294"/>
      <c r="BK51" s="1294"/>
      <c r="BL51" s="1294"/>
      <c r="BM51" s="1294"/>
      <c r="BN51" s="1294"/>
      <c r="BO51" s="1294"/>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6"/>
      <c r="G52" s="1292"/>
      <c r="H52" s="1292"/>
      <c r="I52" s="1295"/>
      <c r="J52" s="1295"/>
      <c r="K52" s="1293"/>
      <c r="L52" s="1293"/>
      <c r="M52" s="1293"/>
      <c r="N52" s="1293"/>
      <c r="AM52" s="385"/>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92"/>
      <c r="H53" s="1292"/>
      <c r="I53" s="1287"/>
      <c r="J53" s="1287"/>
      <c r="K53" s="1293"/>
      <c r="L53" s="1293"/>
      <c r="M53" s="1293"/>
      <c r="N53" s="1293"/>
      <c r="AM53" s="385"/>
      <c r="AN53" s="1294"/>
      <c r="AO53" s="1294"/>
      <c r="AP53" s="1294"/>
      <c r="AQ53" s="1294"/>
      <c r="AR53" s="1294"/>
      <c r="AS53" s="1294"/>
      <c r="AT53" s="1294"/>
      <c r="AU53" s="1294"/>
      <c r="AV53" s="1294"/>
      <c r="AW53" s="1294"/>
      <c r="AX53" s="1294"/>
      <c r="AY53" s="1294"/>
      <c r="AZ53" s="1294"/>
      <c r="BA53" s="1294"/>
      <c r="BB53" s="1294" t="s">
        <v>614</v>
      </c>
      <c r="BC53" s="1294"/>
      <c r="BD53" s="1294"/>
      <c r="BE53" s="1294"/>
      <c r="BF53" s="1294"/>
      <c r="BG53" s="1294"/>
      <c r="BH53" s="1294"/>
      <c r="BI53" s="1294"/>
      <c r="BJ53" s="1294"/>
      <c r="BK53" s="1294"/>
      <c r="BL53" s="1294"/>
      <c r="BM53" s="1294"/>
      <c r="BN53" s="1294"/>
      <c r="BO53" s="1294"/>
      <c r="BP53" s="1277">
        <v>51.3</v>
      </c>
      <c r="BQ53" s="1277"/>
      <c r="BR53" s="1277"/>
      <c r="BS53" s="1277"/>
      <c r="BT53" s="1277"/>
      <c r="BU53" s="1277"/>
      <c r="BV53" s="1277"/>
      <c r="BW53" s="1277"/>
      <c r="BX53" s="1277">
        <v>52.5</v>
      </c>
      <c r="BY53" s="1277"/>
      <c r="BZ53" s="1277"/>
      <c r="CA53" s="1277"/>
      <c r="CB53" s="1277"/>
      <c r="CC53" s="1277"/>
      <c r="CD53" s="1277"/>
      <c r="CE53" s="1277"/>
      <c r="CF53" s="1277">
        <v>54.2</v>
      </c>
      <c r="CG53" s="1277"/>
      <c r="CH53" s="1277"/>
      <c r="CI53" s="1277"/>
      <c r="CJ53" s="1277"/>
      <c r="CK53" s="1277"/>
      <c r="CL53" s="1277"/>
      <c r="CM53" s="1277"/>
      <c r="CN53" s="1277">
        <v>55.5</v>
      </c>
      <c r="CO53" s="1277"/>
      <c r="CP53" s="1277"/>
      <c r="CQ53" s="1277"/>
      <c r="CR53" s="1277"/>
      <c r="CS53" s="1277"/>
      <c r="CT53" s="1277"/>
      <c r="CU53" s="1277"/>
      <c r="CV53" s="1277">
        <v>57.5</v>
      </c>
      <c r="CW53" s="1277"/>
      <c r="CX53" s="1277"/>
      <c r="CY53" s="1277"/>
      <c r="CZ53" s="1277"/>
      <c r="DA53" s="1277"/>
      <c r="DB53" s="1277"/>
      <c r="DC53" s="1277"/>
    </row>
    <row r="54" spans="1:109" x14ac:dyDescent="0.15">
      <c r="A54" s="384"/>
      <c r="B54" s="376"/>
      <c r="G54" s="1292"/>
      <c r="H54" s="1292"/>
      <c r="I54" s="1287"/>
      <c r="J54" s="1287"/>
      <c r="K54" s="1293"/>
      <c r="L54" s="1293"/>
      <c r="M54" s="1293"/>
      <c r="N54" s="1293"/>
      <c r="AM54" s="385"/>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7"/>
      <c r="H55" s="1287"/>
      <c r="I55" s="1287"/>
      <c r="J55" s="1287"/>
      <c r="K55" s="1293"/>
      <c r="L55" s="1293"/>
      <c r="M55" s="1293"/>
      <c r="N55" s="1293"/>
      <c r="AN55" s="1291" t="s">
        <v>615</v>
      </c>
      <c r="AO55" s="1291"/>
      <c r="AP55" s="1291"/>
      <c r="AQ55" s="1291"/>
      <c r="AR55" s="1291"/>
      <c r="AS55" s="1291"/>
      <c r="AT55" s="1291"/>
      <c r="AU55" s="1291"/>
      <c r="AV55" s="1291"/>
      <c r="AW55" s="1291"/>
      <c r="AX55" s="1291"/>
      <c r="AY55" s="1291"/>
      <c r="AZ55" s="1291"/>
      <c r="BA55" s="1291"/>
      <c r="BB55" s="1294" t="s">
        <v>613</v>
      </c>
      <c r="BC55" s="1294"/>
      <c r="BD55" s="1294"/>
      <c r="BE55" s="1294"/>
      <c r="BF55" s="1294"/>
      <c r="BG55" s="1294"/>
      <c r="BH55" s="1294"/>
      <c r="BI55" s="1294"/>
      <c r="BJ55" s="1294"/>
      <c r="BK55" s="1294"/>
      <c r="BL55" s="1294"/>
      <c r="BM55" s="1294"/>
      <c r="BN55" s="1294"/>
      <c r="BO55" s="1294"/>
      <c r="BP55" s="1277">
        <v>20.2</v>
      </c>
      <c r="BQ55" s="1277"/>
      <c r="BR55" s="1277"/>
      <c r="BS55" s="1277"/>
      <c r="BT55" s="1277"/>
      <c r="BU55" s="1277"/>
      <c r="BV55" s="1277"/>
      <c r="BW55" s="1277"/>
      <c r="BX55" s="1277">
        <v>18.2</v>
      </c>
      <c r="BY55" s="1277"/>
      <c r="BZ55" s="1277"/>
      <c r="CA55" s="1277"/>
      <c r="CB55" s="1277"/>
      <c r="CC55" s="1277"/>
      <c r="CD55" s="1277"/>
      <c r="CE55" s="1277"/>
      <c r="CF55" s="1277">
        <v>20.3</v>
      </c>
      <c r="CG55" s="1277"/>
      <c r="CH55" s="1277"/>
      <c r="CI55" s="1277"/>
      <c r="CJ55" s="1277"/>
      <c r="CK55" s="1277"/>
      <c r="CL55" s="1277"/>
      <c r="CM55" s="1277"/>
      <c r="CN55" s="1277">
        <v>15.5</v>
      </c>
      <c r="CO55" s="1277"/>
      <c r="CP55" s="1277"/>
      <c r="CQ55" s="1277"/>
      <c r="CR55" s="1277"/>
      <c r="CS55" s="1277"/>
      <c r="CT55" s="1277"/>
      <c r="CU55" s="1277"/>
      <c r="CV55" s="1277">
        <v>4.5999999999999996</v>
      </c>
      <c r="CW55" s="1277"/>
      <c r="CX55" s="1277"/>
      <c r="CY55" s="1277"/>
      <c r="CZ55" s="1277"/>
      <c r="DA55" s="1277"/>
      <c r="DB55" s="1277"/>
      <c r="DC55" s="1277"/>
    </row>
    <row r="56" spans="1:109" x14ac:dyDescent="0.15">
      <c r="A56" s="384"/>
      <c r="B56" s="376"/>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7"/>
      <c r="H57" s="1287"/>
      <c r="I57" s="1296"/>
      <c r="J57" s="1296"/>
      <c r="K57" s="1293"/>
      <c r="L57" s="1293"/>
      <c r="M57" s="1293"/>
      <c r="N57" s="1293"/>
      <c r="AM57" s="370"/>
      <c r="AN57" s="1291"/>
      <c r="AO57" s="1291"/>
      <c r="AP57" s="1291"/>
      <c r="AQ57" s="1291"/>
      <c r="AR57" s="1291"/>
      <c r="AS57" s="1291"/>
      <c r="AT57" s="1291"/>
      <c r="AU57" s="1291"/>
      <c r="AV57" s="1291"/>
      <c r="AW57" s="1291"/>
      <c r="AX57" s="1291"/>
      <c r="AY57" s="1291"/>
      <c r="AZ57" s="1291"/>
      <c r="BA57" s="1291"/>
      <c r="BB57" s="1294" t="s">
        <v>614</v>
      </c>
      <c r="BC57" s="1294"/>
      <c r="BD57" s="1294"/>
      <c r="BE57" s="1294"/>
      <c r="BF57" s="1294"/>
      <c r="BG57" s="1294"/>
      <c r="BH57" s="1294"/>
      <c r="BI57" s="1294"/>
      <c r="BJ57" s="1294"/>
      <c r="BK57" s="1294"/>
      <c r="BL57" s="1294"/>
      <c r="BM57" s="1294"/>
      <c r="BN57" s="1294"/>
      <c r="BO57" s="1294"/>
      <c r="BP57" s="1277">
        <v>57.5</v>
      </c>
      <c r="BQ57" s="1277"/>
      <c r="BR57" s="1277"/>
      <c r="BS57" s="1277"/>
      <c r="BT57" s="1277"/>
      <c r="BU57" s="1277"/>
      <c r="BV57" s="1277"/>
      <c r="BW57" s="1277"/>
      <c r="BX57" s="1277">
        <v>59.3</v>
      </c>
      <c r="BY57" s="1277"/>
      <c r="BZ57" s="1277"/>
      <c r="CA57" s="1277"/>
      <c r="CB57" s="1277"/>
      <c r="CC57" s="1277"/>
      <c r="CD57" s="1277"/>
      <c r="CE57" s="1277"/>
      <c r="CF57" s="1277">
        <v>60.3</v>
      </c>
      <c r="CG57" s="1277"/>
      <c r="CH57" s="1277"/>
      <c r="CI57" s="1277"/>
      <c r="CJ57" s="1277"/>
      <c r="CK57" s="1277"/>
      <c r="CL57" s="1277"/>
      <c r="CM57" s="1277"/>
      <c r="CN57" s="1277">
        <v>61.5</v>
      </c>
      <c r="CO57" s="1277"/>
      <c r="CP57" s="1277"/>
      <c r="CQ57" s="1277"/>
      <c r="CR57" s="1277"/>
      <c r="CS57" s="1277"/>
      <c r="CT57" s="1277"/>
      <c r="CU57" s="1277"/>
      <c r="CV57" s="1277">
        <v>61</v>
      </c>
      <c r="CW57" s="1277"/>
      <c r="CX57" s="1277"/>
      <c r="CY57" s="1277"/>
      <c r="CZ57" s="1277"/>
      <c r="DA57" s="1277"/>
      <c r="DB57" s="1277"/>
      <c r="DC57" s="1277"/>
      <c r="DD57" s="389"/>
      <c r="DE57" s="388"/>
    </row>
    <row r="58" spans="1:109" s="384" customFormat="1" x14ac:dyDescent="0.15">
      <c r="A58" s="370"/>
      <c r="B58" s="388"/>
      <c r="G58" s="1287"/>
      <c r="H58" s="1287"/>
      <c r="I58" s="1296"/>
      <c r="J58" s="1296"/>
      <c r="K58" s="1293"/>
      <c r="L58" s="1293"/>
      <c r="M58" s="1293"/>
      <c r="N58" s="1293"/>
      <c r="AM58" s="370"/>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616</v>
      </c>
    </row>
    <row r="64" spans="1:109" x14ac:dyDescent="0.15">
      <c r="B64" s="376"/>
      <c r="G64" s="383"/>
      <c r="I64" s="396"/>
      <c r="J64" s="396"/>
      <c r="K64" s="396"/>
      <c r="L64" s="396"/>
      <c r="M64" s="396"/>
      <c r="N64" s="397"/>
      <c r="AM64" s="383"/>
      <c r="AN64" s="383" t="s">
        <v>610</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7" t="s">
        <v>620</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x14ac:dyDescent="0.15">
      <c r="B66" s="376"/>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x14ac:dyDescent="0.15">
      <c r="B67" s="376"/>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x14ac:dyDescent="0.15">
      <c r="B68" s="376"/>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x14ac:dyDescent="0.15">
      <c r="B69" s="376"/>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611</v>
      </c>
    </row>
    <row r="72" spans="2:107" x14ac:dyDescent="0.15">
      <c r="B72" s="376"/>
      <c r="G72" s="1287"/>
      <c r="H72" s="1287"/>
      <c r="I72" s="1287"/>
      <c r="J72" s="1287"/>
      <c r="K72" s="386"/>
      <c r="L72" s="386"/>
      <c r="M72" s="387"/>
      <c r="N72" s="387"/>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570</v>
      </c>
      <c r="BQ72" s="1291"/>
      <c r="BR72" s="1291"/>
      <c r="BS72" s="1291"/>
      <c r="BT72" s="1291"/>
      <c r="BU72" s="1291"/>
      <c r="BV72" s="1291"/>
      <c r="BW72" s="1291"/>
      <c r="BX72" s="1291" t="s">
        <v>571</v>
      </c>
      <c r="BY72" s="1291"/>
      <c r="BZ72" s="1291"/>
      <c r="CA72" s="1291"/>
      <c r="CB72" s="1291"/>
      <c r="CC72" s="1291"/>
      <c r="CD72" s="1291"/>
      <c r="CE72" s="1291"/>
      <c r="CF72" s="1291" t="s">
        <v>572</v>
      </c>
      <c r="CG72" s="1291"/>
      <c r="CH72" s="1291"/>
      <c r="CI72" s="1291"/>
      <c r="CJ72" s="1291"/>
      <c r="CK72" s="1291"/>
      <c r="CL72" s="1291"/>
      <c r="CM72" s="1291"/>
      <c r="CN72" s="1291" t="s">
        <v>573</v>
      </c>
      <c r="CO72" s="1291"/>
      <c r="CP72" s="1291"/>
      <c r="CQ72" s="1291"/>
      <c r="CR72" s="1291"/>
      <c r="CS72" s="1291"/>
      <c r="CT72" s="1291"/>
      <c r="CU72" s="1291"/>
      <c r="CV72" s="1291" t="s">
        <v>574</v>
      </c>
      <c r="CW72" s="1291"/>
      <c r="CX72" s="1291"/>
      <c r="CY72" s="1291"/>
      <c r="CZ72" s="1291"/>
      <c r="DA72" s="1291"/>
      <c r="DB72" s="1291"/>
      <c r="DC72" s="1291"/>
    </row>
    <row r="73" spans="2:107" x14ac:dyDescent="0.15">
      <c r="B73" s="376"/>
      <c r="G73" s="1292"/>
      <c r="H73" s="1292"/>
      <c r="I73" s="1292"/>
      <c r="J73" s="1292"/>
      <c r="K73" s="1298"/>
      <c r="L73" s="1298"/>
      <c r="M73" s="1298"/>
      <c r="N73" s="1298"/>
      <c r="AM73" s="385"/>
      <c r="AN73" s="1294" t="s">
        <v>612</v>
      </c>
      <c r="AO73" s="1294"/>
      <c r="AP73" s="1294"/>
      <c r="AQ73" s="1294"/>
      <c r="AR73" s="1294"/>
      <c r="AS73" s="1294"/>
      <c r="AT73" s="1294"/>
      <c r="AU73" s="1294"/>
      <c r="AV73" s="1294"/>
      <c r="AW73" s="1294"/>
      <c r="AX73" s="1294"/>
      <c r="AY73" s="1294"/>
      <c r="AZ73" s="1294"/>
      <c r="BA73" s="1294"/>
      <c r="BB73" s="1294" t="s">
        <v>613</v>
      </c>
      <c r="BC73" s="1294"/>
      <c r="BD73" s="1294"/>
      <c r="BE73" s="1294"/>
      <c r="BF73" s="1294"/>
      <c r="BG73" s="1294"/>
      <c r="BH73" s="1294"/>
      <c r="BI73" s="1294"/>
      <c r="BJ73" s="1294"/>
      <c r="BK73" s="1294"/>
      <c r="BL73" s="1294"/>
      <c r="BM73" s="1294"/>
      <c r="BN73" s="1294"/>
      <c r="BO73" s="1294"/>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6"/>
      <c r="G74" s="1292"/>
      <c r="H74" s="1292"/>
      <c r="I74" s="1292"/>
      <c r="J74" s="1292"/>
      <c r="K74" s="1298"/>
      <c r="L74" s="1298"/>
      <c r="M74" s="1298"/>
      <c r="N74" s="1298"/>
      <c r="AM74" s="385"/>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92"/>
      <c r="H75" s="1292"/>
      <c r="I75" s="1287"/>
      <c r="J75" s="1287"/>
      <c r="K75" s="1293"/>
      <c r="L75" s="1293"/>
      <c r="M75" s="1293"/>
      <c r="N75" s="1293"/>
      <c r="AM75" s="385"/>
      <c r="AN75" s="1294"/>
      <c r="AO75" s="1294"/>
      <c r="AP75" s="1294"/>
      <c r="AQ75" s="1294"/>
      <c r="AR75" s="1294"/>
      <c r="AS75" s="1294"/>
      <c r="AT75" s="1294"/>
      <c r="AU75" s="1294"/>
      <c r="AV75" s="1294"/>
      <c r="AW75" s="1294"/>
      <c r="AX75" s="1294"/>
      <c r="AY75" s="1294"/>
      <c r="AZ75" s="1294"/>
      <c r="BA75" s="1294"/>
      <c r="BB75" s="1294" t="s">
        <v>617</v>
      </c>
      <c r="BC75" s="1294"/>
      <c r="BD75" s="1294"/>
      <c r="BE75" s="1294"/>
      <c r="BF75" s="1294"/>
      <c r="BG75" s="1294"/>
      <c r="BH75" s="1294"/>
      <c r="BI75" s="1294"/>
      <c r="BJ75" s="1294"/>
      <c r="BK75" s="1294"/>
      <c r="BL75" s="1294"/>
      <c r="BM75" s="1294"/>
      <c r="BN75" s="1294"/>
      <c r="BO75" s="1294"/>
      <c r="BP75" s="1277">
        <v>5.3</v>
      </c>
      <c r="BQ75" s="1277"/>
      <c r="BR75" s="1277"/>
      <c r="BS75" s="1277"/>
      <c r="BT75" s="1277"/>
      <c r="BU75" s="1277"/>
      <c r="BV75" s="1277"/>
      <c r="BW75" s="1277"/>
      <c r="BX75" s="1277">
        <v>5</v>
      </c>
      <c r="BY75" s="1277"/>
      <c r="BZ75" s="1277"/>
      <c r="CA75" s="1277"/>
      <c r="CB75" s="1277"/>
      <c r="CC75" s="1277"/>
      <c r="CD75" s="1277"/>
      <c r="CE75" s="1277"/>
      <c r="CF75" s="1277">
        <v>4.5999999999999996</v>
      </c>
      <c r="CG75" s="1277"/>
      <c r="CH75" s="1277"/>
      <c r="CI75" s="1277"/>
      <c r="CJ75" s="1277"/>
      <c r="CK75" s="1277"/>
      <c r="CL75" s="1277"/>
      <c r="CM75" s="1277"/>
      <c r="CN75" s="1277">
        <v>3.9</v>
      </c>
      <c r="CO75" s="1277"/>
      <c r="CP75" s="1277"/>
      <c r="CQ75" s="1277"/>
      <c r="CR75" s="1277"/>
      <c r="CS75" s="1277"/>
      <c r="CT75" s="1277"/>
      <c r="CU75" s="1277"/>
      <c r="CV75" s="1277">
        <v>3.9</v>
      </c>
      <c r="CW75" s="1277"/>
      <c r="CX75" s="1277"/>
      <c r="CY75" s="1277"/>
      <c r="CZ75" s="1277"/>
      <c r="DA75" s="1277"/>
      <c r="DB75" s="1277"/>
      <c r="DC75" s="1277"/>
    </row>
    <row r="76" spans="2:107" x14ac:dyDescent="0.15">
      <c r="B76" s="376"/>
      <c r="G76" s="1292"/>
      <c r="H76" s="1292"/>
      <c r="I76" s="1287"/>
      <c r="J76" s="1287"/>
      <c r="K76" s="1293"/>
      <c r="L76" s="1293"/>
      <c r="M76" s="1293"/>
      <c r="N76" s="1293"/>
      <c r="AM76" s="385"/>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7"/>
      <c r="H77" s="1287"/>
      <c r="I77" s="1287"/>
      <c r="J77" s="1287"/>
      <c r="K77" s="1298"/>
      <c r="L77" s="1298"/>
      <c r="M77" s="1298"/>
      <c r="N77" s="1298"/>
      <c r="AN77" s="1291" t="s">
        <v>615</v>
      </c>
      <c r="AO77" s="1291"/>
      <c r="AP77" s="1291"/>
      <c r="AQ77" s="1291"/>
      <c r="AR77" s="1291"/>
      <c r="AS77" s="1291"/>
      <c r="AT77" s="1291"/>
      <c r="AU77" s="1291"/>
      <c r="AV77" s="1291"/>
      <c r="AW77" s="1291"/>
      <c r="AX77" s="1291"/>
      <c r="AY77" s="1291"/>
      <c r="AZ77" s="1291"/>
      <c r="BA77" s="1291"/>
      <c r="BB77" s="1294" t="s">
        <v>613</v>
      </c>
      <c r="BC77" s="1294"/>
      <c r="BD77" s="1294"/>
      <c r="BE77" s="1294"/>
      <c r="BF77" s="1294"/>
      <c r="BG77" s="1294"/>
      <c r="BH77" s="1294"/>
      <c r="BI77" s="1294"/>
      <c r="BJ77" s="1294"/>
      <c r="BK77" s="1294"/>
      <c r="BL77" s="1294"/>
      <c r="BM77" s="1294"/>
      <c r="BN77" s="1294"/>
      <c r="BO77" s="1294"/>
      <c r="BP77" s="1277">
        <v>20.2</v>
      </c>
      <c r="BQ77" s="1277"/>
      <c r="BR77" s="1277"/>
      <c r="BS77" s="1277"/>
      <c r="BT77" s="1277"/>
      <c r="BU77" s="1277"/>
      <c r="BV77" s="1277"/>
      <c r="BW77" s="1277"/>
      <c r="BX77" s="1277">
        <v>18.2</v>
      </c>
      <c r="BY77" s="1277"/>
      <c r="BZ77" s="1277"/>
      <c r="CA77" s="1277"/>
      <c r="CB77" s="1277"/>
      <c r="CC77" s="1277"/>
      <c r="CD77" s="1277"/>
      <c r="CE77" s="1277"/>
      <c r="CF77" s="1277">
        <v>20.3</v>
      </c>
      <c r="CG77" s="1277"/>
      <c r="CH77" s="1277"/>
      <c r="CI77" s="1277"/>
      <c r="CJ77" s="1277"/>
      <c r="CK77" s="1277"/>
      <c r="CL77" s="1277"/>
      <c r="CM77" s="1277"/>
      <c r="CN77" s="1277">
        <v>15.5</v>
      </c>
      <c r="CO77" s="1277"/>
      <c r="CP77" s="1277"/>
      <c r="CQ77" s="1277"/>
      <c r="CR77" s="1277"/>
      <c r="CS77" s="1277"/>
      <c r="CT77" s="1277"/>
      <c r="CU77" s="1277"/>
      <c r="CV77" s="1277">
        <v>4.5999999999999996</v>
      </c>
      <c r="CW77" s="1277"/>
      <c r="CX77" s="1277"/>
      <c r="CY77" s="1277"/>
      <c r="CZ77" s="1277"/>
      <c r="DA77" s="1277"/>
      <c r="DB77" s="1277"/>
      <c r="DC77" s="1277"/>
    </row>
    <row r="78" spans="2:107" x14ac:dyDescent="0.15">
      <c r="B78" s="376"/>
      <c r="G78" s="1287"/>
      <c r="H78" s="1287"/>
      <c r="I78" s="1287"/>
      <c r="J78" s="1287"/>
      <c r="K78" s="1298"/>
      <c r="L78" s="1298"/>
      <c r="M78" s="1298"/>
      <c r="N78" s="1298"/>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7"/>
      <c r="H79" s="1287"/>
      <c r="I79" s="1296"/>
      <c r="J79" s="1296"/>
      <c r="K79" s="1299"/>
      <c r="L79" s="1299"/>
      <c r="M79" s="1299"/>
      <c r="N79" s="1299"/>
      <c r="AN79" s="1291"/>
      <c r="AO79" s="1291"/>
      <c r="AP79" s="1291"/>
      <c r="AQ79" s="1291"/>
      <c r="AR79" s="1291"/>
      <c r="AS79" s="1291"/>
      <c r="AT79" s="1291"/>
      <c r="AU79" s="1291"/>
      <c r="AV79" s="1291"/>
      <c r="AW79" s="1291"/>
      <c r="AX79" s="1291"/>
      <c r="AY79" s="1291"/>
      <c r="AZ79" s="1291"/>
      <c r="BA79" s="1291"/>
      <c r="BB79" s="1294" t="s">
        <v>617</v>
      </c>
      <c r="BC79" s="1294"/>
      <c r="BD79" s="1294"/>
      <c r="BE79" s="1294"/>
      <c r="BF79" s="1294"/>
      <c r="BG79" s="1294"/>
      <c r="BH79" s="1294"/>
      <c r="BI79" s="1294"/>
      <c r="BJ79" s="1294"/>
      <c r="BK79" s="1294"/>
      <c r="BL79" s="1294"/>
      <c r="BM79" s="1294"/>
      <c r="BN79" s="1294"/>
      <c r="BO79" s="1294"/>
      <c r="BP79" s="1277">
        <v>6.8</v>
      </c>
      <c r="BQ79" s="1277"/>
      <c r="BR79" s="1277"/>
      <c r="BS79" s="1277"/>
      <c r="BT79" s="1277"/>
      <c r="BU79" s="1277"/>
      <c r="BV79" s="1277"/>
      <c r="BW79" s="1277"/>
      <c r="BX79" s="1277">
        <v>6.8</v>
      </c>
      <c r="BY79" s="1277"/>
      <c r="BZ79" s="1277"/>
      <c r="CA79" s="1277"/>
      <c r="CB79" s="1277"/>
      <c r="CC79" s="1277"/>
      <c r="CD79" s="1277"/>
      <c r="CE79" s="1277"/>
      <c r="CF79" s="1277">
        <v>6.6</v>
      </c>
      <c r="CG79" s="1277"/>
      <c r="CH79" s="1277"/>
      <c r="CI79" s="1277"/>
      <c r="CJ79" s="1277"/>
      <c r="CK79" s="1277"/>
      <c r="CL79" s="1277"/>
      <c r="CM79" s="1277"/>
      <c r="CN79" s="1277">
        <v>6.4</v>
      </c>
      <c r="CO79" s="1277"/>
      <c r="CP79" s="1277"/>
      <c r="CQ79" s="1277"/>
      <c r="CR79" s="1277"/>
      <c r="CS79" s="1277"/>
      <c r="CT79" s="1277"/>
      <c r="CU79" s="1277"/>
      <c r="CV79" s="1277">
        <v>6.3</v>
      </c>
      <c r="CW79" s="1277"/>
      <c r="CX79" s="1277"/>
      <c r="CY79" s="1277"/>
      <c r="CZ79" s="1277"/>
      <c r="DA79" s="1277"/>
      <c r="DB79" s="1277"/>
      <c r="DC79" s="1277"/>
    </row>
    <row r="80" spans="2:107" x14ac:dyDescent="0.15">
      <c r="B80" s="376"/>
      <c r="G80" s="1287"/>
      <c r="H80" s="1287"/>
      <c r="I80" s="1296"/>
      <c r="J80" s="1296"/>
      <c r="K80" s="1299"/>
      <c r="L80" s="1299"/>
      <c r="M80" s="1299"/>
      <c r="N80" s="1299"/>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Af57x5eCbvKWPpB+CyZ6bXIkamgcdUg7sUX9LKKKS0TgQ7Fj5PXCdP09uL4hki1CV8lw290ouRFz8GZQ2v3zDA==" saltValue="LqHQSd2ObXltmlU0bFSZc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618</v>
      </c>
    </row>
  </sheetData>
  <sheetProtection algorithmName="SHA-512" hashValue="1YjymxteZnDDMqyPfCTIO+anmvYBXAnVZkC1bfjEAM7lDItHnMavyTxtuYVmWX5piv3hv8xRMzXKh3CYtZjAbg==" saltValue="io7cGo6EVxI/H9zUaJsVT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517</v>
      </c>
    </row>
  </sheetData>
  <sheetProtection algorithmName="SHA-512" hashValue="LmeAaX33hrmhP7IW2DFP/hwEtPGgch6l6XGhXC3SzQ3plPNvvebWVs4lAW9eFpiwZqGIhLhoQR0aVjdkIV5esg==" saltValue="jzbcZcUlQf6v90m8sNiW0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567</v>
      </c>
      <c r="G2" s="148"/>
      <c r="H2" s="149"/>
    </row>
    <row r="3" spans="1:8" x14ac:dyDescent="0.15">
      <c r="A3" s="145" t="s">
        <v>560</v>
      </c>
      <c r="B3" s="150"/>
      <c r="C3" s="151"/>
      <c r="D3" s="152">
        <v>96585</v>
      </c>
      <c r="E3" s="153"/>
      <c r="F3" s="154">
        <v>52191</v>
      </c>
      <c r="G3" s="155"/>
      <c r="H3" s="156"/>
    </row>
    <row r="4" spans="1:8" x14ac:dyDescent="0.15">
      <c r="A4" s="157"/>
      <c r="B4" s="158"/>
      <c r="C4" s="159"/>
      <c r="D4" s="160">
        <v>42543</v>
      </c>
      <c r="E4" s="161"/>
      <c r="F4" s="162">
        <v>24843</v>
      </c>
      <c r="G4" s="163"/>
      <c r="H4" s="164"/>
    </row>
    <row r="5" spans="1:8" x14ac:dyDescent="0.15">
      <c r="A5" s="145" t="s">
        <v>562</v>
      </c>
      <c r="B5" s="150"/>
      <c r="C5" s="151"/>
      <c r="D5" s="152">
        <v>47517</v>
      </c>
      <c r="E5" s="153"/>
      <c r="F5" s="154">
        <v>47387</v>
      </c>
      <c r="G5" s="155"/>
      <c r="H5" s="156"/>
    </row>
    <row r="6" spans="1:8" x14ac:dyDescent="0.15">
      <c r="A6" s="157"/>
      <c r="B6" s="158"/>
      <c r="C6" s="159"/>
      <c r="D6" s="160">
        <v>34799</v>
      </c>
      <c r="E6" s="161"/>
      <c r="F6" s="162">
        <v>24928</v>
      </c>
      <c r="G6" s="163"/>
      <c r="H6" s="164"/>
    </row>
    <row r="7" spans="1:8" x14ac:dyDescent="0.15">
      <c r="A7" s="145" t="s">
        <v>563</v>
      </c>
      <c r="B7" s="150"/>
      <c r="C7" s="151"/>
      <c r="D7" s="152">
        <v>31148</v>
      </c>
      <c r="E7" s="153"/>
      <c r="F7" s="154">
        <v>51264</v>
      </c>
      <c r="G7" s="155"/>
      <c r="H7" s="156"/>
    </row>
    <row r="8" spans="1:8" x14ac:dyDescent="0.15">
      <c r="A8" s="157"/>
      <c r="B8" s="158"/>
      <c r="C8" s="159"/>
      <c r="D8" s="160">
        <v>22363</v>
      </c>
      <c r="E8" s="161"/>
      <c r="F8" s="162">
        <v>26040</v>
      </c>
      <c r="G8" s="163"/>
      <c r="H8" s="164"/>
    </row>
    <row r="9" spans="1:8" x14ac:dyDescent="0.15">
      <c r="A9" s="145" t="s">
        <v>564</v>
      </c>
      <c r="B9" s="150"/>
      <c r="C9" s="151"/>
      <c r="D9" s="152">
        <v>63205</v>
      </c>
      <c r="E9" s="153"/>
      <c r="F9" s="154">
        <v>52068</v>
      </c>
      <c r="G9" s="155"/>
      <c r="H9" s="156"/>
    </row>
    <row r="10" spans="1:8" x14ac:dyDescent="0.15">
      <c r="A10" s="157"/>
      <c r="B10" s="158"/>
      <c r="C10" s="159"/>
      <c r="D10" s="160">
        <v>32070</v>
      </c>
      <c r="E10" s="161"/>
      <c r="F10" s="162">
        <v>26936</v>
      </c>
      <c r="G10" s="163"/>
      <c r="H10" s="164"/>
    </row>
    <row r="11" spans="1:8" x14ac:dyDescent="0.15">
      <c r="A11" s="145" t="s">
        <v>565</v>
      </c>
      <c r="B11" s="150"/>
      <c r="C11" s="151"/>
      <c r="D11" s="152">
        <v>35196</v>
      </c>
      <c r="E11" s="153"/>
      <c r="F11" s="154">
        <v>47161</v>
      </c>
      <c r="G11" s="155"/>
      <c r="H11" s="156"/>
    </row>
    <row r="12" spans="1:8" x14ac:dyDescent="0.15">
      <c r="A12" s="157"/>
      <c r="B12" s="158"/>
      <c r="C12" s="165"/>
      <c r="D12" s="160">
        <v>12911</v>
      </c>
      <c r="E12" s="161"/>
      <c r="F12" s="162">
        <v>24595</v>
      </c>
      <c r="G12" s="163"/>
      <c r="H12" s="164"/>
    </row>
    <row r="13" spans="1:8" x14ac:dyDescent="0.15">
      <c r="A13" s="145"/>
      <c r="B13" s="150"/>
      <c r="C13" s="166"/>
      <c r="D13" s="167">
        <v>54730</v>
      </c>
      <c r="E13" s="168"/>
      <c r="F13" s="169">
        <v>50014</v>
      </c>
      <c r="G13" s="170"/>
      <c r="H13" s="156"/>
    </row>
    <row r="14" spans="1:8" x14ac:dyDescent="0.15">
      <c r="A14" s="157"/>
      <c r="B14" s="158"/>
      <c r="C14" s="159"/>
      <c r="D14" s="160">
        <v>28937</v>
      </c>
      <c r="E14" s="161"/>
      <c r="F14" s="162">
        <v>25468</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7.24</v>
      </c>
      <c r="C19" s="171">
        <f>ROUND(VALUE(SUBSTITUTE(実質収支比率等に係る経年分析!G$48,"▲","-")),2)</f>
        <v>8.5</v>
      </c>
      <c r="D19" s="171">
        <f>ROUND(VALUE(SUBSTITUTE(実質収支比率等に係る経年分析!H$48,"▲","-")),2)</f>
        <v>4.6900000000000004</v>
      </c>
      <c r="E19" s="171">
        <f>ROUND(VALUE(SUBSTITUTE(実質収支比率等に係る経年分析!I$48,"▲","-")),2)</f>
        <v>5.83</v>
      </c>
      <c r="F19" s="171">
        <f>ROUND(VALUE(SUBSTITUTE(実質収支比率等に係る経年分析!J$48,"▲","-")),2)</f>
        <v>13.58</v>
      </c>
    </row>
    <row r="20" spans="1:11" x14ac:dyDescent="0.15">
      <c r="A20" s="171" t="s">
        <v>54</v>
      </c>
      <c r="B20" s="171">
        <f>ROUND(VALUE(SUBSTITUTE(実質収支比率等に係る経年分析!F$47,"▲","-")),2)</f>
        <v>28.97</v>
      </c>
      <c r="C20" s="171">
        <f>ROUND(VALUE(SUBSTITUTE(実質収支比率等に係る経年分析!G$47,"▲","-")),2)</f>
        <v>26.23</v>
      </c>
      <c r="D20" s="171">
        <f>ROUND(VALUE(SUBSTITUTE(実質収支比率等に係る経年分析!H$47,"▲","-")),2)</f>
        <v>22.35</v>
      </c>
      <c r="E20" s="171">
        <f>ROUND(VALUE(SUBSTITUTE(実質収支比率等に係る経年分析!I$47,"▲","-")),2)</f>
        <v>21.41</v>
      </c>
      <c r="F20" s="171">
        <f>ROUND(VALUE(SUBSTITUTE(実質収支比率等に係る経年分析!J$47,"▲","-")),2)</f>
        <v>22.36</v>
      </c>
    </row>
    <row r="21" spans="1:11" x14ac:dyDescent="0.15">
      <c r="A21" s="171" t="s">
        <v>55</v>
      </c>
      <c r="B21" s="171">
        <f>IF(ISNUMBER(VALUE(SUBSTITUTE(実質収支比率等に係る経年分析!F$49,"▲","-"))),ROUND(VALUE(SUBSTITUTE(実質収支比率等に係る経年分析!F$49,"▲","-")),2),NA())</f>
        <v>-0.54</v>
      </c>
      <c r="C21" s="171">
        <f>IF(ISNUMBER(VALUE(SUBSTITUTE(実質収支比率等に係る経年分析!G$49,"▲","-"))),ROUND(VALUE(SUBSTITUTE(実質収支比率等に係る経年分析!G$49,"▲","-")),2),NA())</f>
        <v>-0.96</v>
      </c>
      <c r="D21" s="171">
        <f>IF(ISNUMBER(VALUE(SUBSTITUTE(実質収支比率等に係る経年分析!H$49,"▲","-"))),ROUND(VALUE(SUBSTITUTE(実質収支比率等に係る経年分析!H$49,"▲","-")),2),NA())</f>
        <v>-7.52</v>
      </c>
      <c r="E21" s="171">
        <f>IF(ISNUMBER(VALUE(SUBSTITUTE(実質収支比率等に係る経年分析!I$49,"▲","-"))),ROUND(VALUE(SUBSTITUTE(実質収支比率等に係る経年分析!I$49,"▲","-")),2),NA())</f>
        <v>1.34</v>
      </c>
      <c r="F21" s="171">
        <f>IF(ISNUMBER(VALUE(SUBSTITUTE(実質収支比率等に係る経年分析!J$49,"▲","-"))),ROUND(VALUE(SUBSTITUTE(実質収支比率等に係る経年分析!J$49,"▲","-")),2),NA())</f>
        <v>12.97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0.27</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0.53</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1.1000000000000001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1.08</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4.4000000000000004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3.32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4.33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6.81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8.49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7.23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8.49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4.68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13.58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15.72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16.03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14.66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14.28</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1517</v>
      </c>
      <c r="E42" s="173"/>
      <c r="F42" s="173"/>
      <c r="G42" s="173">
        <f>'実質公債費比率（分子）の構造'!L$52</f>
        <v>1542</v>
      </c>
      <c r="H42" s="173"/>
      <c r="I42" s="173"/>
      <c r="J42" s="173">
        <f>'実質公債費比率（分子）の構造'!M$52</f>
        <v>1505</v>
      </c>
      <c r="K42" s="173"/>
      <c r="L42" s="173"/>
      <c r="M42" s="173">
        <f>'実質公債費比率（分子）の構造'!N$52</f>
        <v>1462</v>
      </c>
      <c r="N42" s="173"/>
      <c r="O42" s="173"/>
      <c r="P42" s="173">
        <f>'実質公債費比率（分子）の構造'!O$52</f>
        <v>1463</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53</v>
      </c>
      <c r="C45" s="173"/>
      <c r="D45" s="173"/>
      <c r="E45" s="173">
        <f>'実質公債費比率（分子）の構造'!L$49</f>
        <v>67</v>
      </c>
      <c r="F45" s="173"/>
      <c r="G45" s="173"/>
      <c r="H45" s="173">
        <f>'実質公債費比率（分子）の構造'!M$49</f>
        <v>53</v>
      </c>
      <c r="I45" s="173"/>
      <c r="J45" s="173"/>
      <c r="K45" s="173">
        <f>'実質公債費比率（分子）の構造'!N$49</f>
        <v>46</v>
      </c>
      <c r="L45" s="173"/>
      <c r="M45" s="173"/>
      <c r="N45" s="173">
        <f>'実質公債費比率（分子）の構造'!O$49</f>
        <v>39</v>
      </c>
      <c r="O45" s="173"/>
      <c r="P45" s="173"/>
    </row>
    <row r="46" spans="1:16" x14ac:dyDescent="0.15">
      <c r="A46" s="173" t="s">
        <v>66</v>
      </c>
      <c r="B46" s="173">
        <f>'実質公債費比率（分子）の構造'!K$48</f>
        <v>531</v>
      </c>
      <c r="C46" s="173"/>
      <c r="D46" s="173"/>
      <c r="E46" s="173">
        <f>'実質公債費比率（分子）の構造'!L$48</f>
        <v>468</v>
      </c>
      <c r="F46" s="173"/>
      <c r="G46" s="173"/>
      <c r="H46" s="173">
        <f>'実質公債費比率（分子）の構造'!M$48</f>
        <v>413</v>
      </c>
      <c r="I46" s="173"/>
      <c r="J46" s="173"/>
      <c r="K46" s="173">
        <f>'実質公債費比率（分子）の構造'!N$48</f>
        <v>358</v>
      </c>
      <c r="L46" s="173"/>
      <c r="M46" s="173"/>
      <c r="N46" s="173">
        <f>'実質公債費比率（分子）の構造'!O$48</f>
        <v>350</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1399</v>
      </c>
      <c r="C49" s="173"/>
      <c r="D49" s="173"/>
      <c r="E49" s="173">
        <f>'実質公債費比率（分子）の構造'!L$45</f>
        <v>1371</v>
      </c>
      <c r="F49" s="173"/>
      <c r="G49" s="173"/>
      <c r="H49" s="173">
        <f>'実質公債費比率（分子）の構造'!M$45</f>
        <v>1369</v>
      </c>
      <c r="I49" s="173"/>
      <c r="J49" s="173"/>
      <c r="K49" s="173">
        <f>'実質公債費比率（分子）の構造'!N$45</f>
        <v>1384</v>
      </c>
      <c r="L49" s="173"/>
      <c r="M49" s="173"/>
      <c r="N49" s="173">
        <f>'実質公債費比率（分子）の構造'!O$45</f>
        <v>1489</v>
      </c>
      <c r="O49" s="173"/>
      <c r="P49" s="173"/>
    </row>
    <row r="50" spans="1:16" x14ac:dyDescent="0.15">
      <c r="A50" s="173" t="s">
        <v>70</v>
      </c>
      <c r="B50" s="173" t="e">
        <f>NA()</f>
        <v>#N/A</v>
      </c>
      <c r="C50" s="173">
        <f>IF(ISNUMBER('実質公債費比率（分子）の構造'!K$53),'実質公債費比率（分子）の構造'!K$53,NA())</f>
        <v>466</v>
      </c>
      <c r="D50" s="173" t="e">
        <f>NA()</f>
        <v>#N/A</v>
      </c>
      <c r="E50" s="173" t="e">
        <f>NA()</f>
        <v>#N/A</v>
      </c>
      <c r="F50" s="173">
        <f>IF(ISNUMBER('実質公債費比率（分子）の構造'!L$53),'実質公債費比率（分子）の構造'!L$53,NA())</f>
        <v>364</v>
      </c>
      <c r="G50" s="173" t="e">
        <f>NA()</f>
        <v>#N/A</v>
      </c>
      <c r="H50" s="173" t="e">
        <f>NA()</f>
        <v>#N/A</v>
      </c>
      <c r="I50" s="173">
        <f>IF(ISNUMBER('実質公債費比率（分子）の構造'!M$53),'実質公債費比率（分子）の構造'!M$53,NA())</f>
        <v>330</v>
      </c>
      <c r="J50" s="173" t="e">
        <f>NA()</f>
        <v>#N/A</v>
      </c>
      <c r="K50" s="173" t="e">
        <f>NA()</f>
        <v>#N/A</v>
      </c>
      <c r="L50" s="173">
        <f>IF(ISNUMBER('実質公債費比率（分子）の構造'!N$53),'実質公債費比率（分子）の構造'!N$53,NA())</f>
        <v>326</v>
      </c>
      <c r="M50" s="173" t="e">
        <f>NA()</f>
        <v>#N/A</v>
      </c>
      <c r="N50" s="173" t="e">
        <f>NA()</f>
        <v>#N/A</v>
      </c>
      <c r="O50" s="173">
        <f>IF(ISNUMBER('実質公債費比率（分子）の構造'!O$53),'実質公債費比率（分子）の構造'!O$53,NA())</f>
        <v>415</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13791</v>
      </c>
      <c r="E56" s="172"/>
      <c r="F56" s="172"/>
      <c r="G56" s="172">
        <f>'将来負担比率（分子）の構造'!J$52</f>
        <v>13674</v>
      </c>
      <c r="H56" s="172"/>
      <c r="I56" s="172"/>
      <c r="J56" s="172">
        <f>'将来負担比率（分子）の構造'!K$52</f>
        <v>13487</v>
      </c>
      <c r="K56" s="172"/>
      <c r="L56" s="172"/>
      <c r="M56" s="172">
        <f>'将来負担比率（分子）の構造'!L$52</f>
        <v>13458</v>
      </c>
      <c r="N56" s="172"/>
      <c r="O56" s="172"/>
      <c r="P56" s="172">
        <f>'将来負担比率（分子）の構造'!M$52</f>
        <v>13403</v>
      </c>
    </row>
    <row r="57" spans="1:16" x14ac:dyDescent="0.15">
      <c r="A57" s="172" t="s">
        <v>41</v>
      </c>
      <c r="B57" s="172"/>
      <c r="C57" s="172"/>
      <c r="D57" s="172">
        <f>'将来負担比率（分子）の構造'!I$51</f>
        <v>2783</v>
      </c>
      <c r="E57" s="172"/>
      <c r="F57" s="172"/>
      <c r="G57" s="172">
        <f>'将来負担比率（分子）の構造'!J$51</f>
        <v>2670</v>
      </c>
      <c r="H57" s="172"/>
      <c r="I57" s="172"/>
      <c r="J57" s="172">
        <f>'将来負担比率（分子）の構造'!K$51</f>
        <v>2582</v>
      </c>
      <c r="K57" s="172"/>
      <c r="L57" s="172"/>
      <c r="M57" s="172">
        <f>'将来負担比率（分子）の構造'!L$51</f>
        <v>2820</v>
      </c>
      <c r="N57" s="172"/>
      <c r="O57" s="172"/>
      <c r="P57" s="172">
        <f>'将来負担比率（分子）の構造'!M$51</f>
        <v>2512</v>
      </c>
    </row>
    <row r="58" spans="1:16" x14ac:dyDescent="0.15">
      <c r="A58" s="172" t="s">
        <v>40</v>
      </c>
      <c r="B58" s="172"/>
      <c r="C58" s="172"/>
      <c r="D58" s="172">
        <f>'将来負担比率（分子）の構造'!I$50</f>
        <v>5486</v>
      </c>
      <c r="E58" s="172"/>
      <c r="F58" s="172"/>
      <c r="G58" s="172">
        <f>'将来負担比率（分子）の構造'!J$50</f>
        <v>5339</v>
      </c>
      <c r="H58" s="172"/>
      <c r="I58" s="172"/>
      <c r="J58" s="172">
        <f>'将来負担比率（分子）の構造'!K$50</f>
        <v>5186</v>
      </c>
      <c r="K58" s="172"/>
      <c r="L58" s="172"/>
      <c r="M58" s="172">
        <f>'将来負担比率（分子）の構造'!L$50</f>
        <v>5391</v>
      </c>
      <c r="N58" s="172"/>
      <c r="O58" s="172"/>
      <c r="P58" s="172">
        <f>'将来負担比率（分子）の構造'!M$50</f>
        <v>5890</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f>'将来負担比率（分子）の構造'!J$46</f>
        <v>4</v>
      </c>
      <c r="F61" s="172"/>
      <c r="G61" s="172"/>
      <c r="H61" s="172">
        <f>'将来負担比率（分子）の構造'!K$46</f>
        <v>3</v>
      </c>
      <c r="I61" s="172"/>
      <c r="J61" s="172"/>
      <c r="K61" s="172">
        <f>'将来負担比率（分子）の構造'!L$46</f>
        <v>2</v>
      </c>
      <c r="L61" s="172"/>
      <c r="M61" s="172"/>
      <c r="N61" s="172" t="str">
        <f>'将来負担比率（分子）の構造'!M$46</f>
        <v>-</v>
      </c>
      <c r="O61" s="172"/>
      <c r="P61" s="172"/>
    </row>
    <row r="62" spans="1:16" x14ac:dyDescent="0.15">
      <c r="A62" s="172" t="s">
        <v>34</v>
      </c>
      <c r="B62" s="172">
        <f>'将来負担比率（分子）の構造'!I$45</f>
        <v>761</v>
      </c>
      <c r="C62" s="172"/>
      <c r="D62" s="172"/>
      <c r="E62" s="172">
        <f>'将来負担比率（分子）の構造'!J$45</f>
        <v>655</v>
      </c>
      <c r="F62" s="172"/>
      <c r="G62" s="172"/>
      <c r="H62" s="172">
        <f>'将来負担比率（分子）の構造'!K$45</f>
        <v>632</v>
      </c>
      <c r="I62" s="172"/>
      <c r="J62" s="172"/>
      <c r="K62" s="172">
        <f>'将来負担比率（分子）の構造'!L$45</f>
        <v>622</v>
      </c>
      <c r="L62" s="172"/>
      <c r="M62" s="172"/>
      <c r="N62" s="172">
        <f>'将来負担比率（分子）の構造'!M$45</f>
        <v>615</v>
      </c>
      <c r="O62" s="172"/>
      <c r="P62" s="172"/>
    </row>
    <row r="63" spans="1:16" x14ac:dyDescent="0.15">
      <c r="A63" s="172" t="s">
        <v>33</v>
      </c>
      <c r="B63" s="172">
        <f>'将来負担比率（分子）の構造'!I$44</f>
        <v>207</v>
      </c>
      <c r="C63" s="172"/>
      <c r="D63" s="172"/>
      <c r="E63" s="172">
        <f>'将来負担比率（分子）の構造'!J$44</f>
        <v>175</v>
      </c>
      <c r="F63" s="172"/>
      <c r="G63" s="172"/>
      <c r="H63" s="172">
        <f>'将来負担比率（分子）の構造'!K$44</f>
        <v>143</v>
      </c>
      <c r="I63" s="172"/>
      <c r="J63" s="172"/>
      <c r="K63" s="172">
        <f>'将来負担比率（分子）の構造'!L$44</f>
        <v>139</v>
      </c>
      <c r="L63" s="172"/>
      <c r="M63" s="172"/>
      <c r="N63" s="172">
        <f>'将来負担比率（分子）の構造'!M$44</f>
        <v>144</v>
      </c>
      <c r="O63" s="172"/>
      <c r="P63" s="172"/>
    </row>
    <row r="64" spans="1:16" x14ac:dyDescent="0.15">
      <c r="A64" s="172" t="s">
        <v>32</v>
      </c>
      <c r="B64" s="172">
        <f>'将来負担比率（分子）の構造'!I$43</f>
        <v>5092</v>
      </c>
      <c r="C64" s="172"/>
      <c r="D64" s="172"/>
      <c r="E64" s="172">
        <f>'将来負担比率（分子）の構造'!J$43</f>
        <v>4440</v>
      </c>
      <c r="F64" s="172"/>
      <c r="G64" s="172"/>
      <c r="H64" s="172">
        <f>'将来負担比率（分子）の構造'!K$43</f>
        <v>3940</v>
      </c>
      <c r="I64" s="172"/>
      <c r="J64" s="172"/>
      <c r="K64" s="172">
        <f>'将来負担比率（分子）の構造'!L$43</f>
        <v>3336</v>
      </c>
      <c r="L64" s="172"/>
      <c r="M64" s="172"/>
      <c r="N64" s="172">
        <f>'将来負担比率（分子）の構造'!M$43</f>
        <v>2947</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14849</v>
      </c>
      <c r="C66" s="172"/>
      <c r="D66" s="172"/>
      <c r="E66" s="172">
        <f>'将来負担比率（分子）の構造'!J$41</f>
        <v>14892</v>
      </c>
      <c r="F66" s="172"/>
      <c r="G66" s="172"/>
      <c r="H66" s="172">
        <f>'将来負担比率（分子）の構造'!K$41</f>
        <v>14484</v>
      </c>
      <c r="I66" s="172"/>
      <c r="J66" s="172"/>
      <c r="K66" s="172">
        <f>'将来負担比率（分子）の構造'!L$41</f>
        <v>15189</v>
      </c>
      <c r="L66" s="172"/>
      <c r="M66" s="172"/>
      <c r="N66" s="172">
        <f>'将来負担比率（分子）の構造'!M$41</f>
        <v>14995</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2137</v>
      </c>
      <c r="C72" s="176">
        <f>基金残高に係る経年分析!G55</f>
        <v>2137</v>
      </c>
      <c r="D72" s="176">
        <f>基金残高に係る経年分析!H55</f>
        <v>2396</v>
      </c>
    </row>
    <row r="73" spans="1:16" x14ac:dyDescent="0.15">
      <c r="A73" s="175" t="s">
        <v>77</v>
      </c>
      <c r="B73" s="176">
        <f>基金残高に係る経年分析!F56</f>
        <v>373</v>
      </c>
      <c r="C73" s="176">
        <f>基金残高に係る経年分析!G56</f>
        <v>373</v>
      </c>
      <c r="D73" s="176">
        <f>基金残高に係る経年分析!H56</f>
        <v>373</v>
      </c>
    </row>
    <row r="74" spans="1:16" x14ac:dyDescent="0.15">
      <c r="A74" s="175" t="s">
        <v>78</v>
      </c>
      <c r="B74" s="176">
        <f>基金残高に係る経年分析!F57</f>
        <v>1978</v>
      </c>
      <c r="C74" s="176">
        <f>基金残高に係る経年分析!G57</f>
        <v>2108</v>
      </c>
      <c r="D74" s="176">
        <f>基金残高に係る経年分析!H57</f>
        <v>2353</v>
      </c>
    </row>
  </sheetData>
  <sheetProtection algorithmName="SHA-512" hashValue="mjvvuSOdj5sG11NxyrYM6ftfM7BrwEcV8N3LBotdrNEE4nqACbA6ZGEHyYudDZwmh26QvcvvldEtdHV5E0YkWA==" saltValue="niVWGLbE0AcBa2ht+8+l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215</v>
      </c>
      <c r="DI1" s="643"/>
      <c r="DJ1" s="643"/>
      <c r="DK1" s="643"/>
      <c r="DL1" s="643"/>
      <c r="DM1" s="643"/>
      <c r="DN1" s="644"/>
      <c r="DO1" s="212"/>
      <c r="DP1" s="642" t="s">
        <v>216</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218</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219</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220</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221</v>
      </c>
      <c r="S4" s="646"/>
      <c r="T4" s="646"/>
      <c r="U4" s="646"/>
      <c r="V4" s="646"/>
      <c r="W4" s="646"/>
      <c r="X4" s="646"/>
      <c r="Y4" s="647"/>
      <c r="Z4" s="645" t="s">
        <v>222</v>
      </c>
      <c r="AA4" s="646"/>
      <c r="AB4" s="646"/>
      <c r="AC4" s="647"/>
      <c r="AD4" s="645" t="s">
        <v>223</v>
      </c>
      <c r="AE4" s="646"/>
      <c r="AF4" s="646"/>
      <c r="AG4" s="646"/>
      <c r="AH4" s="646"/>
      <c r="AI4" s="646"/>
      <c r="AJ4" s="646"/>
      <c r="AK4" s="647"/>
      <c r="AL4" s="645" t="s">
        <v>222</v>
      </c>
      <c r="AM4" s="646"/>
      <c r="AN4" s="646"/>
      <c r="AO4" s="647"/>
      <c r="AP4" s="651" t="s">
        <v>224</v>
      </c>
      <c r="AQ4" s="651"/>
      <c r="AR4" s="651"/>
      <c r="AS4" s="651"/>
      <c r="AT4" s="651"/>
      <c r="AU4" s="651"/>
      <c r="AV4" s="651"/>
      <c r="AW4" s="651"/>
      <c r="AX4" s="651"/>
      <c r="AY4" s="651"/>
      <c r="AZ4" s="651"/>
      <c r="BA4" s="651"/>
      <c r="BB4" s="651"/>
      <c r="BC4" s="651"/>
      <c r="BD4" s="651"/>
      <c r="BE4" s="651"/>
      <c r="BF4" s="651"/>
      <c r="BG4" s="651" t="s">
        <v>225</v>
      </c>
      <c r="BH4" s="651"/>
      <c r="BI4" s="651"/>
      <c r="BJ4" s="651"/>
      <c r="BK4" s="651"/>
      <c r="BL4" s="651"/>
      <c r="BM4" s="651"/>
      <c r="BN4" s="651"/>
      <c r="BO4" s="651" t="s">
        <v>222</v>
      </c>
      <c r="BP4" s="651"/>
      <c r="BQ4" s="651"/>
      <c r="BR4" s="651"/>
      <c r="BS4" s="651" t="s">
        <v>226</v>
      </c>
      <c r="BT4" s="651"/>
      <c r="BU4" s="651"/>
      <c r="BV4" s="651"/>
      <c r="BW4" s="651"/>
      <c r="BX4" s="651"/>
      <c r="BY4" s="651"/>
      <c r="BZ4" s="651"/>
      <c r="CA4" s="651"/>
      <c r="CB4" s="651"/>
      <c r="CD4" s="648" t="s">
        <v>227</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3" customFormat="1" ht="11.25" customHeight="1" x14ac:dyDescent="0.15">
      <c r="B5" s="652" t="s">
        <v>228</v>
      </c>
      <c r="C5" s="653"/>
      <c r="D5" s="653"/>
      <c r="E5" s="653"/>
      <c r="F5" s="653"/>
      <c r="G5" s="653"/>
      <c r="H5" s="653"/>
      <c r="I5" s="653"/>
      <c r="J5" s="653"/>
      <c r="K5" s="653"/>
      <c r="L5" s="653"/>
      <c r="M5" s="653"/>
      <c r="N5" s="653"/>
      <c r="O5" s="653"/>
      <c r="P5" s="653"/>
      <c r="Q5" s="654"/>
      <c r="R5" s="655">
        <v>8030414</v>
      </c>
      <c r="S5" s="656"/>
      <c r="T5" s="656"/>
      <c r="U5" s="656"/>
      <c r="V5" s="656"/>
      <c r="W5" s="656"/>
      <c r="X5" s="656"/>
      <c r="Y5" s="657"/>
      <c r="Z5" s="658">
        <v>39.9</v>
      </c>
      <c r="AA5" s="658"/>
      <c r="AB5" s="658"/>
      <c r="AC5" s="658"/>
      <c r="AD5" s="659">
        <v>7535218</v>
      </c>
      <c r="AE5" s="659"/>
      <c r="AF5" s="659"/>
      <c r="AG5" s="659"/>
      <c r="AH5" s="659"/>
      <c r="AI5" s="659"/>
      <c r="AJ5" s="659"/>
      <c r="AK5" s="659"/>
      <c r="AL5" s="660">
        <v>72.5</v>
      </c>
      <c r="AM5" s="661"/>
      <c r="AN5" s="661"/>
      <c r="AO5" s="662"/>
      <c r="AP5" s="652" t="s">
        <v>229</v>
      </c>
      <c r="AQ5" s="653"/>
      <c r="AR5" s="653"/>
      <c r="AS5" s="653"/>
      <c r="AT5" s="653"/>
      <c r="AU5" s="653"/>
      <c r="AV5" s="653"/>
      <c r="AW5" s="653"/>
      <c r="AX5" s="653"/>
      <c r="AY5" s="653"/>
      <c r="AZ5" s="653"/>
      <c r="BA5" s="653"/>
      <c r="BB5" s="653"/>
      <c r="BC5" s="653"/>
      <c r="BD5" s="653"/>
      <c r="BE5" s="653"/>
      <c r="BF5" s="654"/>
      <c r="BG5" s="666">
        <v>7535218</v>
      </c>
      <c r="BH5" s="667"/>
      <c r="BI5" s="667"/>
      <c r="BJ5" s="667"/>
      <c r="BK5" s="667"/>
      <c r="BL5" s="667"/>
      <c r="BM5" s="667"/>
      <c r="BN5" s="668"/>
      <c r="BO5" s="669">
        <v>93.8</v>
      </c>
      <c r="BP5" s="669"/>
      <c r="BQ5" s="669"/>
      <c r="BR5" s="669"/>
      <c r="BS5" s="670" t="s">
        <v>127</v>
      </c>
      <c r="BT5" s="670"/>
      <c r="BU5" s="670"/>
      <c r="BV5" s="670"/>
      <c r="BW5" s="670"/>
      <c r="BX5" s="670"/>
      <c r="BY5" s="670"/>
      <c r="BZ5" s="670"/>
      <c r="CA5" s="670"/>
      <c r="CB5" s="674"/>
      <c r="CD5" s="648" t="s">
        <v>224</v>
      </c>
      <c r="CE5" s="649"/>
      <c r="CF5" s="649"/>
      <c r="CG5" s="649"/>
      <c r="CH5" s="649"/>
      <c r="CI5" s="649"/>
      <c r="CJ5" s="649"/>
      <c r="CK5" s="649"/>
      <c r="CL5" s="649"/>
      <c r="CM5" s="649"/>
      <c r="CN5" s="649"/>
      <c r="CO5" s="649"/>
      <c r="CP5" s="649"/>
      <c r="CQ5" s="650"/>
      <c r="CR5" s="648" t="s">
        <v>230</v>
      </c>
      <c r="CS5" s="649"/>
      <c r="CT5" s="649"/>
      <c r="CU5" s="649"/>
      <c r="CV5" s="649"/>
      <c r="CW5" s="649"/>
      <c r="CX5" s="649"/>
      <c r="CY5" s="650"/>
      <c r="CZ5" s="648" t="s">
        <v>222</v>
      </c>
      <c r="DA5" s="649"/>
      <c r="DB5" s="649"/>
      <c r="DC5" s="650"/>
      <c r="DD5" s="648" t="s">
        <v>231</v>
      </c>
      <c r="DE5" s="649"/>
      <c r="DF5" s="649"/>
      <c r="DG5" s="649"/>
      <c r="DH5" s="649"/>
      <c r="DI5" s="649"/>
      <c r="DJ5" s="649"/>
      <c r="DK5" s="649"/>
      <c r="DL5" s="649"/>
      <c r="DM5" s="649"/>
      <c r="DN5" s="649"/>
      <c r="DO5" s="649"/>
      <c r="DP5" s="650"/>
      <c r="DQ5" s="648" t="s">
        <v>232</v>
      </c>
      <c r="DR5" s="649"/>
      <c r="DS5" s="649"/>
      <c r="DT5" s="649"/>
      <c r="DU5" s="649"/>
      <c r="DV5" s="649"/>
      <c r="DW5" s="649"/>
      <c r="DX5" s="649"/>
      <c r="DY5" s="649"/>
      <c r="DZ5" s="649"/>
      <c r="EA5" s="649"/>
      <c r="EB5" s="649"/>
      <c r="EC5" s="650"/>
    </row>
    <row r="6" spans="2:143" ht="11.25" customHeight="1" x14ac:dyDescent="0.15">
      <c r="B6" s="663" t="s">
        <v>233</v>
      </c>
      <c r="C6" s="664"/>
      <c r="D6" s="664"/>
      <c r="E6" s="664"/>
      <c r="F6" s="664"/>
      <c r="G6" s="664"/>
      <c r="H6" s="664"/>
      <c r="I6" s="664"/>
      <c r="J6" s="664"/>
      <c r="K6" s="664"/>
      <c r="L6" s="664"/>
      <c r="M6" s="664"/>
      <c r="N6" s="664"/>
      <c r="O6" s="664"/>
      <c r="P6" s="664"/>
      <c r="Q6" s="665"/>
      <c r="R6" s="666">
        <v>194412</v>
      </c>
      <c r="S6" s="667"/>
      <c r="T6" s="667"/>
      <c r="U6" s="667"/>
      <c r="V6" s="667"/>
      <c r="W6" s="667"/>
      <c r="X6" s="667"/>
      <c r="Y6" s="668"/>
      <c r="Z6" s="669">
        <v>1</v>
      </c>
      <c r="AA6" s="669"/>
      <c r="AB6" s="669"/>
      <c r="AC6" s="669"/>
      <c r="AD6" s="670">
        <v>194412</v>
      </c>
      <c r="AE6" s="670"/>
      <c r="AF6" s="670"/>
      <c r="AG6" s="670"/>
      <c r="AH6" s="670"/>
      <c r="AI6" s="670"/>
      <c r="AJ6" s="670"/>
      <c r="AK6" s="670"/>
      <c r="AL6" s="671">
        <v>1.9</v>
      </c>
      <c r="AM6" s="672"/>
      <c r="AN6" s="672"/>
      <c r="AO6" s="673"/>
      <c r="AP6" s="663" t="s">
        <v>234</v>
      </c>
      <c r="AQ6" s="664"/>
      <c r="AR6" s="664"/>
      <c r="AS6" s="664"/>
      <c r="AT6" s="664"/>
      <c r="AU6" s="664"/>
      <c r="AV6" s="664"/>
      <c r="AW6" s="664"/>
      <c r="AX6" s="664"/>
      <c r="AY6" s="664"/>
      <c r="AZ6" s="664"/>
      <c r="BA6" s="664"/>
      <c r="BB6" s="664"/>
      <c r="BC6" s="664"/>
      <c r="BD6" s="664"/>
      <c r="BE6" s="664"/>
      <c r="BF6" s="665"/>
      <c r="BG6" s="666">
        <v>7535218</v>
      </c>
      <c r="BH6" s="667"/>
      <c r="BI6" s="667"/>
      <c r="BJ6" s="667"/>
      <c r="BK6" s="667"/>
      <c r="BL6" s="667"/>
      <c r="BM6" s="667"/>
      <c r="BN6" s="668"/>
      <c r="BO6" s="669">
        <v>93.8</v>
      </c>
      <c r="BP6" s="669"/>
      <c r="BQ6" s="669"/>
      <c r="BR6" s="669"/>
      <c r="BS6" s="670" t="s">
        <v>127</v>
      </c>
      <c r="BT6" s="670"/>
      <c r="BU6" s="670"/>
      <c r="BV6" s="670"/>
      <c r="BW6" s="670"/>
      <c r="BX6" s="670"/>
      <c r="BY6" s="670"/>
      <c r="BZ6" s="670"/>
      <c r="CA6" s="670"/>
      <c r="CB6" s="674"/>
      <c r="CD6" s="677" t="s">
        <v>235</v>
      </c>
      <c r="CE6" s="678"/>
      <c r="CF6" s="678"/>
      <c r="CG6" s="678"/>
      <c r="CH6" s="678"/>
      <c r="CI6" s="678"/>
      <c r="CJ6" s="678"/>
      <c r="CK6" s="678"/>
      <c r="CL6" s="678"/>
      <c r="CM6" s="678"/>
      <c r="CN6" s="678"/>
      <c r="CO6" s="678"/>
      <c r="CP6" s="678"/>
      <c r="CQ6" s="679"/>
      <c r="CR6" s="666">
        <v>149757</v>
      </c>
      <c r="CS6" s="667"/>
      <c r="CT6" s="667"/>
      <c r="CU6" s="667"/>
      <c r="CV6" s="667"/>
      <c r="CW6" s="667"/>
      <c r="CX6" s="667"/>
      <c r="CY6" s="668"/>
      <c r="CZ6" s="660">
        <v>0.8</v>
      </c>
      <c r="DA6" s="661"/>
      <c r="DB6" s="661"/>
      <c r="DC6" s="680"/>
      <c r="DD6" s="675" t="s">
        <v>127</v>
      </c>
      <c r="DE6" s="667"/>
      <c r="DF6" s="667"/>
      <c r="DG6" s="667"/>
      <c r="DH6" s="667"/>
      <c r="DI6" s="667"/>
      <c r="DJ6" s="667"/>
      <c r="DK6" s="667"/>
      <c r="DL6" s="667"/>
      <c r="DM6" s="667"/>
      <c r="DN6" s="667"/>
      <c r="DO6" s="667"/>
      <c r="DP6" s="668"/>
      <c r="DQ6" s="675">
        <v>149462</v>
      </c>
      <c r="DR6" s="667"/>
      <c r="DS6" s="667"/>
      <c r="DT6" s="667"/>
      <c r="DU6" s="667"/>
      <c r="DV6" s="667"/>
      <c r="DW6" s="667"/>
      <c r="DX6" s="667"/>
      <c r="DY6" s="667"/>
      <c r="DZ6" s="667"/>
      <c r="EA6" s="667"/>
      <c r="EB6" s="667"/>
      <c r="EC6" s="676"/>
    </row>
    <row r="7" spans="2:143" ht="11.25" customHeight="1" x14ac:dyDescent="0.15">
      <c r="B7" s="663" t="s">
        <v>236</v>
      </c>
      <c r="C7" s="664"/>
      <c r="D7" s="664"/>
      <c r="E7" s="664"/>
      <c r="F7" s="664"/>
      <c r="G7" s="664"/>
      <c r="H7" s="664"/>
      <c r="I7" s="664"/>
      <c r="J7" s="664"/>
      <c r="K7" s="664"/>
      <c r="L7" s="664"/>
      <c r="M7" s="664"/>
      <c r="N7" s="664"/>
      <c r="O7" s="664"/>
      <c r="P7" s="664"/>
      <c r="Q7" s="665"/>
      <c r="R7" s="666">
        <v>3840</v>
      </c>
      <c r="S7" s="667"/>
      <c r="T7" s="667"/>
      <c r="U7" s="667"/>
      <c r="V7" s="667"/>
      <c r="W7" s="667"/>
      <c r="X7" s="667"/>
      <c r="Y7" s="668"/>
      <c r="Z7" s="669">
        <v>0</v>
      </c>
      <c r="AA7" s="669"/>
      <c r="AB7" s="669"/>
      <c r="AC7" s="669"/>
      <c r="AD7" s="670">
        <v>3840</v>
      </c>
      <c r="AE7" s="670"/>
      <c r="AF7" s="670"/>
      <c r="AG7" s="670"/>
      <c r="AH7" s="670"/>
      <c r="AI7" s="670"/>
      <c r="AJ7" s="670"/>
      <c r="AK7" s="670"/>
      <c r="AL7" s="671">
        <v>0</v>
      </c>
      <c r="AM7" s="672"/>
      <c r="AN7" s="672"/>
      <c r="AO7" s="673"/>
      <c r="AP7" s="663" t="s">
        <v>237</v>
      </c>
      <c r="AQ7" s="664"/>
      <c r="AR7" s="664"/>
      <c r="AS7" s="664"/>
      <c r="AT7" s="664"/>
      <c r="AU7" s="664"/>
      <c r="AV7" s="664"/>
      <c r="AW7" s="664"/>
      <c r="AX7" s="664"/>
      <c r="AY7" s="664"/>
      <c r="AZ7" s="664"/>
      <c r="BA7" s="664"/>
      <c r="BB7" s="664"/>
      <c r="BC7" s="664"/>
      <c r="BD7" s="664"/>
      <c r="BE7" s="664"/>
      <c r="BF7" s="665"/>
      <c r="BG7" s="666">
        <v>3161908</v>
      </c>
      <c r="BH7" s="667"/>
      <c r="BI7" s="667"/>
      <c r="BJ7" s="667"/>
      <c r="BK7" s="667"/>
      <c r="BL7" s="667"/>
      <c r="BM7" s="667"/>
      <c r="BN7" s="668"/>
      <c r="BO7" s="669">
        <v>39.4</v>
      </c>
      <c r="BP7" s="669"/>
      <c r="BQ7" s="669"/>
      <c r="BR7" s="669"/>
      <c r="BS7" s="670" t="s">
        <v>127</v>
      </c>
      <c r="BT7" s="670"/>
      <c r="BU7" s="670"/>
      <c r="BV7" s="670"/>
      <c r="BW7" s="670"/>
      <c r="BX7" s="670"/>
      <c r="BY7" s="670"/>
      <c r="BZ7" s="670"/>
      <c r="CA7" s="670"/>
      <c r="CB7" s="674"/>
      <c r="CD7" s="681" t="s">
        <v>238</v>
      </c>
      <c r="CE7" s="682"/>
      <c r="CF7" s="682"/>
      <c r="CG7" s="682"/>
      <c r="CH7" s="682"/>
      <c r="CI7" s="682"/>
      <c r="CJ7" s="682"/>
      <c r="CK7" s="682"/>
      <c r="CL7" s="682"/>
      <c r="CM7" s="682"/>
      <c r="CN7" s="682"/>
      <c r="CO7" s="682"/>
      <c r="CP7" s="682"/>
      <c r="CQ7" s="683"/>
      <c r="CR7" s="666">
        <v>2350577</v>
      </c>
      <c r="CS7" s="667"/>
      <c r="CT7" s="667"/>
      <c r="CU7" s="667"/>
      <c r="CV7" s="667"/>
      <c r="CW7" s="667"/>
      <c r="CX7" s="667"/>
      <c r="CY7" s="668"/>
      <c r="CZ7" s="669">
        <v>12.7</v>
      </c>
      <c r="DA7" s="669"/>
      <c r="DB7" s="669"/>
      <c r="DC7" s="669"/>
      <c r="DD7" s="675">
        <v>27602</v>
      </c>
      <c r="DE7" s="667"/>
      <c r="DF7" s="667"/>
      <c r="DG7" s="667"/>
      <c r="DH7" s="667"/>
      <c r="DI7" s="667"/>
      <c r="DJ7" s="667"/>
      <c r="DK7" s="667"/>
      <c r="DL7" s="667"/>
      <c r="DM7" s="667"/>
      <c r="DN7" s="667"/>
      <c r="DO7" s="667"/>
      <c r="DP7" s="668"/>
      <c r="DQ7" s="675">
        <v>2174200</v>
      </c>
      <c r="DR7" s="667"/>
      <c r="DS7" s="667"/>
      <c r="DT7" s="667"/>
      <c r="DU7" s="667"/>
      <c r="DV7" s="667"/>
      <c r="DW7" s="667"/>
      <c r="DX7" s="667"/>
      <c r="DY7" s="667"/>
      <c r="DZ7" s="667"/>
      <c r="EA7" s="667"/>
      <c r="EB7" s="667"/>
      <c r="EC7" s="676"/>
    </row>
    <row r="8" spans="2:143" ht="11.25" customHeight="1" x14ac:dyDescent="0.15">
      <c r="B8" s="663" t="s">
        <v>239</v>
      </c>
      <c r="C8" s="664"/>
      <c r="D8" s="664"/>
      <c r="E8" s="664"/>
      <c r="F8" s="664"/>
      <c r="G8" s="664"/>
      <c r="H8" s="664"/>
      <c r="I8" s="664"/>
      <c r="J8" s="664"/>
      <c r="K8" s="664"/>
      <c r="L8" s="664"/>
      <c r="M8" s="664"/>
      <c r="N8" s="664"/>
      <c r="O8" s="664"/>
      <c r="P8" s="664"/>
      <c r="Q8" s="665"/>
      <c r="R8" s="666">
        <v>36732</v>
      </c>
      <c r="S8" s="667"/>
      <c r="T8" s="667"/>
      <c r="U8" s="667"/>
      <c r="V8" s="667"/>
      <c r="W8" s="667"/>
      <c r="X8" s="667"/>
      <c r="Y8" s="668"/>
      <c r="Z8" s="669">
        <v>0.2</v>
      </c>
      <c r="AA8" s="669"/>
      <c r="AB8" s="669"/>
      <c r="AC8" s="669"/>
      <c r="AD8" s="670">
        <v>36732</v>
      </c>
      <c r="AE8" s="670"/>
      <c r="AF8" s="670"/>
      <c r="AG8" s="670"/>
      <c r="AH8" s="670"/>
      <c r="AI8" s="670"/>
      <c r="AJ8" s="670"/>
      <c r="AK8" s="670"/>
      <c r="AL8" s="671">
        <v>0.4</v>
      </c>
      <c r="AM8" s="672"/>
      <c r="AN8" s="672"/>
      <c r="AO8" s="673"/>
      <c r="AP8" s="663" t="s">
        <v>240</v>
      </c>
      <c r="AQ8" s="664"/>
      <c r="AR8" s="664"/>
      <c r="AS8" s="664"/>
      <c r="AT8" s="664"/>
      <c r="AU8" s="664"/>
      <c r="AV8" s="664"/>
      <c r="AW8" s="664"/>
      <c r="AX8" s="664"/>
      <c r="AY8" s="664"/>
      <c r="AZ8" s="664"/>
      <c r="BA8" s="664"/>
      <c r="BB8" s="664"/>
      <c r="BC8" s="664"/>
      <c r="BD8" s="664"/>
      <c r="BE8" s="664"/>
      <c r="BF8" s="665"/>
      <c r="BG8" s="666">
        <v>86847</v>
      </c>
      <c r="BH8" s="667"/>
      <c r="BI8" s="667"/>
      <c r="BJ8" s="667"/>
      <c r="BK8" s="667"/>
      <c r="BL8" s="667"/>
      <c r="BM8" s="667"/>
      <c r="BN8" s="668"/>
      <c r="BO8" s="669">
        <v>1.1000000000000001</v>
      </c>
      <c r="BP8" s="669"/>
      <c r="BQ8" s="669"/>
      <c r="BR8" s="669"/>
      <c r="BS8" s="670" t="s">
        <v>127</v>
      </c>
      <c r="BT8" s="670"/>
      <c r="BU8" s="670"/>
      <c r="BV8" s="670"/>
      <c r="BW8" s="670"/>
      <c r="BX8" s="670"/>
      <c r="BY8" s="670"/>
      <c r="BZ8" s="670"/>
      <c r="CA8" s="670"/>
      <c r="CB8" s="674"/>
      <c r="CD8" s="681" t="s">
        <v>241</v>
      </c>
      <c r="CE8" s="682"/>
      <c r="CF8" s="682"/>
      <c r="CG8" s="682"/>
      <c r="CH8" s="682"/>
      <c r="CI8" s="682"/>
      <c r="CJ8" s="682"/>
      <c r="CK8" s="682"/>
      <c r="CL8" s="682"/>
      <c r="CM8" s="682"/>
      <c r="CN8" s="682"/>
      <c r="CO8" s="682"/>
      <c r="CP8" s="682"/>
      <c r="CQ8" s="683"/>
      <c r="CR8" s="666">
        <v>7036620</v>
      </c>
      <c r="CS8" s="667"/>
      <c r="CT8" s="667"/>
      <c r="CU8" s="667"/>
      <c r="CV8" s="667"/>
      <c r="CW8" s="667"/>
      <c r="CX8" s="667"/>
      <c r="CY8" s="668"/>
      <c r="CZ8" s="669">
        <v>38</v>
      </c>
      <c r="DA8" s="669"/>
      <c r="DB8" s="669"/>
      <c r="DC8" s="669"/>
      <c r="DD8" s="675">
        <v>294288</v>
      </c>
      <c r="DE8" s="667"/>
      <c r="DF8" s="667"/>
      <c r="DG8" s="667"/>
      <c r="DH8" s="667"/>
      <c r="DI8" s="667"/>
      <c r="DJ8" s="667"/>
      <c r="DK8" s="667"/>
      <c r="DL8" s="667"/>
      <c r="DM8" s="667"/>
      <c r="DN8" s="667"/>
      <c r="DO8" s="667"/>
      <c r="DP8" s="668"/>
      <c r="DQ8" s="675">
        <v>2973480</v>
      </c>
      <c r="DR8" s="667"/>
      <c r="DS8" s="667"/>
      <c r="DT8" s="667"/>
      <c r="DU8" s="667"/>
      <c r="DV8" s="667"/>
      <c r="DW8" s="667"/>
      <c r="DX8" s="667"/>
      <c r="DY8" s="667"/>
      <c r="DZ8" s="667"/>
      <c r="EA8" s="667"/>
      <c r="EB8" s="667"/>
      <c r="EC8" s="676"/>
    </row>
    <row r="9" spans="2:143" ht="11.25" customHeight="1" x14ac:dyDescent="0.15">
      <c r="B9" s="663" t="s">
        <v>242</v>
      </c>
      <c r="C9" s="664"/>
      <c r="D9" s="664"/>
      <c r="E9" s="664"/>
      <c r="F9" s="664"/>
      <c r="G9" s="664"/>
      <c r="H9" s="664"/>
      <c r="I9" s="664"/>
      <c r="J9" s="664"/>
      <c r="K9" s="664"/>
      <c r="L9" s="664"/>
      <c r="M9" s="664"/>
      <c r="N9" s="664"/>
      <c r="O9" s="664"/>
      <c r="P9" s="664"/>
      <c r="Q9" s="665"/>
      <c r="R9" s="666">
        <v>43814</v>
      </c>
      <c r="S9" s="667"/>
      <c r="T9" s="667"/>
      <c r="U9" s="667"/>
      <c r="V9" s="667"/>
      <c r="W9" s="667"/>
      <c r="X9" s="667"/>
      <c r="Y9" s="668"/>
      <c r="Z9" s="669">
        <v>0.2</v>
      </c>
      <c r="AA9" s="669"/>
      <c r="AB9" s="669"/>
      <c r="AC9" s="669"/>
      <c r="AD9" s="670">
        <v>43814</v>
      </c>
      <c r="AE9" s="670"/>
      <c r="AF9" s="670"/>
      <c r="AG9" s="670"/>
      <c r="AH9" s="670"/>
      <c r="AI9" s="670"/>
      <c r="AJ9" s="670"/>
      <c r="AK9" s="670"/>
      <c r="AL9" s="671">
        <v>0.4</v>
      </c>
      <c r="AM9" s="672"/>
      <c r="AN9" s="672"/>
      <c r="AO9" s="673"/>
      <c r="AP9" s="663" t="s">
        <v>243</v>
      </c>
      <c r="AQ9" s="664"/>
      <c r="AR9" s="664"/>
      <c r="AS9" s="664"/>
      <c r="AT9" s="664"/>
      <c r="AU9" s="664"/>
      <c r="AV9" s="664"/>
      <c r="AW9" s="664"/>
      <c r="AX9" s="664"/>
      <c r="AY9" s="664"/>
      <c r="AZ9" s="664"/>
      <c r="BA9" s="664"/>
      <c r="BB9" s="664"/>
      <c r="BC9" s="664"/>
      <c r="BD9" s="664"/>
      <c r="BE9" s="664"/>
      <c r="BF9" s="665"/>
      <c r="BG9" s="666">
        <v>2475025</v>
      </c>
      <c r="BH9" s="667"/>
      <c r="BI9" s="667"/>
      <c r="BJ9" s="667"/>
      <c r="BK9" s="667"/>
      <c r="BL9" s="667"/>
      <c r="BM9" s="667"/>
      <c r="BN9" s="668"/>
      <c r="BO9" s="669">
        <v>30.8</v>
      </c>
      <c r="BP9" s="669"/>
      <c r="BQ9" s="669"/>
      <c r="BR9" s="669"/>
      <c r="BS9" s="670" t="s">
        <v>127</v>
      </c>
      <c r="BT9" s="670"/>
      <c r="BU9" s="670"/>
      <c r="BV9" s="670"/>
      <c r="BW9" s="670"/>
      <c r="BX9" s="670"/>
      <c r="BY9" s="670"/>
      <c r="BZ9" s="670"/>
      <c r="CA9" s="670"/>
      <c r="CB9" s="674"/>
      <c r="CD9" s="681" t="s">
        <v>244</v>
      </c>
      <c r="CE9" s="682"/>
      <c r="CF9" s="682"/>
      <c r="CG9" s="682"/>
      <c r="CH9" s="682"/>
      <c r="CI9" s="682"/>
      <c r="CJ9" s="682"/>
      <c r="CK9" s="682"/>
      <c r="CL9" s="682"/>
      <c r="CM9" s="682"/>
      <c r="CN9" s="682"/>
      <c r="CO9" s="682"/>
      <c r="CP9" s="682"/>
      <c r="CQ9" s="683"/>
      <c r="CR9" s="666">
        <v>1679016</v>
      </c>
      <c r="CS9" s="667"/>
      <c r="CT9" s="667"/>
      <c r="CU9" s="667"/>
      <c r="CV9" s="667"/>
      <c r="CW9" s="667"/>
      <c r="CX9" s="667"/>
      <c r="CY9" s="668"/>
      <c r="CZ9" s="669">
        <v>9.1</v>
      </c>
      <c r="DA9" s="669"/>
      <c r="DB9" s="669"/>
      <c r="DC9" s="669"/>
      <c r="DD9" s="675">
        <v>137774</v>
      </c>
      <c r="DE9" s="667"/>
      <c r="DF9" s="667"/>
      <c r="DG9" s="667"/>
      <c r="DH9" s="667"/>
      <c r="DI9" s="667"/>
      <c r="DJ9" s="667"/>
      <c r="DK9" s="667"/>
      <c r="DL9" s="667"/>
      <c r="DM9" s="667"/>
      <c r="DN9" s="667"/>
      <c r="DO9" s="667"/>
      <c r="DP9" s="668"/>
      <c r="DQ9" s="675">
        <v>806000</v>
      </c>
      <c r="DR9" s="667"/>
      <c r="DS9" s="667"/>
      <c r="DT9" s="667"/>
      <c r="DU9" s="667"/>
      <c r="DV9" s="667"/>
      <c r="DW9" s="667"/>
      <c r="DX9" s="667"/>
      <c r="DY9" s="667"/>
      <c r="DZ9" s="667"/>
      <c r="EA9" s="667"/>
      <c r="EB9" s="667"/>
      <c r="EC9" s="676"/>
    </row>
    <row r="10" spans="2:143" ht="11.25" customHeight="1" x14ac:dyDescent="0.15">
      <c r="B10" s="663" t="s">
        <v>245</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246</v>
      </c>
      <c r="AQ10" s="664"/>
      <c r="AR10" s="664"/>
      <c r="AS10" s="664"/>
      <c r="AT10" s="664"/>
      <c r="AU10" s="664"/>
      <c r="AV10" s="664"/>
      <c r="AW10" s="664"/>
      <c r="AX10" s="664"/>
      <c r="AY10" s="664"/>
      <c r="AZ10" s="664"/>
      <c r="BA10" s="664"/>
      <c r="BB10" s="664"/>
      <c r="BC10" s="664"/>
      <c r="BD10" s="664"/>
      <c r="BE10" s="664"/>
      <c r="BF10" s="665"/>
      <c r="BG10" s="666">
        <v>181826</v>
      </c>
      <c r="BH10" s="667"/>
      <c r="BI10" s="667"/>
      <c r="BJ10" s="667"/>
      <c r="BK10" s="667"/>
      <c r="BL10" s="667"/>
      <c r="BM10" s="667"/>
      <c r="BN10" s="668"/>
      <c r="BO10" s="669">
        <v>2.2999999999999998</v>
      </c>
      <c r="BP10" s="669"/>
      <c r="BQ10" s="669"/>
      <c r="BR10" s="669"/>
      <c r="BS10" s="670" t="s">
        <v>127</v>
      </c>
      <c r="BT10" s="670"/>
      <c r="BU10" s="670"/>
      <c r="BV10" s="670"/>
      <c r="BW10" s="670"/>
      <c r="BX10" s="670"/>
      <c r="BY10" s="670"/>
      <c r="BZ10" s="670"/>
      <c r="CA10" s="670"/>
      <c r="CB10" s="674"/>
      <c r="CD10" s="681" t="s">
        <v>247</v>
      </c>
      <c r="CE10" s="682"/>
      <c r="CF10" s="682"/>
      <c r="CG10" s="682"/>
      <c r="CH10" s="682"/>
      <c r="CI10" s="682"/>
      <c r="CJ10" s="682"/>
      <c r="CK10" s="682"/>
      <c r="CL10" s="682"/>
      <c r="CM10" s="682"/>
      <c r="CN10" s="682"/>
      <c r="CO10" s="682"/>
      <c r="CP10" s="682"/>
      <c r="CQ10" s="683"/>
      <c r="CR10" s="666" t="s">
        <v>127</v>
      </c>
      <c r="CS10" s="667"/>
      <c r="CT10" s="667"/>
      <c r="CU10" s="667"/>
      <c r="CV10" s="667"/>
      <c r="CW10" s="667"/>
      <c r="CX10" s="667"/>
      <c r="CY10" s="668"/>
      <c r="CZ10" s="669" t="s">
        <v>127</v>
      </c>
      <c r="DA10" s="669"/>
      <c r="DB10" s="669"/>
      <c r="DC10" s="669"/>
      <c r="DD10" s="675" t="s">
        <v>127</v>
      </c>
      <c r="DE10" s="667"/>
      <c r="DF10" s="667"/>
      <c r="DG10" s="667"/>
      <c r="DH10" s="667"/>
      <c r="DI10" s="667"/>
      <c r="DJ10" s="667"/>
      <c r="DK10" s="667"/>
      <c r="DL10" s="667"/>
      <c r="DM10" s="667"/>
      <c r="DN10" s="667"/>
      <c r="DO10" s="667"/>
      <c r="DP10" s="668"/>
      <c r="DQ10" s="675" t="s">
        <v>127</v>
      </c>
      <c r="DR10" s="667"/>
      <c r="DS10" s="667"/>
      <c r="DT10" s="667"/>
      <c r="DU10" s="667"/>
      <c r="DV10" s="667"/>
      <c r="DW10" s="667"/>
      <c r="DX10" s="667"/>
      <c r="DY10" s="667"/>
      <c r="DZ10" s="667"/>
      <c r="EA10" s="667"/>
      <c r="EB10" s="667"/>
      <c r="EC10" s="676"/>
    </row>
    <row r="11" spans="2:143" ht="11.25" customHeight="1" x14ac:dyDescent="0.15">
      <c r="B11" s="663" t="s">
        <v>248</v>
      </c>
      <c r="C11" s="664"/>
      <c r="D11" s="664"/>
      <c r="E11" s="664"/>
      <c r="F11" s="664"/>
      <c r="G11" s="664"/>
      <c r="H11" s="664"/>
      <c r="I11" s="664"/>
      <c r="J11" s="664"/>
      <c r="K11" s="664"/>
      <c r="L11" s="664"/>
      <c r="M11" s="664"/>
      <c r="N11" s="664"/>
      <c r="O11" s="664"/>
      <c r="P11" s="664"/>
      <c r="Q11" s="665"/>
      <c r="R11" s="666">
        <v>1106428</v>
      </c>
      <c r="S11" s="667"/>
      <c r="T11" s="667"/>
      <c r="U11" s="667"/>
      <c r="V11" s="667"/>
      <c r="W11" s="667"/>
      <c r="X11" s="667"/>
      <c r="Y11" s="668"/>
      <c r="Z11" s="671">
        <v>5.5</v>
      </c>
      <c r="AA11" s="672"/>
      <c r="AB11" s="672"/>
      <c r="AC11" s="684"/>
      <c r="AD11" s="675">
        <v>1106428</v>
      </c>
      <c r="AE11" s="667"/>
      <c r="AF11" s="667"/>
      <c r="AG11" s="667"/>
      <c r="AH11" s="667"/>
      <c r="AI11" s="667"/>
      <c r="AJ11" s="667"/>
      <c r="AK11" s="668"/>
      <c r="AL11" s="671">
        <v>10.6</v>
      </c>
      <c r="AM11" s="672"/>
      <c r="AN11" s="672"/>
      <c r="AO11" s="673"/>
      <c r="AP11" s="663" t="s">
        <v>249</v>
      </c>
      <c r="AQ11" s="664"/>
      <c r="AR11" s="664"/>
      <c r="AS11" s="664"/>
      <c r="AT11" s="664"/>
      <c r="AU11" s="664"/>
      <c r="AV11" s="664"/>
      <c r="AW11" s="664"/>
      <c r="AX11" s="664"/>
      <c r="AY11" s="664"/>
      <c r="AZ11" s="664"/>
      <c r="BA11" s="664"/>
      <c r="BB11" s="664"/>
      <c r="BC11" s="664"/>
      <c r="BD11" s="664"/>
      <c r="BE11" s="664"/>
      <c r="BF11" s="665"/>
      <c r="BG11" s="666">
        <v>418210</v>
      </c>
      <c r="BH11" s="667"/>
      <c r="BI11" s="667"/>
      <c r="BJ11" s="667"/>
      <c r="BK11" s="667"/>
      <c r="BL11" s="667"/>
      <c r="BM11" s="667"/>
      <c r="BN11" s="668"/>
      <c r="BO11" s="669">
        <v>5.2</v>
      </c>
      <c r="BP11" s="669"/>
      <c r="BQ11" s="669"/>
      <c r="BR11" s="669"/>
      <c r="BS11" s="670" t="s">
        <v>127</v>
      </c>
      <c r="BT11" s="670"/>
      <c r="BU11" s="670"/>
      <c r="BV11" s="670"/>
      <c r="BW11" s="670"/>
      <c r="BX11" s="670"/>
      <c r="BY11" s="670"/>
      <c r="BZ11" s="670"/>
      <c r="CA11" s="670"/>
      <c r="CB11" s="674"/>
      <c r="CD11" s="681" t="s">
        <v>250</v>
      </c>
      <c r="CE11" s="682"/>
      <c r="CF11" s="682"/>
      <c r="CG11" s="682"/>
      <c r="CH11" s="682"/>
      <c r="CI11" s="682"/>
      <c r="CJ11" s="682"/>
      <c r="CK11" s="682"/>
      <c r="CL11" s="682"/>
      <c r="CM11" s="682"/>
      <c r="CN11" s="682"/>
      <c r="CO11" s="682"/>
      <c r="CP11" s="682"/>
      <c r="CQ11" s="683"/>
      <c r="CR11" s="666">
        <v>300301</v>
      </c>
      <c r="CS11" s="667"/>
      <c r="CT11" s="667"/>
      <c r="CU11" s="667"/>
      <c r="CV11" s="667"/>
      <c r="CW11" s="667"/>
      <c r="CX11" s="667"/>
      <c r="CY11" s="668"/>
      <c r="CZ11" s="669">
        <v>1.6</v>
      </c>
      <c r="DA11" s="669"/>
      <c r="DB11" s="669"/>
      <c r="DC11" s="669"/>
      <c r="DD11" s="675">
        <v>12047</v>
      </c>
      <c r="DE11" s="667"/>
      <c r="DF11" s="667"/>
      <c r="DG11" s="667"/>
      <c r="DH11" s="667"/>
      <c r="DI11" s="667"/>
      <c r="DJ11" s="667"/>
      <c r="DK11" s="667"/>
      <c r="DL11" s="667"/>
      <c r="DM11" s="667"/>
      <c r="DN11" s="667"/>
      <c r="DO11" s="667"/>
      <c r="DP11" s="668"/>
      <c r="DQ11" s="675">
        <v>240212</v>
      </c>
      <c r="DR11" s="667"/>
      <c r="DS11" s="667"/>
      <c r="DT11" s="667"/>
      <c r="DU11" s="667"/>
      <c r="DV11" s="667"/>
      <c r="DW11" s="667"/>
      <c r="DX11" s="667"/>
      <c r="DY11" s="667"/>
      <c r="DZ11" s="667"/>
      <c r="EA11" s="667"/>
      <c r="EB11" s="667"/>
      <c r="EC11" s="676"/>
    </row>
    <row r="12" spans="2:143" ht="11.25" customHeight="1" x14ac:dyDescent="0.15">
      <c r="B12" s="663" t="s">
        <v>251</v>
      </c>
      <c r="C12" s="664"/>
      <c r="D12" s="664"/>
      <c r="E12" s="664"/>
      <c r="F12" s="664"/>
      <c r="G12" s="664"/>
      <c r="H12" s="664"/>
      <c r="I12" s="664"/>
      <c r="J12" s="664"/>
      <c r="K12" s="664"/>
      <c r="L12" s="664"/>
      <c r="M12" s="664"/>
      <c r="N12" s="664"/>
      <c r="O12" s="664"/>
      <c r="P12" s="664"/>
      <c r="Q12" s="665"/>
      <c r="R12" s="666">
        <v>46531</v>
      </c>
      <c r="S12" s="667"/>
      <c r="T12" s="667"/>
      <c r="U12" s="667"/>
      <c r="V12" s="667"/>
      <c r="W12" s="667"/>
      <c r="X12" s="667"/>
      <c r="Y12" s="668"/>
      <c r="Z12" s="669">
        <v>0.2</v>
      </c>
      <c r="AA12" s="669"/>
      <c r="AB12" s="669"/>
      <c r="AC12" s="669"/>
      <c r="AD12" s="670">
        <v>46531</v>
      </c>
      <c r="AE12" s="670"/>
      <c r="AF12" s="670"/>
      <c r="AG12" s="670"/>
      <c r="AH12" s="670"/>
      <c r="AI12" s="670"/>
      <c r="AJ12" s="670"/>
      <c r="AK12" s="670"/>
      <c r="AL12" s="671">
        <v>0.4</v>
      </c>
      <c r="AM12" s="672"/>
      <c r="AN12" s="672"/>
      <c r="AO12" s="673"/>
      <c r="AP12" s="663" t="s">
        <v>252</v>
      </c>
      <c r="AQ12" s="664"/>
      <c r="AR12" s="664"/>
      <c r="AS12" s="664"/>
      <c r="AT12" s="664"/>
      <c r="AU12" s="664"/>
      <c r="AV12" s="664"/>
      <c r="AW12" s="664"/>
      <c r="AX12" s="664"/>
      <c r="AY12" s="664"/>
      <c r="AZ12" s="664"/>
      <c r="BA12" s="664"/>
      <c r="BB12" s="664"/>
      <c r="BC12" s="664"/>
      <c r="BD12" s="664"/>
      <c r="BE12" s="664"/>
      <c r="BF12" s="665"/>
      <c r="BG12" s="666">
        <v>3802215</v>
      </c>
      <c r="BH12" s="667"/>
      <c r="BI12" s="667"/>
      <c r="BJ12" s="667"/>
      <c r="BK12" s="667"/>
      <c r="BL12" s="667"/>
      <c r="BM12" s="667"/>
      <c r="BN12" s="668"/>
      <c r="BO12" s="669">
        <v>47.3</v>
      </c>
      <c r="BP12" s="669"/>
      <c r="BQ12" s="669"/>
      <c r="BR12" s="669"/>
      <c r="BS12" s="670" t="s">
        <v>127</v>
      </c>
      <c r="BT12" s="670"/>
      <c r="BU12" s="670"/>
      <c r="BV12" s="670"/>
      <c r="BW12" s="670"/>
      <c r="BX12" s="670"/>
      <c r="BY12" s="670"/>
      <c r="BZ12" s="670"/>
      <c r="CA12" s="670"/>
      <c r="CB12" s="674"/>
      <c r="CD12" s="681" t="s">
        <v>253</v>
      </c>
      <c r="CE12" s="682"/>
      <c r="CF12" s="682"/>
      <c r="CG12" s="682"/>
      <c r="CH12" s="682"/>
      <c r="CI12" s="682"/>
      <c r="CJ12" s="682"/>
      <c r="CK12" s="682"/>
      <c r="CL12" s="682"/>
      <c r="CM12" s="682"/>
      <c r="CN12" s="682"/>
      <c r="CO12" s="682"/>
      <c r="CP12" s="682"/>
      <c r="CQ12" s="683"/>
      <c r="CR12" s="666">
        <v>228253</v>
      </c>
      <c r="CS12" s="667"/>
      <c r="CT12" s="667"/>
      <c r="CU12" s="667"/>
      <c r="CV12" s="667"/>
      <c r="CW12" s="667"/>
      <c r="CX12" s="667"/>
      <c r="CY12" s="668"/>
      <c r="CZ12" s="669">
        <v>1.2</v>
      </c>
      <c r="DA12" s="669"/>
      <c r="DB12" s="669"/>
      <c r="DC12" s="669"/>
      <c r="DD12" s="675" t="s">
        <v>127</v>
      </c>
      <c r="DE12" s="667"/>
      <c r="DF12" s="667"/>
      <c r="DG12" s="667"/>
      <c r="DH12" s="667"/>
      <c r="DI12" s="667"/>
      <c r="DJ12" s="667"/>
      <c r="DK12" s="667"/>
      <c r="DL12" s="667"/>
      <c r="DM12" s="667"/>
      <c r="DN12" s="667"/>
      <c r="DO12" s="667"/>
      <c r="DP12" s="668"/>
      <c r="DQ12" s="675">
        <v>212042</v>
      </c>
      <c r="DR12" s="667"/>
      <c r="DS12" s="667"/>
      <c r="DT12" s="667"/>
      <c r="DU12" s="667"/>
      <c r="DV12" s="667"/>
      <c r="DW12" s="667"/>
      <c r="DX12" s="667"/>
      <c r="DY12" s="667"/>
      <c r="DZ12" s="667"/>
      <c r="EA12" s="667"/>
      <c r="EB12" s="667"/>
      <c r="EC12" s="676"/>
    </row>
    <row r="13" spans="2:143" ht="11.25" customHeight="1" x14ac:dyDescent="0.15">
      <c r="B13" s="663" t="s">
        <v>254</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127</v>
      </c>
      <c r="AM13" s="672"/>
      <c r="AN13" s="672"/>
      <c r="AO13" s="673"/>
      <c r="AP13" s="663" t="s">
        <v>255</v>
      </c>
      <c r="AQ13" s="664"/>
      <c r="AR13" s="664"/>
      <c r="AS13" s="664"/>
      <c r="AT13" s="664"/>
      <c r="AU13" s="664"/>
      <c r="AV13" s="664"/>
      <c r="AW13" s="664"/>
      <c r="AX13" s="664"/>
      <c r="AY13" s="664"/>
      <c r="AZ13" s="664"/>
      <c r="BA13" s="664"/>
      <c r="BB13" s="664"/>
      <c r="BC13" s="664"/>
      <c r="BD13" s="664"/>
      <c r="BE13" s="664"/>
      <c r="BF13" s="665"/>
      <c r="BG13" s="666">
        <v>3774787</v>
      </c>
      <c r="BH13" s="667"/>
      <c r="BI13" s="667"/>
      <c r="BJ13" s="667"/>
      <c r="BK13" s="667"/>
      <c r="BL13" s="667"/>
      <c r="BM13" s="667"/>
      <c r="BN13" s="668"/>
      <c r="BO13" s="669">
        <v>47</v>
      </c>
      <c r="BP13" s="669"/>
      <c r="BQ13" s="669"/>
      <c r="BR13" s="669"/>
      <c r="BS13" s="670" t="s">
        <v>127</v>
      </c>
      <c r="BT13" s="670"/>
      <c r="BU13" s="670"/>
      <c r="BV13" s="670"/>
      <c r="BW13" s="670"/>
      <c r="BX13" s="670"/>
      <c r="BY13" s="670"/>
      <c r="BZ13" s="670"/>
      <c r="CA13" s="670"/>
      <c r="CB13" s="674"/>
      <c r="CD13" s="681" t="s">
        <v>256</v>
      </c>
      <c r="CE13" s="682"/>
      <c r="CF13" s="682"/>
      <c r="CG13" s="682"/>
      <c r="CH13" s="682"/>
      <c r="CI13" s="682"/>
      <c r="CJ13" s="682"/>
      <c r="CK13" s="682"/>
      <c r="CL13" s="682"/>
      <c r="CM13" s="682"/>
      <c r="CN13" s="682"/>
      <c r="CO13" s="682"/>
      <c r="CP13" s="682"/>
      <c r="CQ13" s="683"/>
      <c r="CR13" s="666">
        <v>2043056</v>
      </c>
      <c r="CS13" s="667"/>
      <c r="CT13" s="667"/>
      <c r="CU13" s="667"/>
      <c r="CV13" s="667"/>
      <c r="CW13" s="667"/>
      <c r="CX13" s="667"/>
      <c r="CY13" s="668"/>
      <c r="CZ13" s="669">
        <v>11</v>
      </c>
      <c r="DA13" s="669"/>
      <c r="DB13" s="669"/>
      <c r="DC13" s="669"/>
      <c r="DD13" s="675">
        <v>903567</v>
      </c>
      <c r="DE13" s="667"/>
      <c r="DF13" s="667"/>
      <c r="DG13" s="667"/>
      <c r="DH13" s="667"/>
      <c r="DI13" s="667"/>
      <c r="DJ13" s="667"/>
      <c r="DK13" s="667"/>
      <c r="DL13" s="667"/>
      <c r="DM13" s="667"/>
      <c r="DN13" s="667"/>
      <c r="DO13" s="667"/>
      <c r="DP13" s="668"/>
      <c r="DQ13" s="675">
        <v>1223694</v>
      </c>
      <c r="DR13" s="667"/>
      <c r="DS13" s="667"/>
      <c r="DT13" s="667"/>
      <c r="DU13" s="667"/>
      <c r="DV13" s="667"/>
      <c r="DW13" s="667"/>
      <c r="DX13" s="667"/>
      <c r="DY13" s="667"/>
      <c r="DZ13" s="667"/>
      <c r="EA13" s="667"/>
      <c r="EB13" s="667"/>
      <c r="EC13" s="676"/>
    </row>
    <row r="14" spans="2:143" ht="11.25" customHeight="1" x14ac:dyDescent="0.15">
      <c r="B14" s="663" t="s">
        <v>257</v>
      </c>
      <c r="C14" s="664"/>
      <c r="D14" s="664"/>
      <c r="E14" s="664"/>
      <c r="F14" s="664"/>
      <c r="G14" s="664"/>
      <c r="H14" s="664"/>
      <c r="I14" s="664"/>
      <c r="J14" s="664"/>
      <c r="K14" s="664"/>
      <c r="L14" s="664"/>
      <c r="M14" s="664"/>
      <c r="N14" s="664"/>
      <c r="O14" s="664"/>
      <c r="P14" s="664"/>
      <c r="Q14" s="665"/>
      <c r="R14" s="666" t="s">
        <v>127</v>
      </c>
      <c r="S14" s="667"/>
      <c r="T14" s="667"/>
      <c r="U14" s="667"/>
      <c r="V14" s="667"/>
      <c r="W14" s="667"/>
      <c r="X14" s="667"/>
      <c r="Y14" s="668"/>
      <c r="Z14" s="669" t="s">
        <v>127</v>
      </c>
      <c r="AA14" s="669"/>
      <c r="AB14" s="669"/>
      <c r="AC14" s="669"/>
      <c r="AD14" s="670" t="s">
        <v>127</v>
      </c>
      <c r="AE14" s="670"/>
      <c r="AF14" s="670"/>
      <c r="AG14" s="670"/>
      <c r="AH14" s="670"/>
      <c r="AI14" s="670"/>
      <c r="AJ14" s="670"/>
      <c r="AK14" s="670"/>
      <c r="AL14" s="671" t="s">
        <v>127</v>
      </c>
      <c r="AM14" s="672"/>
      <c r="AN14" s="672"/>
      <c r="AO14" s="673"/>
      <c r="AP14" s="663" t="s">
        <v>258</v>
      </c>
      <c r="AQ14" s="664"/>
      <c r="AR14" s="664"/>
      <c r="AS14" s="664"/>
      <c r="AT14" s="664"/>
      <c r="AU14" s="664"/>
      <c r="AV14" s="664"/>
      <c r="AW14" s="664"/>
      <c r="AX14" s="664"/>
      <c r="AY14" s="664"/>
      <c r="AZ14" s="664"/>
      <c r="BA14" s="664"/>
      <c r="BB14" s="664"/>
      <c r="BC14" s="664"/>
      <c r="BD14" s="664"/>
      <c r="BE14" s="664"/>
      <c r="BF14" s="665"/>
      <c r="BG14" s="666">
        <v>140465</v>
      </c>
      <c r="BH14" s="667"/>
      <c r="BI14" s="667"/>
      <c r="BJ14" s="667"/>
      <c r="BK14" s="667"/>
      <c r="BL14" s="667"/>
      <c r="BM14" s="667"/>
      <c r="BN14" s="668"/>
      <c r="BO14" s="669">
        <v>1.7</v>
      </c>
      <c r="BP14" s="669"/>
      <c r="BQ14" s="669"/>
      <c r="BR14" s="669"/>
      <c r="BS14" s="670" t="s">
        <v>127</v>
      </c>
      <c r="BT14" s="670"/>
      <c r="BU14" s="670"/>
      <c r="BV14" s="670"/>
      <c r="BW14" s="670"/>
      <c r="BX14" s="670"/>
      <c r="BY14" s="670"/>
      <c r="BZ14" s="670"/>
      <c r="CA14" s="670"/>
      <c r="CB14" s="674"/>
      <c r="CD14" s="681" t="s">
        <v>259</v>
      </c>
      <c r="CE14" s="682"/>
      <c r="CF14" s="682"/>
      <c r="CG14" s="682"/>
      <c r="CH14" s="682"/>
      <c r="CI14" s="682"/>
      <c r="CJ14" s="682"/>
      <c r="CK14" s="682"/>
      <c r="CL14" s="682"/>
      <c r="CM14" s="682"/>
      <c r="CN14" s="682"/>
      <c r="CO14" s="682"/>
      <c r="CP14" s="682"/>
      <c r="CQ14" s="683"/>
      <c r="CR14" s="666">
        <v>701943</v>
      </c>
      <c r="CS14" s="667"/>
      <c r="CT14" s="667"/>
      <c r="CU14" s="667"/>
      <c r="CV14" s="667"/>
      <c r="CW14" s="667"/>
      <c r="CX14" s="667"/>
      <c r="CY14" s="668"/>
      <c r="CZ14" s="669">
        <v>3.8</v>
      </c>
      <c r="DA14" s="669"/>
      <c r="DB14" s="669"/>
      <c r="DC14" s="669"/>
      <c r="DD14" s="675">
        <v>20248</v>
      </c>
      <c r="DE14" s="667"/>
      <c r="DF14" s="667"/>
      <c r="DG14" s="667"/>
      <c r="DH14" s="667"/>
      <c r="DI14" s="667"/>
      <c r="DJ14" s="667"/>
      <c r="DK14" s="667"/>
      <c r="DL14" s="667"/>
      <c r="DM14" s="667"/>
      <c r="DN14" s="667"/>
      <c r="DO14" s="667"/>
      <c r="DP14" s="668"/>
      <c r="DQ14" s="675">
        <v>672374</v>
      </c>
      <c r="DR14" s="667"/>
      <c r="DS14" s="667"/>
      <c r="DT14" s="667"/>
      <c r="DU14" s="667"/>
      <c r="DV14" s="667"/>
      <c r="DW14" s="667"/>
      <c r="DX14" s="667"/>
      <c r="DY14" s="667"/>
      <c r="DZ14" s="667"/>
      <c r="EA14" s="667"/>
      <c r="EB14" s="667"/>
      <c r="EC14" s="676"/>
    </row>
    <row r="15" spans="2:143" ht="11.25" customHeight="1" x14ac:dyDescent="0.15">
      <c r="B15" s="663" t="s">
        <v>260</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127</v>
      </c>
      <c r="AE15" s="670"/>
      <c r="AF15" s="670"/>
      <c r="AG15" s="670"/>
      <c r="AH15" s="670"/>
      <c r="AI15" s="670"/>
      <c r="AJ15" s="670"/>
      <c r="AK15" s="670"/>
      <c r="AL15" s="671" t="s">
        <v>127</v>
      </c>
      <c r="AM15" s="672"/>
      <c r="AN15" s="672"/>
      <c r="AO15" s="673"/>
      <c r="AP15" s="663" t="s">
        <v>261</v>
      </c>
      <c r="AQ15" s="664"/>
      <c r="AR15" s="664"/>
      <c r="AS15" s="664"/>
      <c r="AT15" s="664"/>
      <c r="AU15" s="664"/>
      <c r="AV15" s="664"/>
      <c r="AW15" s="664"/>
      <c r="AX15" s="664"/>
      <c r="AY15" s="664"/>
      <c r="AZ15" s="664"/>
      <c r="BA15" s="664"/>
      <c r="BB15" s="664"/>
      <c r="BC15" s="664"/>
      <c r="BD15" s="664"/>
      <c r="BE15" s="664"/>
      <c r="BF15" s="665"/>
      <c r="BG15" s="666">
        <v>430630</v>
      </c>
      <c r="BH15" s="667"/>
      <c r="BI15" s="667"/>
      <c r="BJ15" s="667"/>
      <c r="BK15" s="667"/>
      <c r="BL15" s="667"/>
      <c r="BM15" s="667"/>
      <c r="BN15" s="668"/>
      <c r="BO15" s="669">
        <v>5.4</v>
      </c>
      <c r="BP15" s="669"/>
      <c r="BQ15" s="669"/>
      <c r="BR15" s="669"/>
      <c r="BS15" s="670" t="s">
        <v>127</v>
      </c>
      <c r="BT15" s="670"/>
      <c r="BU15" s="670"/>
      <c r="BV15" s="670"/>
      <c r="BW15" s="670"/>
      <c r="BX15" s="670"/>
      <c r="BY15" s="670"/>
      <c r="BZ15" s="670"/>
      <c r="CA15" s="670"/>
      <c r="CB15" s="674"/>
      <c r="CD15" s="681" t="s">
        <v>262</v>
      </c>
      <c r="CE15" s="682"/>
      <c r="CF15" s="682"/>
      <c r="CG15" s="682"/>
      <c r="CH15" s="682"/>
      <c r="CI15" s="682"/>
      <c r="CJ15" s="682"/>
      <c r="CK15" s="682"/>
      <c r="CL15" s="682"/>
      <c r="CM15" s="682"/>
      <c r="CN15" s="682"/>
      <c r="CO15" s="682"/>
      <c r="CP15" s="682"/>
      <c r="CQ15" s="683"/>
      <c r="CR15" s="666">
        <v>2279020</v>
      </c>
      <c r="CS15" s="667"/>
      <c r="CT15" s="667"/>
      <c r="CU15" s="667"/>
      <c r="CV15" s="667"/>
      <c r="CW15" s="667"/>
      <c r="CX15" s="667"/>
      <c r="CY15" s="668"/>
      <c r="CZ15" s="669">
        <v>12.3</v>
      </c>
      <c r="DA15" s="669"/>
      <c r="DB15" s="669"/>
      <c r="DC15" s="669"/>
      <c r="DD15" s="675">
        <v>307773</v>
      </c>
      <c r="DE15" s="667"/>
      <c r="DF15" s="667"/>
      <c r="DG15" s="667"/>
      <c r="DH15" s="667"/>
      <c r="DI15" s="667"/>
      <c r="DJ15" s="667"/>
      <c r="DK15" s="667"/>
      <c r="DL15" s="667"/>
      <c r="DM15" s="667"/>
      <c r="DN15" s="667"/>
      <c r="DO15" s="667"/>
      <c r="DP15" s="668"/>
      <c r="DQ15" s="675">
        <v>1629287</v>
      </c>
      <c r="DR15" s="667"/>
      <c r="DS15" s="667"/>
      <c r="DT15" s="667"/>
      <c r="DU15" s="667"/>
      <c r="DV15" s="667"/>
      <c r="DW15" s="667"/>
      <c r="DX15" s="667"/>
      <c r="DY15" s="667"/>
      <c r="DZ15" s="667"/>
      <c r="EA15" s="667"/>
      <c r="EB15" s="667"/>
      <c r="EC15" s="676"/>
    </row>
    <row r="16" spans="2:143" ht="11.25" customHeight="1" x14ac:dyDescent="0.15">
      <c r="B16" s="663" t="s">
        <v>263</v>
      </c>
      <c r="C16" s="664"/>
      <c r="D16" s="664"/>
      <c r="E16" s="664"/>
      <c r="F16" s="664"/>
      <c r="G16" s="664"/>
      <c r="H16" s="664"/>
      <c r="I16" s="664"/>
      <c r="J16" s="664"/>
      <c r="K16" s="664"/>
      <c r="L16" s="664"/>
      <c r="M16" s="664"/>
      <c r="N16" s="664"/>
      <c r="O16" s="664"/>
      <c r="P16" s="664"/>
      <c r="Q16" s="665"/>
      <c r="R16" s="666">
        <v>16684</v>
      </c>
      <c r="S16" s="667"/>
      <c r="T16" s="667"/>
      <c r="U16" s="667"/>
      <c r="V16" s="667"/>
      <c r="W16" s="667"/>
      <c r="X16" s="667"/>
      <c r="Y16" s="668"/>
      <c r="Z16" s="669">
        <v>0.1</v>
      </c>
      <c r="AA16" s="669"/>
      <c r="AB16" s="669"/>
      <c r="AC16" s="669"/>
      <c r="AD16" s="670">
        <v>16684</v>
      </c>
      <c r="AE16" s="670"/>
      <c r="AF16" s="670"/>
      <c r="AG16" s="670"/>
      <c r="AH16" s="670"/>
      <c r="AI16" s="670"/>
      <c r="AJ16" s="670"/>
      <c r="AK16" s="670"/>
      <c r="AL16" s="671">
        <v>0.2</v>
      </c>
      <c r="AM16" s="672"/>
      <c r="AN16" s="672"/>
      <c r="AO16" s="673"/>
      <c r="AP16" s="663" t="s">
        <v>264</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69" t="s">
        <v>127</v>
      </c>
      <c r="BP16" s="669"/>
      <c r="BQ16" s="669"/>
      <c r="BR16" s="669"/>
      <c r="BS16" s="670" t="s">
        <v>127</v>
      </c>
      <c r="BT16" s="670"/>
      <c r="BU16" s="670"/>
      <c r="BV16" s="670"/>
      <c r="BW16" s="670"/>
      <c r="BX16" s="670"/>
      <c r="BY16" s="670"/>
      <c r="BZ16" s="670"/>
      <c r="CA16" s="670"/>
      <c r="CB16" s="674"/>
      <c r="CD16" s="681" t="s">
        <v>265</v>
      </c>
      <c r="CE16" s="682"/>
      <c r="CF16" s="682"/>
      <c r="CG16" s="682"/>
      <c r="CH16" s="682"/>
      <c r="CI16" s="682"/>
      <c r="CJ16" s="682"/>
      <c r="CK16" s="682"/>
      <c r="CL16" s="682"/>
      <c r="CM16" s="682"/>
      <c r="CN16" s="682"/>
      <c r="CO16" s="682"/>
      <c r="CP16" s="682"/>
      <c r="CQ16" s="683"/>
      <c r="CR16" s="666" t="s">
        <v>127</v>
      </c>
      <c r="CS16" s="667"/>
      <c r="CT16" s="667"/>
      <c r="CU16" s="667"/>
      <c r="CV16" s="667"/>
      <c r="CW16" s="667"/>
      <c r="CX16" s="667"/>
      <c r="CY16" s="668"/>
      <c r="CZ16" s="669" t="s">
        <v>127</v>
      </c>
      <c r="DA16" s="669"/>
      <c r="DB16" s="669"/>
      <c r="DC16" s="669"/>
      <c r="DD16" s="675" t="s">
        <v>127</v>
      </c>
      <c r="DE16" s="667"/>
      <c r="DF16" s="667"/>
      <c r="DG16" s="667"/>
      <c r="DH16" s="667"/>
      <c r="DI16" s="667"/>
      <c r="DJ16" s="667"/>
      <c r="DK16" s="667"/>
      <c r="DL16" s="667"/>
      <c r="DM16" s="667"/>
      <c r="DN16" s="667"/>
      <c r="DO16" s="667"/>
      <c r="DP16" s="668"/>
      <c r="DQ16" s="675" t="s">
        <v>127</v>
      </c>
      <c r="DR16" s="667"/>
      <c r="DS16" s="667"/>
      <c r="DT16" s="667"/>
      <c r="DU16" s="667"/>
      <c r="DV16" s="667"/>
      <c r="DW16" s="667"/>
      <c r="DX16" s="667"/>
      <c r="DY16" s="667"/>
      <c r="DZ16" s="667"/>
      <c r="EA16" s="667"/>
      <c r="EB16" s="667"/>
      <c r="EC16" s="676"/>
    </row>
    <row r="17" spans="2:133" ht="11.25" customHeight="1" x14ac:dyDescent="0.15">
      <c r="B17" s="663" t="s">
        <v>266</v>
      </c>
      <c r="C17" s="664"/>
      <c r="D17" s="664"/>
      <c r="E17" s="664"/>
      <c r="F17" s="664"/>
      <c r="G17" s="664"/>
      <c r="H17" s="664"/>
      <c r="I17" s="664"/>
      <c r="J17" s="664"/>
      <c r="K17" s="664"/>
      <c r="L17" s="664"/>
      <c r="M17" s="664"/>
      <c r="N17" s="664"/>
      <c r="O17" s="664"/>
      <c r="P17" s="664"/>
      <c r="Q17" s="665"/>
      <c r="R17" s="666">
        <v>124602</v>
      </c>
      <c r="S17" s="667"/>
      <c r="T17" s="667"/>
      <c r="U17" s="667"/>
      <c r="V17" s="667"/>
      <c r="W17" s="667"/>
      <c r="X17" s="667"/>
      <c r="Y17" s="668"/>
      <c r="Z17" s="669">
        <v>0.6</v>
      </c>
      <c r="AA17" s="669"/>
      <c r="AB17" s="669"/>
      <c r="AC17" s="669"/>
      <c r="AD17" s="670">
        <v>124602</v>
      </c>
      <c r="AE17" s="670"/>
      <c r="AF17" s="670"/>
      <c r="AG17" s="670"/>
      <c r="AH17" s="670"/>
      <c r="AI17" s="670"/>
      <c r="AJ17" s="670"/>
      <c r="AK17" s="670"/>
      <c r="AL17" s="671">
        <v>1.2</v>
      </c>
      <c r="AM17" s="672"/>
      <c r="AN17" s="672"/>
      <c r="AO17" s="673"/>
      <c r="AP17" s="663" t="s">
        <v>267</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268</v>
      </c>
      <c r="CE17" s="682"/>
      <c r="CF17" s="682"/>
      <c r="CG17" s="682"/>
      <c r="CH17" s="682"/>
      <c r="CI17" s="682"/>
      <c r="CJ17" s="682"/>
      <c r="CK17" s="682"/>
      <c r="CL17" s="682"/>
      <c r="CM17" s="682"/>
      <c r="CN17" s="682"/>
      <c r="CO17" s="682"/>
      <c r="CP17" s="682"/>
      <c r="CQ17" s="683"/>
      <c r="CR17" s="666">
        <v>1745609</v>
      </c>
      <c r="CS17" s="667"/>
      <c r="CT17" s="667"/>
      <c r="CU17" s="667"/>
      <c r="CV17" s="667"/>
      <c r="CW17" s="667"/>
      <c r="CX17" s="667"/>
      <c r="CY17" s="668"/>
      <c r="CZ17" s="669">
        <v>9.4</v>
      </c>
      <c r="DA17" s="669"/>
      <c r="DB17" s="669"/>
      <c r="DC17" s="669"/>
      <c r="DD17" s="675" t="s">
        <v>127</v>
      </c>
      <c r="DE17" s="667"/>
      <c r="DF17" s="667"/>
      <c r="DG17" s="667"/>
      <c r="DH17" s="667"/>
      <c r="DI17" s="667"/>
      <c r="DJ17" s="667"/>
      <c r="DK17" s="667"/>
      <c r="DL17" s="667"/>
      <c r="DM17" s="667"/>
      <c r="DN17" s="667"/>
      <c r="DO17" s="667"/>
      <c r="DP17" s="668"/>
      <c r="DQ17" s="675">
        <v>1745609</v>
      </c>
      <c r="DR17" s="667"/>
      <c r="DS17" s="667"/>
      <c r="DT17" s="667"/>
      <c r="DU17" s="667"/>
      <c r="DV17" s="667"/>
      <c r="DW17" s="667"/>
      <c r="DX17" s="667"/>
      <c r="DY17" s="667"/>
      <c r="DZ17" s="667"/>
      <c r="EA17" s="667"/>
      <c r="EB17" s="667"/>
      <c r="EC17" s="676"/>
    </row>
    <row r="18" spans="2:133" ht="11.25" customHeight="1" x14ac:dyDescent="0.15">
      <c r="B18" s="663" t="s">
        <v>269</v>
      </c>
      <c r="C18" s="664"/>
      <c r="D18" s="664"/>
      <c r="E18" s="664"/>
      <c r="F18" s="664"/>
      <c r="G18" s="664"/>
      <c r="H18" s="664"/>
      <c r="I18" s="664"/>
      <c r="J18" s="664"/>
      <c r="K18" s="664"/>
      <c r="L18" s="664"/>
      <c r="M18" s="664"/>
      <c r="N18" s="664"/>
      <c r="O18" s="664"/>
      <c r="P18" s="664"/>
      <c r="Q18" s="665"/>
      <c r="R18" s="666">
        <v>128361</v>
      </c>
      <c r="S18" s="667"/>
      <c r="T18" s="667"/>
      <c r="U18" s="667"/>
      <c r="V18" s="667"/>
      <c r="W18" s="667"/>
      <c r="X18" s="667"/>
      <c r="Y18" s="668"/>
      <c r="Z18" s="669">
        <v>0.6</v>
      </c>
      <c r="AA18" s="669"/>
      <c r="AB18" s="669"/>
      <c r="AC18" s="669"/>
      <c r="AD18" s="670">
        <v>124847</v>
      </c>
      <c r="AE18" s="670"/>
      <c r="AF18" s="670"/>
      <c r="AG18" s="670"/>
      <c r="AH18" s="670"/>
      <c r="AI18" s="670"/>
      <c r="AJ18" s="670"/>
      <c r="AK18" s="670"/>
      <c r="AL18" s="671">
        <v>1.2000000476837158</v>
      </c>
      <c r="AM18" s="672"/>
      <c r="AN18" s="672"/>
      <c r="AO18" s="673"/>
      <c r="AP18" s="663" t="s">
        <v>270</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271</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127</v>
      </c>
      <c r="DA18" s="669"/>
      <c r="DB18" s="669"/>
      <c r="DC18" s="669"/>
      <c r="DD18" s="675" t="s">
        <v>127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x14ac:dyDescent="0.15">
      <c r="B19" s="663" t="s">
        <v>272</v>
      </c>
      <c r="C19" s="664"/>
      <c r="D19" s="664"/>
      <c r="E19" s="664"/>
      <c r="F19" s="664"/>
      <c r="G19" s="664"/>
      <c r="H19" s="664"/>
      <c r="I19" s="664"/>
      <c r="J19" s="664"/>
      <c r="K19" s="664"/>
      <c r="L19" s="664"/>
      <c r="M19" s="664"/>
      <c r="N19" s="664"/>
      <c r="O19" s="664"/>
      <c r="P19" s="664"/>
      <c r="Q19" s="665"/>
      <c r="R19" s="666">
        <v>57545</v>
      </c>
      <c r="S19" s="667"/>
      <c r="T19" s="667"/>
      <c r="U19" s="667"/>
      <c r="V19" s="667"/>
      <c r="W19" s="667"/>
      <c r="X19" s="667"/>
      <c r="Y19" s="668"/>
      <c r="Z19" s="669">
        <v>0.3</v>
      </c>
      <c r="AA19" s="669"/>
      <c r="AB19" s="669"/>
      <c r="AC19" s="669"/>
      <c r="AD19" s="670">
        <v>57545</v>
      </c>
      <c r="AE19" s="670"/>
      <c r="AF19" s="670"/>
      <c r="AG19" s="670"/>
      <c r="AH19" s="670"/>
      <c r="AI19" s="670"/>
      <c r="AJ19" s="670"/>
      <c r="AK19" s="670"/>
      <c r="AL19" s="671">
        <v>0.6</v>
      </c>
      <c r="AM19" s="672"/>
      <c r="AN19" s="672"/>
      <c r="AO19" s="673"/>
      <c r="AP19" s="663" t="s">
        <v>273</v>
      </c>
      <c r="AQ19" s="664"/>
      <c r="AR19" s="664"/>
      <c r="AS19" s="664"/>
      <c r="AT19" s="664"/>
      <c r="AU19" s="664"/>
      <c r="AV19" s="664"/>
      <c r="AW19" s="664"/>
      <c r="AX19" s="664"/>
      <c r="AY19" s="664"/>
      <c r="AZ19" s="664"/>
      <c r="BA19" s="664"/>
      <c r="BB19" s="664"/>
      <c r="BC19" s="664"/>
      <c r="BD19" s="664"/>
      <c r="BE19" s="664"/>
      <c r="BF19" s="665"/>
      <c r="BG19" s="666">
        <v>495196</v>
      </c>
      <c r="BH19" s="667"/>
      <c r="BI19" s="667"/>
      <c r="BJ19" s="667"/>
      <c r="BK19" s="667"/>
      <c r="BL19" s="667"/>
      <c r="BM19" s="667"/>
      <c r="BN19" s="668"/>
      <c r="BO19" s="669">
        <v>6.2</v>
      </c>
      <c r="BP19" s="669"/>
      <c r="BQ19" s="669"/>
      <c r="BR19" s="669"/>
      <c r="BS19" s="670" t="s">
        <v>127</v>
      </c>
      <c r="BT19" s="670"/>
      <c r="BU19" s="670"/>
      <c r="BV19" s="670"/>
      <c r="BW19" s="670"/>
      <c r="BX19" s="670"/>
      <c r="BY19" s="670"/>
      <c r="BZ19" s="670"/>
      <c r="CA19" s="670"/>
      <c r="CB19" s="674"/>
      <c r="CD19" s="681" t="s">
        <v>274</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x14ac:dyDescent="0.15">
      <c r="B20" s="663" t="s">
        <v>275</v>
      </c>
      <c r="C20" s="664"/>
      <c r="D20" s="664"/>
      <c r="E20" s="664"/>
      <c r="F20" s="664"/>
      <c r="G20" s="664"/>
      <c r="H20" s="664"/>
      <c r="I20" s="664"/>
      <c r="J20" s="664"/>
      <c r="K20" s="664"/>
      <c r="L20" s="664"/>
      <c r="M20" s="664"/>
      <c r="N20" s="664"/>
      <c r="O20" s="664"/>
      <c r="P20" s="664"/>
      <c r="Q20" s="665"/>
      <c r="R20" s="666">
        <v>4979</v>
      </c>
      <c r="S20" s="667"/>
      <c r="T20" s="667"/>
      <c r="U20" s="667"/>
      <c r="V20" s="667"/>
      <c r="W20" s="667"/>
      <c r="X20" s="667"/>
      <c r="Y20" s="668"/>
      <c r="Z20" s="669">
        <v>0</v>
      </c>
      <c r="AA20" s="669"/>
      <c r="AB20" s="669"/>
      <c r="AC20" s="669"/>
      <c r="AD20" s="670">
        <v>4979</v>
      </c>
      <c r="AE20" s="670"/>
      <c r="AF20" s="670"/>
      <c r="AG20" s="670"/>
      <c r="AH20" s="670"/>
      <c r="AI20" s="670"/>
      <c r="AJ20" s="670"/>
      <c r="AK20" s="670"/>
      <c r="AL20" s="671">
        <v>0</v>
      </c>
      <c r="AM20" s="672"/>
      <c r="AN20" s="672"/>
      <c r="AO20" s="673"/>
      <c r="AP20" s="663" t="s">
        <v>276</v>
      </c>
      <c r="AQ20" s="664"/>
      <c r="AR20" s="664"/>
      <c r="AS20" s="664"/>
      <c r="AT20" s="664"/>
      <c r="AU20" s="664"/>
      <c r="AV20" s="664"/>
      <c r="AW20" s="664"/>
      <c r="AX20" s="664"/>
      <c r="AY20" s="664"/>
      <c r="AZ20" s="664"/>
      <c r="BA20" s="664"/>
      <c r="BB20" s="664"/>
      <c r="BC20" s="664"/>
      <c r="BD20" s="664"/>
      <c r="BE20" s="664"/>
      <c r="BF20" s="665"/>
      <c r="BG20" s="666">
        <v>495196</v>
      </c>
      <c r="BH20" s="667"/>
      <c r="BI20" s="667"/>
      <c r="BJ20" s="667"/>
      <c r="BK20" s="667"/>
      <c r="BL20" s="667"/>
      <c r="BM20" s="667"/>
      <c r="BN20" s="668"/>
      <c r="BO20" s="669">
        <v>6.2</v>
      </c>
      <c r="BP20" s="669"/>
      <c r="BQ20" s="669"/>
      <c r="BR20" s="669"/>
      <c r="BS20" s="670" t="s">
        <v>127</v>
      </c>
      <c r="BT20" s="670"/>
      <c r="BU20" s="670"/>
      <c r="BV20" s="670"/>
      <c r="BW20" s="670"/>
      <c r="BX20" s="670"/>
      <c r="BY20" s="670"/>
      <c r="BZ20" s="670"/>
      <c r="CA20" s="670"/>
      <c r="CB20" s="674"/>
      <c r="CD20" s="681" t="s">
        <v>277</v>
      </c>
      <c r="CE20" s="682"/>
      <c r="CF20" s="682"/>
      <c r="CG20" s="682"/>
      <c r="CH20" s="682"/>
      <c r="CI20" s="682"/>
      <c r="CJ20" s="682"/>
      <c r="CK20" s="682"/>
      <c r="CL20" s="682"/>
      <c r="CM20" s="682"/>
      <c r="CN20" s="682"/>
      <c r="CO20" s="682"/>
      <c r="CP20" s="682"/>
      <c r="CQ20" s="683"/>
      <c r="CR20" s="666">
        <v>18514152</v>
      </c>
      <c r="CS20" s="667"/>
      <c r="CT20" s="667"/>
      <c r="CU20" s="667"/>
      <c r="CV20" s="667"/>
      <c r="CW20" s="667"/>
      <c r="CX20" s="667"/>
      <c r="CY20" s="668"/>
      <c r="CZ20" s="669">
        <v>100</v>
      </c>
      <c r="DA20" s="669"/>
      <c r="DB20" s="669"/>
      <c r="DC20" s="669"/>
      <c r="DD20" s="675">
        <v>1703299</v>
      </c>
      <c r="DE20" s="667"/>
      <c r="DF20" s="667"/>
      <c r="DG20" s="667"/>
      <c r="DH20" s="667"/>
      <c r="DI20" s="667"/>
      <c r="DJ20" s="667"/>
      <c r="DK20" s="667"/>
      <c r="DL20" s="667"/>
      <c r="DM20" s="667"/>
      <c r="DN20" s="667"/>
      <c r="DO20" s="667"/>
      <c r="DP20" s="668"/>
      <c r="DQ20" s="675">
        <v>11826360</v>
      </c>
      <c r="DR20" s="667"/>
      <c r="DS20" s="667"/>
      <c r="DT20" s="667"/>
      <c r="DU20" s="667"/>
      <c r="DV20" s="667"/>
      <c r="DW20" s="667"/>
      <c r="DX20" s="667"/>
      <c r="DY20" s="667"/>
      <c r="DZ20" s="667"/>
      <c r="EA20" s="667"/>
      <c r="EB20" s="667"/>
      <c r="EC20" s="676"/>
    </row>
    <row r="21" spans="2:133" ht="11.25" customHeight="1" x14ac:dyDescent="0.15">
      <c r="B21" s="663" t="s">
        <v>278</v>
      </c>
      <c r="C21" s="664"/>
      <c r="D21" s="664"/>
      <c r="E21" s="664"/>
      <c r="F21" s="664"/>
      <c r="G21" s="664"/>
      <c r="H21" s="664"/>
      <c r="I21" s="664"/>
      <c r="J21" s="664"/>
      <c r="K21" s="664"/>
      <c r="L21" s="664"/>
      <c r="M21" s="664"/>
      <c r="N21" s="664"/>
      <c r="O21" s="664"/>
      <c r="P21" s="664"/>
      <c r="Q21" s="665"/>
      <c r="R21" s="666">
        <v>1824</v>
      </c>
      <c r="S21" s="667"/>
      <c r="T21" s="667"/>
      <c r="U21" s="667"/>
      <c r="V21" s="667"/>
      <c r="W21" s="667"/>
      <c r="X21" s="667"/>
      <c r="Y21" s="668"/>
      <c r="Z21" s="669">
        <v>0</v>
      </c>
      <c r="AA21" s="669"/>
      <c r="AB21" s="669"/>
      <c r="AC21" s="669"/>
      <c r="AD21" s="670">
        <v>1824</v>
      </c>
      <c r="AE21" s="670"/>
      <c r="AF21" s="670"/>
      <c r="AG21" s="670"/>
      <c r="AH21" s="670"/>
      <c r="AI21" s="670"/>
      <c r="AJ21" s="670"/>
      <c r="AK21" s="670"/>
      <c r="AL21" s="671">
        <v>0</v>
      </c>
      <c r="AM21" s="672"/>
      <c r="AN21" s="672"/>
      <c r="AO21" s="673"/>
      <c r="AP21" s="685" t="s">
        <v>279</v>
      </c>
      <c r="AQ21" s="686"/>
      <c r="AR21" s="686"/>
      <c r="AS21" s="686"/>
      <c r="AT21" s="686"/>
      <c r="AU21" s="686"/>
      <c r="AV21" s="686"/>
      <c r="AW21" s="686"/>
      <c r="AX21" s="686"/>
      <c r="AY21" s="686"/>
      <c r="AZ21" s="686"/>
      <c r="BA21" s="686"/>
      <c r="BB21" s="686"/>
      <c r="BC21" s="686"/>
      <c r="BD21" s="686"/>
      <c r="BE21" s="686"/>
      <c r="BF21" s="687"/>
      <c r="BG21" s="666" t="s">
        <v>127</v>
      </c>
      <c r="BH21" s="667"/>
      <c r="BI21" s="667"/>
      <c r="BJ21" s="667"/>
      <c r="BK21" s="667"/>
      <c r="BL21" s="667"/>
      <c r="BM21" s="667"/>
      <c r="BN21" s="668"/>
      <c r="BO21" s="669" t="s">
        <v>127</v>
      </c>
      <c r="BP21" s="669"/>
      <c r="BQ21" s="669"/>
      <c r="BR21" s="669"/>
      <c r="BS21" s="670" t="s">
        <v>127</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0" t="s">
        <v>280</v>
      </c>
      <c r="C22" s="701"/>
      <c r="D22" s="701"/>
      <c r="E22" s="701"/>
      <c r="F22" s="701"/>
      <c r="G22" s="701"/>
      <c r="H22" s="701"/>
      <c r="I22" s="701"/>
      <c r="J22" s="701"/>
      <c r="K22" s="701"/>
      <c r="L22" s="701"/>
      <c r="M22" s="701"/>
      <c r="N22" s="701"/>
      <c r="O22" s="701"/>
      <c r="P22" s="701"/>
      <c r="Q22" s="702"/>
      <c r="R22" s="666">
        <v>64013</v>
      </c>
      <c r="S22" s="667"/>
      <c r="T22" s="667"/>
      <c r="U22" s="667"/>
      <c r="V22" s="667"/>
      <c r="W22" s="667"/>
      <c r="X22" s="667"/>
      <c r="Y22" s="668"/>
      <c r="Z22" s="669">
        <v>0.3</v>
      </c>
      <c r="AA22" s="669"/>
      <c r="AB22" s="669"/>
      <c r="AC22" s="669"/>
      <c r="AD22" s="670">
        <v>60499</v>
      </c>
      <c r="AE22" s="670"/>
      <c r="AF22" s="670"/>
      <c r="AG22" s="670"/>
      <c r="AH22" s="670"/>
      <c r="AI22" s="670"/>
      <c r="AJ22" s="670"/>
      <c r="AK22" s="670"/>
      <c r="AL22" s="671">
        <v>0.60000002384185791</v>
      </c>
      <c r="AM22" s="672"/>
      <c r="AN22" s="672"/>
      <c r="AO22" s="673"/>
      <c r="AP22" s="685" t="s">
        <v>281</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282</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283</v>
      </c>
      <c r="C23" s="664"/>
      <c r="D23" s="664"/>
      <c r="E23" s="664"/>
      <c r="F23" s="664"/>
      <c r="G23" s="664"/>
      <c r="H23" s="664"/>
      <c r="I23" s="664"/>
      <c r="J23" s="664"/>
      <c r="K23" s="664"/>
      <c r="L23" s="664"/>
      <c r="M23" s="664"/>
      <c r="N23" s="664"/>
      <c r="O23" s="664"/>
      <c r="P23" s="664"/>
      <c r="Q23" s="665"/>
      <c r="R23" s="666">
        <v>1197125</v>
      </c>
      <c r="S23" s="667"/>
      <c r="T23" s="667"/>
      <c r="U23" s="667"/>
      <c r="V23" s="667"/>
      <c r="W23" s="667"/>
      <c r="X23" s="667"/>
      <c r="Y23" s="668"/>
      <c r="Z23" s="669">
        <v>5.9</v>
      </c>
      <c r="AA23" s="669"/>
      <c r="AB23" s="669"/>
      <c r="AC23" s="669"/>
      <c r="AD23" s="670">
        <v>1085743</v>
      </c>
      <c r="AE23" s="670"/>
      <c r="AF23" s="670"/>
      <c r="AG23" s="670"/>
      <c r="AH23" s="670"/>
      <c r="AI23" s="670"/>
      <c r="AJ23" s="670"/>
      <c r="AK23" s="670"/>
      <c r="AL23" s="671">
        <v>10.4</v>
      </c>
      <c r="AM23" s="672"/>
      <c r="AN23" s="672"/>
      <c r="AO23" s="673"/>
      <c r="AP23" s="685" t="s">
        <v>284</v>
      </c>
      <c r="AQ23" s="686"/>
      <c r="AR23" s="686"/>
      <c r="AS23" s="686"/>
      <c r="AT23" s="686"/>
      <c r="AU23" s="686"/>
      <c r="AV23" s="686"/>
      <c r="AW23" s="686"/>
      <c r="AX23" s="686"/>
      <c r="AY23" s="686"/>
      <c r="AZ23" s="686"/>
      <c r="BA23" s="686"/>
      <c r="BB23" s="686"/>
      <c r="BC23" s="686"/>
      <c r="BD23" s="686"/>
      <c r="BE23" s="686"/>
      <c r="BF23" s="687"/>
      <c r="BG23" s="666">
        <v>495196</v>
      </c>
      <c r="BH23" s="667"/>
      <c r="BI23" s="667"/>
      <c r="BJ23" s="667"/>
      <c r="BK23" s="667"/>
      <c r="BL23" s="667"/>
      <c r="BM23" s="667"/>
      <c r="BN23" s="668"/>
      <c r="BO23" s="669">
        <v>6.2</v>
      </c>
      <c r="BP23" s="669"/>
      <c r="BQ23" s="669"/>
      <c r="BR23" s="669"/>
      <c r="BS23" s="670" t="s">
        <v>127</v>
      </c>
      <c r="BT23" s="670"/>
      <c r="BU23" s="670"/>
      <c r="BV23" s="670"/>
      <c r="BW23" s="670"/>
      <c r="BX23" s="670"/>
      <c r="BY23" s="670"/>
      <c r="BZ23" s="670"/>
      <c r="CA23" s="670"/>
      <c r="CB23" s="674"/>
      <c r="CD23" s="648" t="s">
        <v>224</v>
      </c>
      <c r="CE23" s="649"/>
      <c r="CF23" s="649"/>
      <c r="CG23" s="649"/>
      <c r="CH23" s="649"/>
      <c r="CI23" s="649"/>
      <c r="CJ23" s="649"/>
      <c r="CK23" s="649"/>
      <c r="CL23" s="649"/>
      <c r="CM23" s="649"/>
      <c r="CN23" s="649"/>
      <c r="CO23" s="649"/>
      <c r="CP23" s="649"/>
      <c r="CQ23" s="650"/>
      <c r="CR23" s="648" t="s">
        <v>285</v>
      </c>
      <c r="CS23" s="649"/>
      <c r="CT23" s="649"/>
      <c r="CU23" s="649"/>
      <c r="CV23" s="649"/>
      <c r="CW23" s="649"/>
      <c r="CX23" s="649"/>
      <c r="CY23" s="650"/>
      <c r="CZ23" s="648" t="s">
        <v>286</v>
      </c>
      <c r="DA23" s="649"/>
      <c r="DB23" s="649"/>
      <c r="DC23" s="650"/>
      <c r="DD23" s="648" t="s">
        <v>287</v>
      </c>
      <c r="DE23" s="649"/>
      <c r="DF23" s="649"/>
      <c r="DG23" s="649"/>
      <c r="DH23" s="649"/>
      <c r="DI23" s="649"/>
      <c r="DJ23" s="649"/>
      <c r="DK23" s="650"/>
      <c r="DL23" s="697" t="s">
        <v>288</v>
      </c>
      <c r="DM23" s="698"/>
      <c r="DN23" s="698"/>
      <c r="DO23" s="698"/>
      <c r="DP23" s="698"/>
      <c r="DQ23" s="698"/>
      <c r="DR23" s="698"/>
      <c r="DS23" s="698"/>
      <c r="DT23" s="698"/>
      <c r="DU23" s="698"/>
      <c r="DV23" s="699"/>
      <c r="DW23" s="648" t="s">
        <v>289</v>
      </c>
      <c r="DX23" s="649"/>
      <c r="DY23" s="649"/>
      <c r="DZ23" s="649"/>
      <c r="EA23" s="649"/>
      <c r="EB23" s="649"/>
      <c r="EC23" s="650"/>
    </row>
    <row r="24" spans="2:133" ht="11.25" customHeight="1" x14ac:dyDescent="0.15">
      <c r="B24" s="663" t="s">
        <v>290</v>
      </c>
      <c r="C24" s="664"/>
      <c r="D24" s="664"/>
      <c r="E24" s="664"/>
      <c r="F24" s="664"/>
      <c r="G24" s="664"/>
      <c r="H24" s="664"/>
      <c r="I24" s="664"/>
      <c r="J24" s="664"/>
      <c r="K24" s="664"/>
      <c r="L24" s="664"/>
      <c r="M24" s="664"/>
      <c r="N24" s="664"/>
      <c r="O24" s="664"/>
      <c r="P24" s="664"/>
      <c r="Q24" s="665"/>
      <c r="R24" s="666">
        <v>1085743</v>
      </c>
      <c r="S24" s="667"/>
      <c r="T24" s="667"/>
      <c r="U24" s="667"/>
      <c r="V24" s="667"/>
      <c r="W24" s="667"/>
      <c r="X24" s="667"/>
      <c r="Y24" s="668"/>
      <c r="Z24" s="669">
        <v>5.4</v>
      </c>
      <c r="AA24" s="669"/>
      <c r="AB24" s="669"/>
      <c r="AC24" s="669"/>
      <c r="AD24" s="670">
        <v>1085743</v>
      </c>
      <c r="AE24" s="670"/>
      <c r="AF24" s="670"/>
      <c r="AG24" s="670"/>
      <c r="AH24" s="670"/>
      <c r="AI24" s="670"/>
      <c r="AJ24" s="670"/>
      <c r="AK24" s="670"/>
      <c r="AL24" s="671">
        <v>10.4</v>
      </c>
      <c r="AM24" s="672"/>
      <c r="AN24" s="672"/>
      <c r="AO24" s="673"/>
      <c r="AP24" s="685" t="s">
        <v>291</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292</v>
      </c>
      <c r="CE24" s="678"/>
      <c r="CF24" s="678"/>
      <c r="CG24" s="678"/>
      <c r="CH24" s="678"/>
      <c r="CI24" s="678"/>
      <c r="CJ24" s="678"/>
      <c r="CK24" s="678"/>
      <c r="CL24" s="678"/>
      <c r="CM24" s="678"/>
      <c r="CN24" s="678"/>
      <c r="CO24" s="678"/>
      <c r="CP24" s="678"/>
      <c r="CQ24" s="679"/>
      <c r="CR24" s="655">
        <v>8940748</v>
      </c>
      <c r="CS24" s="656"/>
      <c r="CT24" s="656"/>
      <c r="CU24" s="656"/>
      <c r="CV24" s="656"/>
      <c r="CW24" s="656"/>
      <c r="CX24" s="656"/>
      <c r="CY24" s="657"/>
      <c r="CZ24" s="660">
        <v>48.3</v>
      </c>
      <c r="DA24" s="661"/>
      <c r="DB24" s="661"/>
      <c r="DC24" s="680"/>
      <c r="DD24" s="703">
        <v>5348810</v>
      </c>
      <c r="DE24" s="656"/>
      <c r="DF24" s="656"/>
      <c r="DG24" s="656"/>
      <c r="DH24" s="656"/>
      <c r="DI24" s="656"/>
      <c r="DJ24" s="656"/>
      <c r="DK24" s="657"/>
      <c r="DL24" s="703">
        <v>5063659</v>
      </c>
      <c r="DM24" s="656"/>
      <c r="DN24" s="656"/>
      <c r="DO24" s="656"/>
      <c r="DP24" s="656"/>
      <c r="DQ24" s="656"/>
      <c r="DR24" s="656"/>
      <c r="DS24" s="656"/>
      <c r="DT24" s="656"/>
      <c r="DU24" s="656"/>
      <c r="DV24" s="657"/>
      <c r="DW24" s="660">
        <v>44.7</v>
      </c>
      <c r="DX24" s="661"/>
      <c r="DY24" s="661"/>
      <c r="DZ24" s="661"/>
      <c r="EA24" s="661"/>
      <c r="EB24" s="661"/>
      <c r="EC24" s="662"/>
    </row>
    <row r="25" spans="2:133" ht="11.25" customHeight="1" x14ac:dyDescent="0.15">
      <c r="B25" s="663" t="s">
        <v>293</v>
      </c>
      <c r="C25" s="664"/>
      <c r="D25" s="664"/>
      <c r="E25" s="664"/>
      <c r="F25" s="664"/>
      <c r="G25" s="664"/>
      <c r="H25" s="664"/>
      <c r="I25" s="664"/>
      <c r="J25" s="664"/>
      <c r="K25" s="664"/>
      <c r="L25" s="664"/>
      <c r="M25" s="664"/>
      <c r="N25" s="664"/>
      <c r="O25" s="664"/>
      <c r="P25" s="664"/>
      <c r="Q25" s="665"/>
      <c r="R25" s="666">
        <v>108775</v>
      </c>
      <c r="S25" s="667"/>
      <c r="T25" s="667"/>
      <c r="U25" s="667"/>
      <c r="V25" s="667"/>
      <c r="W25" s="667"/>
      <c r="X25" s="667"/>
      <c r="Y25" s="668"/>
      <c r="Z25" s="669">
        <v>0.5</v>
      </c>
      <c r="AA25" s="669"/>
      <c r="AB25" s="669"/>
      <c r="AC25" s="669"/>
      <c r="AD25" s="670" t="s">
        <v>127</v>
      </c>
      <c r="AE25" s="670"/>
      <c r="AF25" s="670"/>
      <c r="AG25" s="670"/>
      <c r="AH25" s="670"/>
      <c r="AI25" s="670"/>
      <c r="AJ25" s="670"/>
      <c r="AK25" s="670"/>
      <c r="AL25" s="671" t="s">
        <v>127</v>
      </c>
      <c r="AM25" s="672"/>
      <c r="AN25" s="672"/>
      <c r="AO25" s="673"/>
      <c r="AP25" s="685" t="s">
        <v>294</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295</v>
      </c>
      <c r="CE25" s="682"/>
      <c r="CF25" s="682"/>
      <c r="CG25" s="682"/>
      <c r="CH25" s="682"/>
      <c r="CI25" s="682"/>
      <c r="CJ25" s="682"/>
      <c r="CK25" s="682"/>
      <c r="CL25" s="682"/>
      <c r="CM25" s="682"/>
      <c r="CN25" s="682"/>
      <c r="CO25" s="682"/>
      <c r="CP25" s="682"/>
      <c r="CQ25" s="683"/>
      <c r="CR25" s="666">
        <v>2884040</v>
      </c>
      <c r="CS25" s="706"/>
      <c r="CT25" s="706"/>
      <c r="CU25" s="706"/>
      <c r="CV25" s="706"/>
      <c r="CW25" s="706"/>
      <c r="CX25" s="706"/>
      <c r="CY25" s="707"/>
      <c r="CZ25" s="671">
        <v>15.6</v>
      </c>
      <c r="DA25" s="704"/>
      <c r="DB25" s="704"/>
      <c r="DC25" s="708"/>
      <c r="DD25" s="675">
        <v>2714851</v>
      </c>
      <c r="DE25" s="706"/>
      <c r="DF25" s="706"/>
      <c r="DG25" s="706"/>
      <c r="DH25" s="706"/>
      <c r="DI25" s="706"/>
      <c r="DJ25" s="706"/>
      <c r="DK25" s="707"/>
      <c r="DL25" s="675">
        <v>2687526</v>
      </c>
      <c r="DM25" s="706"/>
      <c r="DN25" s="706"/>
      <c r="DO25" s="706"/>
      <c r="DP25" s="706"/>
      <c r="DQ25" s="706"/>
      <c r="DR25" s="706"/>
      <c r="DS25" s="706"/>
      <c r="DT25" s="706"/>
      <c r="DU25" s="706"/>
      <c r="DV25" s="707"/>
      <c r="DW25" s="671">
        <v>23.7</v>
      </c>
      <c r="DX25" s="704"/>
      <c r="DY25" s="704"/>
      <c r="DZ25" s="704"/>
      <c r="EA25" s="704"/>
      <c r="EB25" s="704"/>
      <c r="EC25" s="705"/>
    </row>
    <row r="26" spans="2:133" ht="11.25" customHeight="1" x14ac:dyDescent="0.15">
      <c r="B26" s="663" t="s">
        <v>296</v>
      </c>
      <c r="C26" s="664"/>
      <c r="D26" s="664"/>
      <c r="E26" s="664"/>
      <c r="F26" s="664"/>
      <c r="G26" s="664"/>
      <c r="H26" s="664"/>
      <c r="I26" s="664"/>
      <c r="J26" s="664"/>
      <c r="K26" s="664"/>
      <c r="L26" s="664"/>
      <c r="M26" s="664"/>
      <c r="N26" s="664"/>
      <c r="O26" s="664"/>
      <c r="P26" s="664"/>
      <c r="Q26" s="665"/>
      <c r="R26" s="666">
        <v>2607</v>
      </c>
      <c r="S26" s="667"/>
      <c r="T26" s="667"/>
      <c r="U26" s="667"/>
      <c r="V26" s="667"/>
      <c r="W26" s="667"/>
      <c r="X26" s="667"/>
      <c r="Y26" s="668"/>
      <c r="Z26" s="669">
        <v>0</v>
      </c>
      <c r="AA26" s="669"/>
      <c r="AB26" s="669"/>
      <c r="AC26" s="669"/>
      <c r="AD26" s="670" t="s">
        <v>127</v>
      </c>
      <c r="AE26" s="670"/>
      <c r="AF26" s="670"/>
      <c r="AG26" s="670"/>
      <c r="AH26" s="670"/>
      <c r="AI26" s="670"/>
      <c r="AJ26" s="670"/>
      <c r="AK26" s="670"/>
      <c r="AL26" s="671" t="s">
        <v>127</v>
      </c>
      <c r="AM26" s="672"/>
      <c r="AN26" s="672"/>
      <c r="AO26" s="673"/>
      <c r="AP26" s="685" t="s">
        <v>297</v>
      </c>
      <c r="AQ26" s="715"/>
      <c r="AR26" s="715"/>
      <c r="AS26" s="715"/>
      <c r="AT26" s="715"/>
      <c r="AU26" s="715"/>
      <c r="AV26" s="715"/>
      <c r="AW26" s="715"/>
      <c r="AX26" s="715"/>
      <c r="AY26" s="715"/>
      <c r="AZ26" s="715"/>
      <c r="BA26" s="715"/>
      <c r="BB26" s="715"/>
      <c r="BC26" s="715"/>
      <c r="BD26" s="715"/>
      <c r="BE26" s="715"/>
      <c r="BF26" s="687"/>
      <c r="BG26" s="666" t="s">
        <v>127</v>
      </c>
      <c r="BH26" s="667"/>
      <c r="BI26" s="667"/>
      <c r="BJ26" s="667"/>
      <c r="BK26" s="667"/>
      <c r="BL26" s="667"/>
      <c r="BM26" s="667"/>
      <c r="BN26" s="668"/>
      <c r="BO26" s="669" t="s">
        <v>127</v>
      </c>
      <c r="BP26" s="669"/>
      <c r="BQ26" s="669"/>
      <c r="BR26" s="669"/>
      <c r="BS26" s="670" t="s">
        <v>127</v>
      </c>
      <c r="BT26" s="670"/>
      <c r="BU26" s="670"/>
      <c r="BV26" s="670"/>
      <c r="BW26" s="670"/>
      <c r="BX26" s="670"/>
      <c r="BY26" s="670"/>
      <c r="BZ26" s="670"/>
      <c r="CA26" s="670"/>
      <c r="CB26" s="674"/>
      <c r="CD26" s="681" t="s">
        <v>298</v>
      </c>
      <c r="CE26" s="682"/>
      <c r="CF26" s="682"/>
      <c r="CG26" s="682"/>
      <c r="CH26" s="682"/>
      <c r="CI26" s="682"/>
      <c r="CJ26" s="682"/>
      <c r="CK26" s="682"/>
      <c r="CL26" s="682"/>
      <c r="CM26" s="682"/>
      <c r="CN26" s="682"/>
      <c r="CO26" s="682"/>
      <c r="CP26" s="682"/>
      <c r="CQ26" s="683"/>
      <c r="CR26" s="666">
        <v>1620543</v>
      </c>
      <c r="CS26" s="667"/>
      <c r="CT26" s="667"/>
      <c r="CU26" s="667"/>
      <c r="CV26" s="667"/>
      <c r="CW26" s="667"/>
      <c r="CX26" s="667"/>
      <c r="CY26" s="668"/>
      <c r="CZ26" s="671">
        <v>8.8000000000000007</v>
      </c>
      <c r="DA26" s="704"/>
      <c r="DB26" s="704"/>
      <c r="DC26" s="708"/>
      <c r="DD26" s="675">
        <v>1534450</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4"/>
      <c r="DY26" s="704"/>
      <c r="DZ26" s="704"/>
      <c r="EA26" s="704"/>
      <c r="EB26" s="704"/>
      <c r="EC26" s="705"/>
    </row>
    <row r="27" spans="2:133" ht="11.25" customHeight="1" x14ac:dyDescent="0.15">
      <c r="B27" s="663" t="s">
        <v>299</v>
      </c>
      <c r="C27" s="664"/>
      <c r="D27" s="664"/>
      <c r="E27" s="664"/>
      <c r="F27" s="664"/>
      <c r="G27" s="664"/>
      <c r="H27" s="664"/>
      <c r="I27" s="664"/>
      <c r="J27" s="664"/>
      <c r="K27" s="664"/>
      <c r="L27" s="664"/>
      <c r="M27" s="664"/>
      <c r="N27" s="664"/>
      <c r="O27" s="664"/>
      <c r="P27" s="664"/>
      <c r="Q27" s="665"/>
      <c r="R27" s="666">
        <v>10928943</v>
      </c>
      <c r="S27" s="667"/>
      <c r="T27" s="667"/>
      <c r="U27" s="667"/>
      <c r="V27" s="667"/>
      <c r="W27" s="667"/>
      <c r="X27" s="667"/>
      <c r="Y27" s="668"/>
      <c r="Z27" s="669">
        <v>54.3</v>
      </c>
      <c r="AA27" s="669"/>
      <c r="AB27" s="669"/>
      <c r="AC27" s="669"/>
      <c r="AD27" s="670">
        <v>10318851</v>
      </c>
      <c r="AE27" s="670"/>
      <c r="AF27" s="670"/>
      <c r="AG27" s="670"/>
      <c r="AH27" s="670"/>
      <c r="AI27" s="670"/>
      <c r="AJ27" s="670"/>
      <c r="AK27" s="670"/>
      <c r="AL27" s="671">
        <v>99.300003051757813</v>
      </c>
      <c r="AM27" s="672"/>
      <c r="AN27" s="672"/>
      <c r="AO27" s="673"/>
      <c r="AP27" s="663" t="s">
        <v>300</v>
      </c>
      <c r="AQ27" s="664"/>
      <c r="AR27" s="664"/>
      <c r="AS27" s="664"/>
      <c r="AT27" s="664"/>
      <c r="AU27" s="664"/>
      <c r="AV27" s="664"/>
      <c r="AW27" s="664"/>
      <c r="AX27" s="664"/>
      <c r="AY27" s="664"/>
      <c r="AZ27" s="664"/>
      <c r="BA27" s="664"/>
      <c r="BB27" s="664"/>
      <c r="BC27" s="664"/>
      <c r="BD27" s="664"/>
      <c r="BE27" s="664"/>
      <c r="BF27" s="665"/>
      <c r="BG27" s="666">
        <v>8030414</v>
      </c>
      <c r="BH27" s="667"/>
      <c r="BI27" s="667"/>
      <c r="BJ27" s="667"/>
      <c r="BK27" s="667"/>
      <c r="BL27" s="667"/>
      <c r="BM27" s="667"/>
      <c r="BN27" s="668"/>
      <c r="BO27" s="669">
        <v>100</v>
      </c>
      <c r="BP27" s="669"/>
      <c r="BQ27" s="669"/>
      <c r="BR27" s="669"/>
      <c r="BS27" s="670" t="s">
        <v>127</v>
      </c>
      <c r="BT27" s="670"/>
      <c r="BU27" s="670"/>
      <c r="BV27" s="670"/>
      <c r="BW27" s="670"/>
      <c r="BX27" s="670"/>
      <c r="BY27" s="670"/>
      <c r="BZ27" s="670"/>
      <c r="CA27" s="670"/>
      <c r="CB27" s="674"/>
      <c r="CD27" s="681" t="s">
        <v>301</v>
      </c>
      <c r="CE27" s="682"/>
      <c r="CF27" s="682"/>
      <c r="CG27" s="682"/>
      <c r="CH27" s="682"/>
      <c r="CI27" s="682"/>
      <c r="CJ27" s="682"/>
      <c r="CK27" s="682"/>
      <c r="CL27" s="682"/>
      <c r="CM27" s="682"/>
      <c r="CN27" s="682"/>
      <c r="CO27" s="682"/>
      <c r="CP27" s="682"/>
      <c r="CQ27" s="683"/>
      <c r="CR27" s="666">
        <v>4311099</v>
      </c>
      <c r="CS27" s="706"/>
      <c r="CT27" s="706"/>
      <c r="CU27" s="706"/>
      <c r="CV27" s="706"/>
      <c r="CW27" s="706"/>
      <c r="CX27" s="706"/>
      <c r="CY27" s="707"/>
      <c r="CZ27" s="671">
        <v>23.3</v>
      </c>
      <c r="DA27" s="704"/>
      <c r="DB27" s="704"/>
      <c r="DC27" s="708"/>
      <c r="DD27" s="675">
        <v>888350</v>
      </c>
      <c r="DE27" s="706"/>
      <c r="DF27" s="706"/>
      <c r="DG27" s="706"/>
      <c r="DH27" s="706"/>
      <c r="DI27" s="706"/>
      <c r="DJ27" s="706"/>
      <c r="DK27" s="707"/>
      <c r="DL27" s="675">
        <v>887115</v>
      </c>
      <c r="DM27" s="706"/>
      <c r="DN27" s="706"/>
      <c r="DO27" s="706"/>
      <c r="DP27" s="706"/>
      <c r="DQ27" s="706"/>
      <c r="DR27" s="706"/>
      <c r="DS27" s="706"/>
      <c r="DT27" s="706"/>
      <c r="DU27" s="706"/>
      <c r="DV27" s="707"/>
      <c r="DW27" s="671">
        <v>7.8</v>
      </c>
      <c r="DX27" s="704"/>
      <c r="DY27" s="704"/>
      <c r="DZ27" s="704"/>
      <c r="EA27" s="704"/>
      <c r="EB27" s="704"/>
      <c r="EC27" s="705"/>
    </row>
    <row r="28" spans="2:133" ht="11.25" customHeight="1" x14ac:dyDescent="0.15">
      <c r="B28" s="663" t="s">
        <v>302</v>
      </c>
      <c r="C28" s="664"/>
      <c r="D28" s="664"/>
      <c r="E28" s="664"/>
      <c r="F28" s="664"/>
      <c r="G28" s="664"/>
      <c r="H28" s="664"/>
      <c r="I28" s="664"/>
      <c r="J28" s="664"/>
      <c r="K28" s="664"/>
      <c r="L28" s="664"/>
      <c r="M28" s="664"/>
      <c r="N28" s="664"/>
      <c r="O28" s="664"/>
      <c r="P28" s="664"/>
      <c r="Q28" s="665"/>
      <c r="R28" s="666">
        <v>6518</v>
      </c>
      <c r="S28" s="667"/>
      <c r="T28" s="667"/>
      <c r="U28" s="667"/>
      <c r="V28" s="667"/>
      <c r="W28" s="667"/>
      <c r="X28" s="667"/>
      <c r="Y28" s="668"/>
      <c r="Z28" s="669">
        <v>0</v>
      </c>
      <c r="AA28" s="669"/>
      <c r="AB28" s="669"/>
      <c r="AC28" s="669"/>
      <c r="AD28" s="670">
        <v>6518</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303</v>
      </c>
      <c r="CE28" s="682"/>
      <c r="CF28" s="682"/>
      <c r="CG28" s="682"/>
      <c r="CH28" s="682"/>
      <c r="CI28" s="682"/>
      <c r="CJ28" s="682"/>
      <c r="CK28" s="682"/>
      <c r="CL28" s="682"/>
      <c r="CM28" s="682"/>
      <c r="CN28" s="682"/>
      <c r="CO28" s="682"/>
      <c r="CP28" s="682"/>
      <c r="CQ28" s="683"/>
      <c r="CR28" s="666">
        <v>1745609</v>
      </c>
      <c r="CS28" s="667"/>
      <c r="CT28" s="667"/>
      <c r="CU28" s="667"/>
      <c r="CV28" s="667"/>
      <c r="CW28" s="667"/>
      <c r="CX28" s="667"/>
      <c r="CY28" s="668"/>
      <c r="CZ28" s="671">
        <v>9.4</v>
      </c>
      <c r="DA28" s="704"/>
      <c r="DB28" s="704"/>
      <c r="DC28" s="708"/>
      <c r="DD28" s="675">
        <v>1745609</v>
      </c>
      <c r="DE28" s="667"/>
      <c r="DF28" s="667"/>
      <c r="DG28" s="667"/>
      <c r="DH28" s="667"/>
      <c r="DI28" s="667"/>
      <c r="DJ28" s="667"/>
      <c r="DK28" s="668"/>
      <c r="DL28" s="675">
        <v>1489018</v>
      </c>
      <c r="DM28" s="667"/>
      <c r="DN28" s="667"/>
      <c r="DO28" s="667"/>
      <c r="DP28" s="667"/>
      <c r="DQ28" s="667"/>
      <c r="DR28" s="667"/>
      <c r="DS28" s="667"/>
      <c r="DT28" s="667"/>
      <c r="DU28" s="667"/>
      <c r="DV28" s="668"/>
      <c r="DW28" s="671">
        <v>13.1</v>
      </c>
      <c r="DX28" s="704"/>
      <c r="DY28" s="704"/>
      <c r="DZ28" s="704"/>
      <c r="EA28" s="704"/>
      <c r="EB28" s="704"/>
      <c r="EC28" s="705"/>
    </row>
    <row r="29" spans="2:133" ht="11.25" customHeight="1" x14ac:dyDescent="0.15">
      <c r="B29" s="663" t="s">
        <v>304</v>
      </c>
      <c r="C29" s="664"/>
      <c r="D29" s="664"/>
      <c r="E29" s="664"/>
      <c r="F29" s="664"/>
      <c r="G29" s="664"/>
      <c r="H29" s="664"/>
      <c r="I29" s="664"/>
      <c r="J29" s="664"/>
      <c r="K29" s="664"/>
      <c r="L29" s="664"/>
      <c r="M29" s="664"/>
      <c r="N29" s="664"/>
      <c r="O29" s="664"/>
      <c r="P29" s="664"/>
      <c r="Q29" s="665"/>
      <c r="R29" s="666">
        <v>108726</v>
      </c>
      <c r="S29" s="667"/>
      <c r="T29" s="667"/>
      <c r="U29" s="667"/>
      <c r="V29" s="667"/>
      <c r="W29" s="667"/>
      <c r="X29" s="667"/>
      <c r="Y29" s="668"/>
      <c r="Z29" s="669">
        <v>0.5</v>
      </c>
      <c r="AA29" s="669"/>
      <c r="AB29" s="669"/>
      <c r="AC29" s="669"/>
      <c r="AD29" s="670" t="s">
        <v>127</v>
      </c>
      <c r="AE29" s="670"/>
      <c r="AF29" s="670"/>
      <c r="AG29" s="670"/>
      <c r="AH29" s="670"/>
      <c r="AI29" s="670"/>
      <c r="AJ29" s="670"/>
      <c r="AK29" s="670"/>
      <c r="AL29" s="671" t="s">
        <v>127</v>
      </c>
      <c r="AM29" s="672"/>
      <c r="AN29" s="672"/>
      <c r="AO29" s="673"/>
      <c r="AP29" s="718"/>
      <c r="AQ29" s="719"/>
      <c r="AR29" s="719"/>
      <c r="AS29" s="719"/>
      <c r="AT29" s="719"/>
      <c r="AU29" s="719"/>
      <c r="AV29" s="719"/>
      <c r="AW29" s="719"/>
      <c r="AX29" s="719"/>
      <c r="AY29" s="719"/>
      <c r="AZ29" s="719"/>
      <c r="BA29" s="719"/>
      <c r="BB29" s="719"/>
      <c r="BC29" s="719"/>
      <c r="BD29" s="719"/>
      <c r="BE29" s="719"/>
      <c r="BF29" s="720"/>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09" t="s">
        <v>305</v>
      </c>
      <c r="CE29" s="710"/>
      <c r="CF29" s="681" t="s">
        <v>69</v>
      </c>
      <c r="CG29" s="682"/>
      <c r="CH29" s="682"/>
      <c r="CI29" s="682"/>
      <c r="CJ29" s="682"/>
      <c r="CK29" s="682"/>
      <c r="CL29" s="682"/>
      <c r="CM29" s="682"/>
      <c r="CN29" s="682"/>
      <c r="CO29" s="682"/>
      <c r="CP29" s="682"/>
      <c r="CQ29" s="683"/>
      <c r="CR29" s="666">
        <v>1745609</v>
      </c>
      <c r="CS29" s="706"/>
      <c r="CT29" s="706"/>
      <c r="CU29" s="706"/>
      <c r="CV29" s="706"/>
      <c r="CW29" s="706"/>
      <c r="CX29" s="706"/>
      <c r="CY29" s="707"/>
      <c r="CZ29" s="671">
        <v>9.4</v>
      </c>
      <c r="DA29" s="704"/>
      <c r="DB29" s="704"/>
      <c r="DC29" s="708"/>
      <c r="DD29" s="675">
        <v>1745609</v>
      </c>
      <c r="DE29" s="706"/>
      <c r="DF29" s="706"/>
      <c r="DG29" s="706"/>
      <c r="DH29" s="706"/>
      <c r="DI29" s="706"/>
      <c r="DJ29" s="706"/>
      <c r="DK29" s="707"/>
      <c r="DL29" s="675">
        <v>1489018</v>
      </c>
      <c r="DM29" s="706"/>
      <c r="DN29" s="706"/>
      <c r="DO29" s="706"/>
      <c r="DP29" s="706"/>
      <c r="DQ29" s="706"/>
      <c r="DR29" s="706"/>
      <c r="DS29" s="706"/>
      <c r="DT29" s="706"/>
      <c r="DU29" s="706"/>
      <c r="DV29" s="707"/>
      <c r="DW29" s="671">
        <v>13.1</v>
      </c>
      <c r="DX29" s="704"/>
      <c r="DY29" s="704"/>
      <c r="DZ29" s="704"/>
      <c r="EA29" s="704"/>
      <c r="EB29" s="704"/>
      <c r="EC29" s="705"/>
    </row>
    <row r="30" spans="2:133" ht="11.25" customHeight="1" x14ac:dyDescent="0.15">
      <c r="B30" s="663" t="s">
        <v>306</v>
      </c>
      <c r="C30" s="664"/>
      <c r="D30" s="664"/>
      <c r="E30" s="664"/>
      <c r="F30" s="664"/>
      <c r="G30" s="664"/>
      <c r="H30" s="664"/>
      <c r="I30" s="664"/>
      <c r="J30" s="664"/>
      <c r="K30" s="664"/>
      <c r="L30" s="664"/>
      <c r="M30" s="664"/>
      <c r="N30" s="664"/>
      <c r="O30" s="664"/>
      <c r="P30" s="664"/>
      <c r="Q30" s="665"/>
      <c r="R30" s="666">
        <v>119569</v>
      </c>
      <c r="S30" s="667"/>
      <c r="T30" s="667"/>
      <c r="U30" s="667"/>
      <c r="V30" s="667"/>
      <c r="W30" s="667"/>
      <c r="X30" s="667"/>
      <c r="Y30" s="668"/>
      <c r="Z30" s="669">
        <v>0.6</v>
      </c>
      <c r="AA30" s="669"/>
      <c r="AB30" s="669"/>
      <c r="AC30" s="669"/>
      <c r="AD30" s="670">
        <v>32485</v>
      </c>
      <c r="AE30" s="670"/>
      <c r="AF30" s="670"/>
      <c r="AG30" s="670"/>
      <c r="AH30" s="670"/>
      <c r="AI30" s="670"/>
      <c r="AJ30" s="670"/>
      <c r="AK30" s="670"/>
      <c r="AL30" s="671">
        <v>0.3</v>
      </c>
      <c r="AM30" s="672"/>
      <c r="AN30" s="672"/>
      <c r="AO30" s="673"/>
      <c r="AP30" s="645" t="s">
        <v>224</v>
      </c>
      <c r="AQ30" s="646"/>
      <c r="AR30" s="646"/>
      <c r="AS30" s="646"/>
      <c r="AT30" s="646"/>
      <c r="AU30" s="646"/>
      <c r="AV30" s="646"/>
      <c r="AW30" s="646"/>
      <c r="AX30" s="646"/>
      <c r="AY30" s="646"/>
      <c r="AZ30" s="646"/>
      <c r="BA30" s="646"/>
      <c r="BB30" s="646"/>
      <c r="BC30" s="646"/>
      <c r="BD30" s="646"/>
      <c r="BE30" s="646"/>
      <c r="BF30" s="647"/>
      <c r="BG30" s="645" t="s">
        <v>307</v>
      </c>
      <c r="BH30" s="716"/>
      <c r="BI30" s="716"/>
      <c r="BJ30" s="716"/>
      <c r="BK30" s="716"/>
      <c r="BL30" s="716"/>
      <c r="BM30" s="716"/>
      <c r="BN30" s="716"/>
      <c r="BO30" s="716"/>
      <c r="BP30" s="716"/>
      <c r="BQ30" s="717"/>
      <c r="BR30" s="645" t="s">
        <v>308</v>
      </c>
      <c r="BS30" s="716"/>
      <c r="BT30" s="716"/>
      <c r="BU30" s="716"/>
      <c r="BV30" s="716"/>
      <c r="BW30" s="716"/>
      <c r="BX30" s="716"/>
      <c r="BY30" s="716"/>
      <c r="BZ30" s="716"/>
      <c r="CA30" s="716"/>
      <c r="CB30" s="717"/>
      <c r="CD30" s="711"/>
      <c r="CE30" s="712"/>
      <c r="CF30" s="681" t="s">
        <v>309</v>
      </c>
      <c r="CG30" s="682"/>
      <c r="CH30" s="682"/>
      <c r="CI30" s="682"/>
      <c r="CJ30" s="682"/>
      <c r="CK30" s="682"/>
      <c r="CL30" s="682"/>
      <c r="CM30" s="682"/>
      <c r="CN30" s="682"/>
      <c r="CO30" s="682"/>
      <c r="CP30" s="682"/>
      <c r="CQ30" s="683"/>
      <c r="CR30" s="666">
        <v>1692017</v>
      </c>
      <c r="CS30" s="667"/>
      <c r="CT30" s="667"/>
      <c r="CU30" s="667"/>
      <c r="CV30" s="667"/>
      <c r="CW30" s="667"/>
      <c r="CX30" s="667"/>
      <c r="CY30" s="668"/>
      <c r="CZ30" s="671">
        <v>9.1</v>
      </c>
      <c r="DA30" s="704"/>
      <c r="DB30" s="704"/>
      <c r="DC30" s="708"/>
      <c r="DD30" s="675">
        <v>1692017</v>
      </c>
      <c r="DE30" s="667"/>
      <c r="DF30" s="667"/>
      <c r="DG30" s="667"/>
      <c r="DH30" s="667"/>
      <c r="DI30" s="667"/>
      <c r="DJ30" s="667"/>
      <c r="DK30" s="668"/>
      <c r="DL30" s="675">
        <v>1435426</v>
      </c>
      <c r="DM30" s="667"/>
      <c r="DN30" s="667"/>
      <c r="DO30" s="667"/>
      <c r="DP30" s="667"/>
      <c r="DQ30" s="667"/>
      <c r="DR30" s="667"/>
      <c r="DS30" s="667"/>
      <c r="DT30" s="667"/>
      <c r="DU30" s="667"/>
      <c r="DV30" s="668"/>
      <c r="DW30" s="671">
        <v>12.7</v>
      </c>
      <c r="DX30" s="704"/>
      <c r="DY30" s="704"/>
      <c r="DZ30" s="704"/>
      <c r="EA30" s="704"/>
      <c r="EB30" s="704"/>
      <c r="EC30" s="705"/>
    </row>
    <row r="31" spans="2:133" ht="11.25" customHeight="1" x14ac:dyDescent="0.15">
      <c r="B31" s="663" t="s">
        <v>310</v>
      </c>
      <c r="C31" s="664"/>
      <c r="D31" s="664"/>
      <c r="E31" s="664"/>
      <c r="F31" s="664"/>
      <c r="G31" s="664"/>
      <c r="H31" s="664"/>
      <c r="I31" s="664"/>
      <c r="J31" s="664"/>
      <c r="K31" s="664"/>
      <c r="L31" s="664"/>
      <c r="M31" s="664"/>
      <c r="N31" s="664"/>
      <c r="O31" s="664"/>
      <c r="P31" s="664"/>
      <c r="Q31" s="665"/>
      <c r="R31" s="666">
        <v>129659</v>
      </c>
      <c r="S31" s="667"/>
      <c r="T31" s="667"/>
      <c r="U31" s="667"/>
      <c r="V31" s="667"/>
      <c r="W31" s="667"/>
      <c r="X31" s="667"/>
      <c r="Y31" s="668"/>
      <c r="Z31" s="669">
        <v>0.6</v>
      </c>
      <c r="AA31" s="669"/>
      <c r="AB31" s="669"/>
      <c r="AC31" s="669"/>
      <c r="AD31" s="670" t="s">
        <v>127</v>
      </c>
      <c r="AE31" s="670"/>
      <c r="AF31" s="670"/>
      <c r="AG31" s="670"/>
      <c r="AH31" s="670"/>
      <c r="AI31" s="670"/>
      <c r="AJ31" s="670"/>
      <c r="AK31" s="670"/>
      <c r="AL31" s="671" t="s">
        <v>127</v>
      </c>
      <c r="AM31" s="672"/>
      <c r="AN31" s="672"/>
      <c r="AO31" s="673"/>
      <c r="AP31" s="723" t="s">
        <v>311</v>
      </c>
      <c r="AQ31" s="724"/>
      <c r="AR31" s="724"/>
      <c r="AS31" s="724"/>
      <c r="AT31" s="729" t="s">
        <v>312</v>
      </c>
      <c r="AU31" s="367"/>
      <c r="AV31" s="367"/>
      <c r="AW31" s="367"/>
      <c r="AX31" s="652" t="s">
        <v>188</v>
      </c>
      <c r="AY31" s="653"/>
      <c r="AZ31" s="653"/>
      <c r="BA31" s="653"/>
      <c r="BB31" s="653"/>
      <c r="BC31" s="653"/>
      <c r="BD31" s="653"/>
      <c r="BE31" s="653"/>
      <c r="BF31" s="654"/>
      <c r="BG31" s="734">
        <v>99</v>
      </c>
      <c r="BH31" s="721"/>
      <c r="BI31" s="721"/>
      <c r="BJ31" s="721"/>
      <c r="BK31" s="721"/>
      <c r="BL31" s="721"/>
      <c r="BM31" s="661">
        <v>97.5</v>
      </c>
      <c r="BN31" s="721"/>
      <c r="BO31" s="721"/>
      <c r="BP31" s="721"/>
      <c r="BQ31" s="722"/>
      <c r="BR31" s="734">
        <v>98.9</v>
      </c>
      <c r="BS31" s="721"/>
      <c r="BT31" s="721"/>
      <c r="BU31" s="721"/>
      <c r="BV31" s="721"/>
      <c r="BW31" s="721"/>
      <c r="BX31" s="661">
        <v>97.2</v>
      </c>
      <c r="BY31" s="721"/>
      <c r="BZ31" s="721"/>
      <c r="CA31" s="721"/>
      <c r="CB31" s="722"/>
      <c r="CD31" s="711"/>
      <c r="CE31" s="712"/>
      <c r="CF31" s="681" t="s">
        <v>313</v>
      </c>
      <c r="CG31" s="682"/>
      <c r="CH31" s="682"/>
      <c r="CI31" s="682"/>
      <c r="CJ31" s="682"/>
      <c r="CK31" s="682"/>
      <c r="CL31" s="682"/>
      <c r="CM31" s="682"/>
      <c r="CN31" s="682"/>
      <c r="CO31" s="682"/>
      <c r="CP31" s="682"/>
      <c r="CQ31" s="683"/>
      <c r="CR31" s="666">
        <v>53592</v>
      </c>
      <c r="CS31" s="706"/>
      <c r="CT31" s="706"/>
      <c r="CU31" s="706"/>
      <c r="CV31" s="706"/>
      <c r="CW31" s="706"/>
      <c r="CX31" s="706"/>
      <c r="CY31" s="707"/>
      <c r="CZ31" s="671">
        <v>0.3</v>
      </c>
      <c r="DA31" s="704"/>
      <c r="DB31" s="704"/>
      <c r="DC31" s="708"/>
      <c r="DD31" s="675">
        <v>53592</v>
      </c>
      <c r="DE31" s="706"/>
      <c r="DF31" s="706"/>
      <c r="DG31" s="706"/>
      <c r="DH31" s="706"/>
      <c r="DI31" s="706"/>
      <c r="DJ31" s="706"/>
      <c r="DK31" s="707"/>
      <c r="DL31" s="675">
        <v>53592</v>
      </c>
      <c r="DM31" s="706"/>
      <c r="DN31" s="706"/>
      <c r="DO31" s="706"/>
      <c r="DP31" s="706"/>
      <c r="DQ31" s="706"/>
      <c r="DR31" s="706"/>
      <c r="DS31" s="706"/>
      <c r="DT31" s="706"/>
      <c r="DU31" s="706"/>
      <c r="DV31" s="707"/>
      <c r="DW31" s="671">
        <v>0.5</v>
      </c>
      <c r="DX31" s="704"/>
      <c r="DY31" s="704"/>
      <c r="DZ31" s="704"/>
      <c r="EA31" s="704"/>
      <c r="EB31" s="704"/>
      <c r="EC31" s="705"/>
    </row>
    <row r="32" spans="2:133" ht="11.25" customHeight="1" x14ac:dyDescent="0.15">
      <c r="B32" s="663" t="s">
        <v>314</v>
      </c>
      <c r="C32" s="664"/>
      <c r="D32" s="664"/>
      <c r="E32" s="664"/>
      <c r="F32" s="664"/>
      <c r="G32" s="664"/>
      <c r="H32" s="664"/>
      <c r="I32" s="664"/>
      <c r="J32" s="664"/>
      <c r="K32" s="664"/>
      <c r="L32" s="664"/>
      <c r="M32" s="664"/>
      <c r="N32" s="664"/>
      <c r="O32" s="664"/>
      <c r="P32" s="664"/>
      <c r="Q32" s="665"/>
      <c r="R32" s="666">
        <v>4498333</v>
      </c>
      <c r="S32" s="667"/>
      <c r="T32" s="667"/>
      <c r="U32" s="667"/>
      <c r="V32" s="667"/>
      <c r="W32" s="667"/>
      <c r="X32" s="667"/>
      <c r="Y32" s="668"/>
      <c r="Z32" s="669">
        <v>22.3</v>
      </c>
      <c r="AA32" s="669"/>
      <c r="AB32" s="669"/>
      <c r="AC32" s="669"/>
      <c r="AD32" s="670" t="s">
        <v>127</v>
      </c>
      <c r="AE32" s="670"/>
      <c r="AF32" s="670"/>
      <c r="AG32" s="670"/>
      <c r="AH32" s="670"/>
      <c r="AI32" s="670"/>
      <c r="AJ32" s="670"/>
      <c r="AK32" s="670"/>
      <c r="AL32" s="671" t="s">
        <v>127</v>
      </c>
      <c r="AM32" s="672"/>
      <c r="AN32" s="672"/>
      <c r="AO32" s="673"/>
      <c r="AP32" s="725"/>
      <c r="AQ32" s="726"/>
      <c r="AR32" s="726"/>
      <c r="AS32" s="726"/>
      <c r="AT32" s="730"/>
      <c r="AU32" s="363" t="s">
        <v>315</v>
      </c>
      <c r="AV32" s="363"/>
      <c r="AW32" s="363"/>
      <c r="AX32" s="663" t="s">
        <v>316</v>
      </c>
      <c r="AY32" s="664"/>
      <c r="AZ32" s="664"/>
      <c r="BA32" s="664"/>
      <c r="BB32" s="664"/>
      <c r="BC32" s="664"/>
      <c r="BD32" s="664"/>
      <c r="BE32" s="664"/>
      <c r="BF32" s="665"/>
      <c r="BG32" s="735">
        <v>98.8</v>
      </c>
      <c r="BH32" s="706"/>
      <c r="BI32" s="706"/>
      <c r="BJ32" s="706"/>
      <c r="BK32" s="706"/>
      <c r="BL32" s="706"/>
      <c r="BM32" s="672">
        <v>96.4</v>
      </c>
      <c r="BN32" s="732"/>
      <c r="BO32" s="732"/>
      <c r="BP32" s="732"/>
      <c r="BQ32" s="733"/>
      <c r="BR32" s="735">
        <v>98.6</v>
      </c>
      <c r="BS32" s="706"/>
      <c r="BT32" s="706"/>
      <c r="BU32" s="706"/>
      <c r="BV32" s="706"/>
      <c r="BW32" s="706"/>
      <c r="BX32" s="672">
        <v>96.2</v>
      </c>
      <c r="BY32" s="732"/>
      <c r="BZ32" s="732"/>
      <c r="CA32" s="732"/>
      <c r="CB32" s="733"/>
      <c r="CD32" s="713"/>
      <c r="CE32" s="714"/>
      <c r="CF32" s="681" t="s">
        <v>317</v>
      </c>
      <c r="CG32" s="682"/>
      <c r="CH32" s="682"/>
      <c r="CI32" s="682"/>
      <c r="CJ32" s="682"/>
      <c r="CK32" s="682"/>
      <c r="CL32" s="682"/>
      <c r="CM32" s="682"/>
      <c r="CN32" s="682"/>
      <c r="CO32" s="682"/>
      <c r="CP32" s="682"/>
      <c r="CQ32" s="683"/>
      <c r="CR32" s="666" t="s">
        <v>127</v>
      </c>
      <c r="CS32" s="667"/>
      <c r="CT32" s="667"/>
      <c r="CU32" s="667"/>
      <c r="CV32" s="667"/>
      <c r="CW32" s="667"/>
      <c r="CX32" s="667"/>
      <c r="CY32" s="668"/>
      <c r="CZ32" s="671" t="s">
        <v>127</v>
      </c>
      <c r="DA32" s="704"/>
      <c r="DB32" s="704"/>
      <c r="DC32" s="708"/>
      <c r="DD32" s="675" t="s">
        <v>127</v>
      </c>
      <c r="DE32" s="667"/>
      <c r="DF32" s="667"/>
      <c r="DG32" s="667"/>
      <c r="DH32" s="667"/>
      <c r="DI32" s="667"/>
      <c r="DJ32" s="667"/>
      <c r="DK32" s="668"/>
      <c r="DL32" s="675" t="s">
        <v>127</v>
      </c>
      <c r="DM32" s="667"/>
      <c r="DN32" s="667"/>
      <c r="DO32" s="667"/>
      <c r="DP32" s="667"/>
      <c r="DQ32" s="667"/>
      <c r="DR32" s="667"/>
      <c r="DS32" s="667"/>
      <c r="DT32" s="667"/>
      <c r="DU32" s="667"/>
      <c r="DV32" s="668"/>
      <c r="DW32" s="671" t="s">
        <v>127</v>
      </c>
      <c r="DX32" s="704"/>
      <c r="DY32" s="704"/>
      <c r="DZ32" s="704"/>
      <c r="EA32" s="704"/>
      <c r="EB32" s="704"/>
      <c r="EC32" s="705"/>
    </row>
    <row r="33" spans="2:133" ht="11.25" customHeight="1" x14ac:dyDescent="0.15">
      <c r="B33" s="700" t="s">
        <v>318</v>
      </c>
      <c r="C33" s="701"/>
      <c r="D33" s="701"/>
      <c r="E33" s="701"/>
      <c r="F33" s="701"/>
      <c r="G33" s="701"/>
      <c r="H33" s="701"/>
      <c r="I33" s="701"/>
      <c r="J33" s="701"/>
      <c r="K33" s="701"/>
      <c r="L33" s="701"/>
      <c r="M33" s="701"/>
      <c r="N33" s="701"/>
      <c r="O33" s="701"/>
      <c r="P33" s="701"/>
      <c r="Q33" s="702"/>
      <c r="R33" s="666">
        <v>35600</v>
      </c>
      <c r="S33" s="667"/>
      <c r="T33" s="667"/>
      <c r="U33" s="667"/>
      <c r="V33" s="667"/>
      <c r="W33" s="667"/>
      <c r="X33" s="667"/>
      <c r="Y33" s="668"/>
      <c r="Z33" s="669">
        <v>0.2</v>
      </c>
      <c r="AA33" s="669"/>
      <c r="AB33" s="669"/>
      <c r="AC33" s="669"/>
      <c r="AD33" s="670">
        <v>35600</v>
      </c>
      <c r="AE33" s="670"/>
      <c r="AF33" s="670"/>
      <c r="AG33" s="670"/>
      <c r="AH33" s="670"/>
      <c r="AI33" s="670"/>
      <c r="AJ33" s="670"/>
      <c r="AK33" s="670"/>
      <c r="AL33" s="671">
        <v>0.3</v>
      </c>
      <c r="AM33" s="672"/>
      <c r="AN33" s="672"/>
      <c r="AO33" s="673"/>
      <c r="AP33" s="727"/>
      <c r="AQ33" s="728"/>
      <c r="AR33" s="728"/>
      <c r="AS33" s="728"/>
      <c r="AT33" s="731"/>
      <c r="AU33" s="361"/>
      <c r="AV33" s="361"/>
      <c r="AW33" s="361"/>
      <c r="AX33" s="718" t="s">
        <v>319</v>
      </c>
      <c r="AY33" s="719"/>
      <c r="AZ33" s="719"/>
      <c r="BA33" s="719"/>
      <c r="BB33" s="719"/>
      <c r="BC33" s="719"/>
      <c r="BD33" s="719"/>
      <c r="BE33" s="719"/>
      <c r="BF33" s="720"/>
      <c r="BG33" s="736">
        <v>99.1</v>
      </c>
      <c r="BH33" s="737"/>
      <c r="BI33" s="737"/>
      <c r="BJ33" s="737"/>
      <c r="BK33" s="737"/>
      <c r="BL33" s="737"/>
      <c r="BM33" s="738">
        <v>98.2</v>
      </c>
      <c r="BN33" s="737"/>
      <c r="BO33" s="737"/>
      <c r="BP33" s="737"/>
      <c r="BQ33" s="739"/>
      <c r="BR33" s="736">
        <v>99</v>
      </c>
      <c r="BS33" s="737"/>
      <c r="BT33" s="737"/>
      <c r="BU33" s="737"/>
      <c r="BV33" s="737"/>
      <c r="BW33" s="737"/>
      <c r="BX33" s="738">
        <v>97.9</v>
      </c>
      <c r="BY33" s="737"/>
      <c r="BZ33" s="737"/>
      <c r="CA33" s="737"/>
      <c r="CB33" s="739"/>
      <c r="CD33" s="681" t="s">
        <v>320</v>
      </c>
      <c r="CE33" s="682"/>
      <c r="CF33" s="682"/>
      <c r="CG33" s="682"/>
      <c r="CH33" s="682"/>
      <c r="CI33" s="682"/>
      <c r="CJ33" s="682"/>
      <c r="CK33" s="682"/>
      <c r="CL33" s="682"/>
      <c r="CM33" s="682"/>
      <c r="CN33" s="682"/>
      <c r="CO33" s="682"/>
      <c r="CP33" s="682"/>
      <c r="CQ33" s="683"/>
      <c r="CR33" s="666">
        <v>7870105</v>
      </c>
      <c r="CS33" s="706"/>
      <c r="CT33" s="706"/>
      <c r="CU33" s="706"/>
      <c r="CV33" s="706"/>
      <c r="CW33" s="706"/>
      <c r="CX33" s="706"/>
      <c r="CY33" s="707"/>
      <c r="CZ33" s="671">
        <v>42.5</v>
      </c>
      <c r="DA33" s="704"/>
      <c r="DB33" s="704"/>
      <c r="DC33" s="708"/>
      <c r="DD33" s="675">
        <v>6128839</v>
      </c>
      <c r="DE33" s="706"/>
      <c r="DF33" s="706"/>
      <c r="DG33" s="706"/>
      <c r="DH33" s="706"/>
      <c r="DI33" s="706"/>
      <c r="DJ33" s="706"/>
      <c r="DK33" s="707"/>
      <c r="DL33" s="675">
        <v>4438351</v>
      </c>
      <c r="DM33" s="706"/>
      <c r="DN33" s="706"/>
      <c r="DO33" s="706"/>
      <c r="DP33" s="706"/>
      <c r="DQ33" s="706"/>
      <c r="DR33" s="706"/>
      <c r="DS33" s="706"/>
      <c r="DT33" s="706"/>
      <c r="DU33" s="706"/>
      <c r="DV33" s="707"/>
      <c r="DW33" s="671">
        <v>39.200000000000003</v>
      </c>
      <c r="DX33" s="704"/>
      <c r="DY33" s="704"/>
      <c r="DZ33" s="704"/>
      <c r="EA33" s="704"/>
      <c r="EB33" s="704"/>
      <c r="EC33" s="705"/>
    </row>
    <row r="34" spans="2:133" ht="11.25" customHeight="1" x14ac:dyDescent="0.15">
      <c r="B34" s="663" t="s">
        <v>321</v>
      </c>
      <c r="C34" s="664"/>
      <c r="D34" s="664"/>
      <c r="E34" s="664"/>
      <c r="F34" s="664"/>
      <c r="G34" s="664"/>
      <c r="H34" s="664"/>
      <c r="I34" s="664"/>
      <c r="J34" s="664"/>
      <c r="K34" s="664"/>
      <c r="L34" s="664"/>
      <c r="M34" s="664"/>
      <c r="N34" s="664"/>
      <c r="O34" s="664"/>
      <c r="P34" s="664"/>
      <c r="Q34" s="665"/>
      <c r="R34" s="666">
        <v>1321515</v>
      </c>
      <c r="S34" s="667"/>
      <c r="T34" s="667"/>
      <c r="U34" s="667"/>
      <c r="V34" s="667"/>
      <c r="W34" s="667"/>
      <c r="X34" s="667"/>
      <c r="Y34" s="668"/>
      <c r="Z34" s="669">
        <v>6.6</v>
      </c>
      <c r="AA34" s="669"/>
      <c r="AB34" s="669"/>
      <c r="AC34" s="669"/>
      <c r="AD34" s="670" t="s">
        <v>127</v>
      </c>
      <c r="AE34" s="670"/>
      <c r="AF34" s="670"/>
      <c r="AG34" s="670"/>
      <c r="AH34" s="670"/>
      <c r="AI34" s="670"/>
      <c r="AJ34" s="670"/>
      <c r="AK34" s="670"/>
      <c r="AL34" s="671" t="s">
        <v>127</v>
      </c>
      <c r="AM34" s="672"/>
      <c r="AN34" s="672"/>
      <c r="AO34" s="673"/>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322</v>
      </c>
      <c r="CE34" s="682"/>
      <c r="CF34" s="682"/>
      <c r="CG34" s="682"/>
      <c r="CH34" s="682"/>
      <c r="CI34" s="682"/>
      <c r="CJ34" s="682"/>
      <c r="CK34" s="682"/>
      <c r="CL34" s="682"/>
      <c r="CM34" s="682"/>
      <c r="CN34" s="682"/>
      <c r="CO34" s="682"/>
      <c r="CP34" s="682"/>
      <c r="CQ34" s="683"/>
      <c r="CR34" s="666">
        <v>3348212</v>
      </c>
      <c r="CS34" s="667"/>
      <c r="CT34" s="667"/>
      <c r="CU34" s="667"/>
      <c r="CV34" s="667"/>
      <c r="CW34" s="667"/>
      <c r="CX34" s="667"/>
      <c r="CY34" s="668"/>
      <c r="CZ34" s="671">
        <v>18.100000000000001</v>
      </c>
      <c r="DA34" s="704"/>
      <c r="DB34" s="704"/>
      <c r="DC34" s="708"/>
      <c r="DD34" s="675">
        <v>2185140</v>
      </c>
      <c r="DE34" s="667"/>
      <c r="DF34" s="667"/>
      <c r="DG34" s="667"/>
      <c r="DH34" s="667"/>
      <c r="DI34" s="667"/>
      <c r="DJ34" s="667"/>
      <c r="DK34" s="668"/>
      <c r="DL34" s="675">
        <v>1836217</v>
      </c>
      <c r="DM34" s="667"/>
      <c r="DN34" s="667"/>
      <c r="DO34" s="667"/>
      <c r="DP34" s="667"/>
      <c r="DQ34" s="667"/>
      <c r="DR34" s="667"/>
      <c r="DS34" s="667"/>
      <c r="DT34" s="667"/>
      <c r="DU34" s="667"/>
      <c r="DV34" s="668"/>
      <c r="DW34" s="671">
        <v>16.2</v>
      </c>
      <c r="DX34" s="704"/>
      <c r="DY34" s="704"/>
      <c r="DZ34" s="704"/>
      <c r="EA34" s="704"/>
      <c r="EB34" s="704"/>
      <c r="EC34" s="705"/>
    </row>
    <row r="35" spans="2:133" ht="11.25" customHeight="1" x14ac:dyDescent="0.15">
      <c r="B35" s="663" t="s">
        <v>323</v>
      </c>
      <c r="C35" s="664"/>
      <c r="D35" s="664"/>
      <c r="E35" s="664"/>
      <c r="F35" s="664"/>
      <c r="G35" s="664"/>
      <c r="H35" s="664"/>
      <c r="I35" s="664"/>
      <c r="J35" s="664"/>
      <c r="K35" s="664"/>
      <c r="L35" s="664"/>
      <c r="M35" s="664"/>
      <c r="N35" s="664"/>
      <c r="O35" s="664"/>
      <c r="P35" s="664"/>
      <c r="Q35" s="665"/>
      <c r="R35" s="666">
        <v>192087</v>
      </c>
      <c r="S35" s="667"/>
      <c r="T35" s="667"/>
      <c r="U35" s="667"/>
      <c r="V35" s="667"/>
      <c r="W35" s="667"/>
      <c r="X35" s="667"/>
      <c r="Y35" s="668"/>
      <c r="Z35" s="669">
        <v>1</v>
      </c>
      <c r="AA35" s="669"/>
      <c r="AB35" s="669"/>
      <c r="AC35" s="669"/>
      <c r="AD35" s="670">
        <v>2956</v>
      </c>
      <c r="AE35" s="670"/>
      <c r="AF35" s="670"/>
      <c r="AG35" s="670"/>
      <c r="AH35" s="670"/>
      <c r="AI35" s="670"/>
      <c r="AJ35" s="670"/>
      <c r="AK35" s="670"/>
      <c r="AL35" s="671">
        <v>0</v>
      </c>
      <c r="AM35" s="672"/>
      <c r="AN35" s="672"/>
      <c r="AO35" s="673"/>
      <c r="AP35" s="218"/>
      <c r="AQ35" s="645" t="s">
        <v>324</v>
      </c>
      <c r="AR35" s="646"/>
      <c r="AS35" s="646"/>
      <c r="AT35" s="646"/>
      <c r="AU35" s="646"/>
      <c r="AV35" s="646"/>
      <c r="AW35" s="646"/>
      <c r="AX35" s="646"/>
      <c r="AY35" s="646"/>
      <c r="AZ35" s="646"/>
      <c r="BA35" s="646"/>
      <c r="BB35" s="646"/>
      <c r="BC35" s="646"/>
      <c r="BD35" s="646"/>
      <c r="BE35" s="646"/>
      <c r="BF35" s="647"/>
      <c r="BG35" s="645" t="s">
        <v>325</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326</v>
      </c>
      <c r="CE35" s="682"/>
      <c r="CF35" s="682"/>
      <c r="CG35" s="682"/>
      <c r="CH35" s="682"/>
      <c r="CI35" s="682"/>
      <c r="CJ35" s="682"/>
      <c r="CK35" s="682"/>
      <c r="CL35" s="682"/>
      <c r="CM35" s="682"/>
      <c r="CN35" s="682"/>
      <c r="CO35" s="682"/>
      <c r="CP35" s="682"/>
      <c r="CQ35" s="683"/>
      <c r="CR35" s="666">
        <v>207946</v>
      </c>
      <c r="CS35" s="706"/>
      <c r="CT35" s="706"/>
      <c r="CU35" s="706"/>
      <c r="CV35" s="706"/>
      <c r="CW35" s="706"/>
      <c r="CX35" s="706"/>
      <c r="CY35" s="707"/>
      <c r="CZ35" s="671">
        <v>1.1000000000000001</v>
      </c>
      <c r="DA35" s="704"/>
      <c r="DB35" s="704"/>
      <c r="DC35" s="708"/>
      <c r="DD35" s="675">
        <v>196111</v>
      </c>
      <c r="DE35" s="706"/>
      <c r="DF35" s="706"/>
      <c r="DG35" s="706"/>
      <c r="DH35" s="706"/>
      <c r="DI35" s="706"/>
      <c r="DJ35" s="706"/>
      <c r="DK35" s="707"/>
      <c r="DL35" s="675">
        <v>193323</v>
      </c>
      <c r="DM35" s="706"/>
      <c r="DN35" s="706"/>
      <c r="DO35" s="706"/>
      <c r="DP35" s="706"/>
      <c r="DQ35" s="706"/>
      <c r="DR35" s="706"/>
      <c r="DS35" s="706"/>
      <c r="DT35" s="706"/>
      <c r="DU35" s="706"/>
      <c r="DV35" s="707"/>
      <c r="DW35" s="671">
        <v>1.7</v>
      </c>
      <c r="DX35" s="704"/>
      <c r="DY35" s="704"/>
      <c r="DZ35" s="704"/>
      <c r="EA35" s="704"/>
      <c r="EB35" s="704"/>
      <c r="EC35" s="705"/>
    </row>
    <row r="36" spans="2:133" ht="11.25" customHeight="1" x14ac:dyDescent="0.15">
      <c r="B36" s="663" t="s">
        <v>327</v>
      </c>
      <c r="C36" s="664"/>
      <c r="D36" s="664"/>
      <c r="E36" s="664"/>
      <c r="F36" s="664"/>
      <c r="G36" s="664"/>
      <c r="H36" s="664"/>
      <c r="I36" s="664"/>
      <c r="J36" s="664"/>
      <c r="K36" s="664"/>
      <c r="L36" s="664"/>
      <c r="M36" s="664"/>
      <c r="N36" s="664"/>
      <c r="O36" s="664"/>
      <c r="P36" s="664"/>
      <c r="Q36" s="665"/>
      <c r="R36" s="666">
        <v>83103</v>
      </c>
      <c r="S36" s="667"/>
      <c r="T36" s="667"/>
      <c r="U36" s="667"/>
      <c r="V36" s="667"/>
      <c r="W36" s="667"/>
      <c r="X36" s="667"/>
      <c r="Y36" s="668"/>
      <c r="Z36" s="669">
        <v>0.4</v>
      </c>
      <c r="AA36" s="669"/>
      <c r="AB36" s="669"/>
      <c r="AC36" s="669"/>
      <c r="AD36" s="670" t="s">
        <v>127</v>
      </c>
      <c r="AE36" s="670"/>
      <c r="AF36" s="670"/>
      <c r="AG36" s="670"/>
      <c r="AH36" s="670"/>
      <c r="AI36" s="670"/>
      <c r="AJ36" s="670"/>
      <c r="AK36" s="670"/>
      <c r="AL36" s="671" t="s">
        <v>127</v>
      </c>
      <c r="AM36" s="672"/>
      <c r="AN36" s="672"/>
      <c r="AO36" s="673"/>
      <c r="AP36" s="218"/>
      <c r="AQ36" s="740" t="s">
        <v>328</v>
      </c>
      <c r="AR36" s="741"/>
      <c r="AS36" s="741"/>
      <c r="AT36" s="741"/>
      <c r="AU36" s="741"/>
      <c r="AV36" s="741"/>
      <c r="AW36" s="741"/>
      <c r="AX36" s="741"/>
      <c r="AY36" s="742"/>
      <c r="AZ36" s="655">
        <v>2006244</v>
      </c>
      <c r="BA36" s="656"/>
      <c r="BB36" s="656"/>
      <c r="BC36" s="656"/>
      <c r="BD36" s="656"/>
      <c r="BE36" s="656"/>
      <c r="BF36" s="743"/>
      <c r="BG36" s="677" t="s">
        <v>329</v>
      </c>
      <c r="BH36" s="678"/>
      <c r="BI36" s="678"/>
      <c r="BJ36" s="678"/>
      <c r="BK36" s="678"/>
      <c r="BL36" s="678"/>
      <c r="BM36" s="678"/>
      <c r="BN36" s="678"/>
      <c r="BO36" s="678"/>
      <c r="BP36" s="678"/>
      <c r="BQ36" s="678"/>
      <c r="BR36" s="678"/>
      <c r="BS36" s="678"/>
      <c r="BT36" s="678"/>
      <c r="BU36" s="679"/>
      <c r="BV36" s="655">
        <v>909919</v>
      </c>
      <c r="BW36" s="656"/>
      <c r="BX36" s="656"/>
      <c r="BY36" s="656"/>
      <c r="BZ36" s="656"/>
      <c r="CA36" s="656"/>
      <c r="CB36" s="743"/>
      <c r="CD36" s="681" t="s">
        <v>330</v>
      </c>
      <c r="CE36" s="682"/>
      <c r="CF36" s="682"/>
      <c r="CG36" s="682"/>
      <c r="CH36" s="682"/>
      <c r="CI36" s="682"/>
      <c r="CJ36" s="682"/>
      <c r="CK36" s="682"/>
      <c r="CL36" s="682"/>
      <c r="CM36" s="682"/>
      <c r="CN36" s="682"/>
      <c r="CO36" s="682"/>
      <c r="CP36" s="682"/>
      <c r="CQ36" s="683"/>
      <c r="CR36" s="666">
        <v>2294206</v>
      </c>
      <c r="CS36" s="667"/>
      <c r="CT36" s="667"/>
      <c r="CU36" s="667"/>
      <c r="CV36" s="667"/>
      <c r="CW36" s="667"/>
      <c r="CX36" s="667"/>
      <c r="CY36" s="668"/>
      <c r="CZ36" s="671">
        <v>12.4</v>
      </c>
      <c r="DA36" s="704"/>
      <c r="DB36" s="704"/>
      <c r="DC36" s="708"/>
      <c r="DD36" s="675">
        <v>2010661</v>
      </c>
      <c r="DE36" s="667"/>
      <c r="DF36" s="667"/>
      <c r="DG36" s="667"/>
      <c r="DH36" s="667"/>
      <c r="DI36" s="667"/>
      <c r="DJ36" s="667"/>
      <c r="DK36" s="668"/>
      <c r="DL36" s="675">
        <v>1306138</v>
      </c>
      <c r="DM36" s="667"/>
      <c r="DN36" s="667"/>
      <c r="DO36" s="667"/>
      <c r="DP36" s="667"/>
      <c r="DQ36" s="667"/>
      <c r="DR36" s="667"/>
      <c r="DS36" s="667"/>
      <c r="DT36" s="667"/>
      <c r="DU36" s="667"/>
      <c r="DV36" s="668"/>
      <c r="DW36" s="671">
        <v>11.5</v>
      </c>
      <c r="DX36" s="704"/>
      <c r="DY36" s="704"/>
      <c r="DZ36" s="704"/>
      <c r="EA36" s="704"/>
      <c r="EB36" s="704"/>
      <c r="EC36" s="705"/>
    </row>
    <row r="37" spans="2:133" ht="11.25" customHeight="1" x14ac:dyDescent="0.15">
      <c r="B37" s="663" t="s">
        <v>331</v>
      </c>
      <c r="C37" s="664"/>
      <c r="D37" s="664"/>
      <c r="E37" s="664"/>
      <c r="F37" s="664"/>
      <c r="G37" s="664"/>
      <c r="H37" s="664"/>
      <c r="I37" s="664"/>
      <c r="J37" s="664"/>
      <c r="K37" s="664"/>
      <c r="L37" s="664"/>
      <c r="M37" s="664"/>
      <c r="N37" s="664"/>
      <c r="O37" s="664"/>
      <c r="P37" s="664"/>
      <c r="Q37" s="665"/>
      <c r="R37" s="666">
        <v>104749</v>
      </c>
      <c r="S37" s="667"/>
      <c r="T37" s="667"/>
      <c r="U37" s="667"/>
      <c r="V37" s="667"/>
      <c r="W37" s="667"/>
      <c r="X37" s="667"/>
      <c r="Y37" s="668"/>
      <c r="Z37" s="669">
        <v>0.5</v>
      </c>
      <c r="AA37" s="669"/>
      <c r="AB37" s="669"/>
      <c r="AC37" s="669"/>
      <c r="AD37" s="670" t="s">
        <v>127</v>
      </c>
      <c r="AE37" s="670"/>
      <c r="AF37" s="670"/>
      <c r="AG37" s="670"/>
      <c r="AH37" s="670"/>
      <c r="AI37" s="670"/>
      <c r="AJ37" s="670"/>
      <c r="AK37" s="670"/>
      <c r="AL37" s="671" t="s">
        <v>127</v>
      </c>
      <c r="AM37" s="672"/>
      <c r="AN37" s="672"/>
      <c r="AO37" s="673"/>
      <c r="AQ37" s="744" t="s">
        <v>332</v>
      </c>
      <c r="AR37" s="745"/>
      <c r="AS37" s="745"/>
      <c r="AT37" s="745"/>
      <c r="AU37" s="745"/>
      <c r="AV37" s="745"/>
      <c r="AW37" s="745"/>
      <c r="AX37" s="745"/>
      <c r="AY37" s="746"/>
      <c r="AZ37" s="666">
        <v>591032</v>
      </c>
      <c r="BA37" s="667"/>
      <c r="BB37" s="667"/>
      <c r="BC37" s="667"/>
      <c r="BD37" s="706"/>
      <c r="BE37" s="706"/>
      <c r="BF37" s="733"/>
      <c r="BG37" s="681" t="s">
        <v>333</v>
      </c>
      <c r="BH37" s="682"/>
      <c r="BI37" s="682"/>
      <c r="BJ37" s="682"/>
      <c r="BK37" s="682"/>
      <c r="BL37" s="682"/>
      <c r="BM37" s="682"/>
      <c r="BN37" s="682"/>
      <c r="BO37" s="682"/>
      <c r="BP37" s="682"/>
      <c r="BQ37" s="682"/>
      <c r="BR37" s="682"/>
      <c r="BS37" s="682"/>
      <c r="BT37" s="682"/>
      <c r="BU37" s="683"/>
      <c r="BV37" s="666">
        <v>895273</v>
      </c>
      <c r="BW37" s="667"/>
      <c r="BX37" s="667"/>
      <c r="BY37" s="667"/>
      <c r="BZ37" s="667"/>
      <c r="CA37" s="667"/>
      <c r="CB37" s="676"/>
      <c r="CD37" s="681" t="s">
        <v>334</v>
      </c>
      <c r="CE37" s="682"/>
      <c r="CF37" s="682"/>
      <c r="CG37" s="682"/>
      <c r="CH37" s="682"/>
      <c r="CI37" s="682"/>
      <c r="CJ37" s="682"/>
      <c r="CK37" s="682"/>
      <c r="CL37" s="682"/>
      <c r="CM37" s="682"/>
      <c r="CN37" s="682"/>
      <c r="CO37" s="682"/>
      <c r="CP37" s="682"/>
      <c r="CQ37" s="683"/>
      <c r="CR37" s="666">
        <v>702561</v>
      </c>
      <c r="CS37" s="706"/>
      <c r="CT37" s="706"/>
      <c r="CU37" s="706"/>
      <c r="CV37" s="706"/>
      <c r="CW37" s="706"/>
      <c r="CX37" s="706"/>
      <c r="CY37" s="707"/>
      <c r="CZ37" s="671">
        <v>3.8</v>
      </c>
      <c r="DA37" s="704"/>
      <c r="DB37" s="704"/>
      <c r="DC37" s="708"/>
      <c r="DD37" s="675">
        <v>702561</v>
      </c>
      <c r="DE37" s="706"/>
      <c r="DF37" s="706"/>
      <c r="DG37" s="706"/>
      <c r="DH37" s="706"/>
      <c r="DI37" s="706"/>
      <c r="DJ37" s="706"/>
      <c r="DK37" s="707"/>
      <c r="DL37" s="675">
        <v>668873</v>
      </c>
      <c r="DM37" s="706"/>
      <c r="DN37" s="706"/>
      <c r="DO37" s="706"/>
      <c r="DP37" s="706"/>
      <c r="DQ37" s="706"/>
      <c r="DR37" s="706"/>
      <c r="DS37" s="706"/>
      <c r="DT37" s="706"/>
      <c r="DU37" s="706"/>
      <c r="DV37" s="707"/>
      <c r="DW37" s="671">
        <v>5.9</v>
      </c>
      <c r="DX37" s="704"/>
      <c r="DY37" s="704"/>
      <c r="DZ37" s="704"/>
      <c r="EA37" s="704"/>
      <c r="EB37" s="704"/>
      <c r="EC37" s="705"/>
    </row>
    <row r="38" spans="2:133" ht="11.25" customHeight="1" x14ac:dyDescent="0.15">
      <c r="B38" s="663" t="s">
        <v>335</v>
      </c>
      <c r="C38" s="664"/>
      <c r="D38" s="664"/>
      <c r="E38" s="664"/>
      <c r="F38" s="664"/>
      <c r="G38" s="664"/>
      <c r="H38" s="664"/>
      <c r="I38" s="664"/>
      <c r="J38" s="664"/>
      <c r="K38" s="664"/>
      <c r="L38" s="664"/>
      <c r="M38" s="664"/>
      <c r="N38" s="664"/>
      <c r="O38" s="664"/>
      <c r="P38" s="664"/>
      <c r="Q38" s="665"/>
      <c r="R38" s="666">
        <v>702860</v>
      </c>
      <c r="S38" s="667"/>
      <c r="T38" s="667"/>
      <c r="U38" s="667"/>
      <c r="V38" s="667"/>
      <c r="W38" s="667"/>
      <c r="X38" s="667"/>
      <c r="Y38" s="668"/>
      <c r="Z38" s="669">
        <v>3.5</v>
      </c>
      <c r="AA38" s="669"/>
      <c r="AB38" s="669"/>
      <c r="AC38" s="669"/>
      <c r="AD38" s="670" t="s">
        <v>127</v>
      </c>
      <c r="AE38" s="670"/>
      <c r="AF38" s="670"/>
      <c r="AG38" s="670"/>
      <c r="AH38" s="670"/>
      <c r="AI38" s="670"/>
      <c r="AJ38" s="670"/>
      <c r="AK38" s="670"/>
      <c r="AL38" s="671" t="s">
        <v>127</v>
      </c>
      <c r="AM38" s="672"/>
      <c r="AN38" s="672"/>
      <c r="AO38" s="673"/>
      <c r="AQ38" s="744" t="s">
        <v>336</v>
      </c>
      <c r="AR38" s="745"/>
      <c r="AS38" s="745"/>
      <c r="AT38" s="745"/>
      <c r="AU38" s="745"/>
      <c r="AV38" s="745"/>
      <c r="AW38" s="745"/>
      <c r="AX38" s="745"/>
      <c r="AY38" s="746"/>
      <c r="AZ38" s="666">
        <v>17776</v>
      </c>
      <c r="BA38" s="667"/>
      <c r="BB38" s="667"/>
      <c r="BC38" s="667"/>
      <c r="BD38" s="706"/>
      <c r="BE38" s="706"/>
      <c r="BF38" s="733"/>
      <c r="BG38" s="681" t="s">
        <v>337</v>
      </c>
      <c r="BH38" s="682"/>
      <c r="BI38" s="682"/>
      <c r="BJ38" s="682"/>
      <c r="BK38" s="682"/>
      <c r="BL38" s="682"/>
      <c r="BM38" s="682"/>
      <c r="BN38" s="682"/>
      <c r="BO38" s="682"/>
      <c r="BP38" s="682"/>
      <c r="BQ38" s="682"/>
      <c r="BR38" s="682"/>
      <c r="BS38" s="682"/>
      <c r="BT38" s="682"/>
      <c r="BU38" s="683"/>
      <c r="BV38" s="666">
        <v>6689</v>
      </c>
      <c r="BW38" s="667"/>
      <c r="BX38" s="667"/>
      <c r="BY38" s="667"/>
      <c r="BZ38" s="667"/>
      <c r="CA38" s="667"/>
      <c r="CB38" s="676"/>
      <c r="CD38" s="681" t="s">
        <v>338</v>
      </c>
      <c r="CE38" s="682"/>
      <c r="CF38" s="682"/>
      <c r="CG38" s="682"/>
      <c r="CH38" s="682"/>
      <c r="CI38" s="682"/>
      <c r="CJ38" s="682"/>
      <c r="CK38" s="682"/>
      <c r="CL38" s="682"/>
      <c r="CM38" s="682"/>
      <c r="CN38" s="682"/>
      <c r="CO38" s="682"/>
      <c r="CP38" s="682"/>
      <c r="CQ38" s="683"/>
      <c r="CR38" s="666">
        <v>1397436</v>
      </c>
      <c r="CS38" s="667"/>
      <c r="CT38" s="667"/>
      <c r="CU38" s="667"/>
      <c r="CV38" s="667"/>
      <c r="CW38" s="667"/>
      <c r="CX38" s="667"/>
      <c r="CY38" s="668"/>
      <c r="CZ38" s="671">
        <v>7.5</v>
      </c>
      <c r="DA38" s="704"/>
      <c r="DB38" s="704"/>
      <c r="DC38" s="708"/>
      <c r="DD38" s="675">
        <v>1127679</v>
      </c>
      <c r="DE38" s="667"/>
      <c r="DF38" s="667"/>
      <c r="DG38" s="667"/>
      <c r="DH38" s="667"/>
      <c r="DI38" s="667"/>
      <c r="DJ38" s="667"/>
      <c r="DK38" s="668"/>
      <c r="DL38" s="675">
        <v>1102673</v>
      </c>
      <c r="DM38" s="667"/>
      <c r="DN38" s="667"/>
      <c r="DO38" s="667"/>
      <c r="DP38" s="667"/>
      <c r="DQ38" s="667"/>
      <c r="DR38" s="667"/>
      <c r="DS38" s="667"/>
      <c r="DT38" s="667"/>
      <c r="DU38" s="667"/>
      <c r="DV38" s="668"/>
      <c r="DW38" s="671">
        <v>9.6999999999999993</v>
      </c>
      <c r="DX38" s="704"/>
      <c r="DY38" s="704"/>
      <c r="DZ38" s="704"/>
      <c r="EA38" s="704"/>
      <c r="EB38" s="704"/>
      <c r="EC38" s="705"/>
    </row>
    <row r="39" spans="2:133" ht="11.25" customHeight="1" x14ac:dyDescent="0.15">
      <c r="B39" s="663" t="s">
        <v>339</v>
      </c>
      <c r="C39" s="664"/>
      <c r="D39" s="664"/>
      <c r="E39" s="664"/>
      <c r="F39" s="664"/>
      <c r="G39" s="664"/>
      <c r="H39" s="664"/>
      <c r="I39" s="664"/>
      <c r="J39" s="664"/>
      <c r="K39" s="664"/>
      <c r="L39" s="664"/>
      <c r="M39" s="664"/>
      <c r="N39" s="664"/>
      <c r="O39" s="664"/>
      <c r="P39" s="664"/>
      <c r="Q39" s="665"/>
      <c r="R39" s="666">
        <v>400978</v>
      </c>
      <c r="S39" s="667"/>
      <c r="T39" s="667"/>
      <c r="U39" s="667"/>
      <c r="V39" s="667"/>
      <c r="W39" s="667"/>
      <c r="X39" s="667"/>
      <c r="Y39" s="668"/>
      <c r="Z39" s="669">
        <v>2</v>
      </c>
      <c r="AA39" s="669"/>
      <c r="AB39" s="669"/>
      <c r="AC39" s="669"/>
      <c r="AD39" s="670" t="s">
        <v>127</v>
      </c>
      <c r="AE39" s="670"/>
      <c r="AF39" s="670"/>
      <c r="AG39" s="670"/>
      <c r="AH39" s="670"/>
      <c r="AI39" s="670"/>
      <c r="AJ39" s="670"/>
      <c r="AK39" s="670"/>
      <c r="AL39" s="671" t="s">
        <v>127</v>
      </c>
      <c r="AM39" s="672"/>
      <c r="AN39" s="672"/>
      <c r="AO39" s="673"/>
      <c r="AQ39" s="744" t="s">
        <v>340</v>
      </c>
      <c r="AR39" s="745"/>
      <c r="AS39" s="745"/>
      <c r="AT39" s="745"/>
      <c r="AU39" s="745"/>
      <c r="AV39" s="745"/>
      <c r="AW39" s="745"/>
      <c r="AX39" s="745"/>
      <c r="AY39" s="746"/>
      <c r="AZ39" s="666" t="s">
        <v>127</v>
      </c>
      <c r="BA39" s="667"/>
      <c r="BB39" s="667"/>
      <c r="BC39" s="667"/>
      <c r="BD39" s="706"/>
      <c r="BE39" s="706"/>
      <c r="BF39" s="733"/>
      <c r="BG39" s="681" t="s">
        <v>341</v>
      </c>
      <c r="BH39" s="682"/>
      <c r="BI39" s="682"/>
      <c r="BJ39" s="682"/>
      <c r="BK39" s="682"/>
      <c r="BL39" s="682"/>
      <c r="BM39" s="682"/>
      <c r="BN39" s="682"/>
      <c r="BO39" s="682"/>
      <c r="BP39" s="682"/>
      <c r="BQ39" s="682"/>
      <c r="BR39" s="682"/>
      <c r="BS39" s="682"/>
      <c r="BT39" s="682"/>
      <c r="BU39" s="683"/>
      <c r="BV39" s="666">
        <v>10423</v>
      </c>
      <c r="BW39" s="667"/>
      <c r="BX39" s="667"/>
      <c r="BY39" s="667"/>
      <c r="BZ39" s="667"/>
      <c r="CA39" s="667"/>
      <c r="CB39" s="676"/>
      <c r="CD39" s="681" t="s">
        <v>342</v>
      </c>
      <c r="CE39" s="682"/>
      <c r="CF39" s="682"/>
      <c r="CG39" s="682"/>
      <c r="CH39" s="682"/>
      <c r="CI39" s="682"/>
      <c r="CJ39" s="682"/>
      <c r="CK39" s="682"/>
      <c r="CL39" s="682"/>
      <c r="CM39" s="682"/>
      <c r="CN39" s="682"/>
      <c r="CO39" s="682"/>
      <c r="CP39" s="682"/>
      <c r="CQ39" s="683"/>
      <c r="CR39" s="666">
        <v>608846</v>
      </c>
      <c r="CS39" s="706"/>
      <c r="CT39" s="706"/>
      <c r="CU39" s="706"/>
      <c r="CV39" s="706"/>
      <c r="CW39" s="706"/>
      <c r="CX39" s="706"/>
      <c r="CY39" s="707"/>
      <c r="CZ39" s="671">
        <v>3.3</v>
      </c>
      <c r="DA39" s="704"/>
      <c r="DB39" s="704"/>
      <c r="DC39" s="708"/>
      <c r="DD39" s="675">
        <v>608789</v>
      </c>
      <c r="DE39" s="706"/>
      <c r="DF39" s="706"/>
      <c r="DG39" s="706"/>
      <c r="DH39" s="706"/>
      <c r="DI39" s="706"/>
      <c r="DJ39" s="706"/>
      <c r="DK39" s="707"/>
      <c r="DL39" s="675" t="s">
        <v>127</v>
      </c>
      <c r="DM39" s="706"/>
      <c r="DN39" s="706"/>
      <c r="DO39" s="706"/>
      <c r="DP39" s="706"/>
      <c r="DQ39" s="706"/>
      <c r="DR39" s="706"/>
      <c r="DS39" s="706"/>
      <c r="DT39" s="706"/>
      <c r="DU39" s="706"/>
      <c r="DV39" s="707"/>
      <c r="DW39" s="671" t="s">
        <v>127</v>
      </c>
      <c r="DX39" s="704"/>
      <c r="DY39" s="704"/>
      <c r="DZ39" s="704"/>
      <c r="EA39" s="704"/>
      <c r="EB39" s="704"/>
      <c r="EC39" s="705"/>
    </row>
    <row r="40" spans="2:133" ht="11.25" customHeight="1" x14ac:dyDescent="0.15">
      <c r="B40" s="663" t="s">
        <v>343</v>
      </c>
      <c r="C40" s="664"/>
      <c r="D40" s="664"/>
      <c r="E40" s="664"/>
      <c r="F40" s="664"/>
      <c r="G40" s="664"/>
      <c r="H40" s="664"/>
      <c r="I40" s="664"/>
      <c r="J40" s="664"/>
      <c r="K40" s="664"/>
      <c r="L40" s="664"/>
      <c r="M40" s="664"/>
      <c r="N40" s="664"/>
      <c r="O40" s="664"/>
      <c r="P40" s="664"/>
      <c r="Q40" s="665"/>
      <c r="R40" s="666">
        <v>1498000</v>
      </c>
      <c r="S40" s="667"/>
      <c r="T40" s="667"/>
      <c r="U40" s="667"/>
      <c r="V40" s="667"/>
      <c r="W40" s="667"/>
      <c r="X40" s="667"/>
      <c r="Y40" s="668"/>
      <c r="Z40" s="669">
        <v>7.4</v>
      </c>
      <c r="AA40" s="669"/>
      <c r="AB40" s="669"/>
      <c r="AC40" s="669"/>
      <c r="AD40" s="670" t="s">
        <v>127</v>
      </c>
      <c r="AE40" s="670"/>
      <c r="AF40" s="670"/>
      <c r="AG40" s="670"/>
      <c r="AH40" s="670"/>
      <c r="AI40" s="670"/>
      <c r="AJ40" s="670"/>
      <c r="AK40" s="670"/>
      <c r="AL40" s="671" t="s">
        <v>127</v>
      </c>
      <c r="AM40" s="672"/>
      <c r="AN40" s="672"/>
      <c r="AO40" s="673"/>
      <c r="AQ40" s="744" t="s">
        <v>344</v>
      </c>
      <c r="AR40" s="745"/>
      <c r="AS40" s="745"/>
      <c r="AT40" s="745"/>
      <c r="AU40" s="745"/>
      <c r="AV40" s="745"/>
      <c r="AW40" s="745"/>
      <c r="AX40" s="745"/>
      <c r="AY40" s="746"/>
      <c r="AZ40" s="666" t="s">
        <v>127</v>
      </c>
      <c r="BA40" s="667"/>
      <c r="BB40" s="667"/>
      <c r="BC40" s="667"/>
      <c r="BD40" s="706"/>
      <c r="BE40" s="706"/>
      <c r="BF40" s="733"/>
      <c r="BG40" s="747" t="s">
        <v>345</v>
      </c>
      <c r="BH40" s="748"/>
      <c r="BI40" s="748"/>
      <c r="BJ40" s="748"/>
      <c r="BK40" s="748"/>
      <c r="BL40" s="365"/>
      <c r="BM40" s="682" t="s">
        <v>346</v>
      </c>
      <c r="BN40" s="682"/>
      <c r="BO40" s="682"/>
      <c r="BP40" s="682"/>
      <c r="BQ40" s="682"/>
      <c r="BR40" s="682"/>
      <c r="BS40" s="682"/>
      <c r="BT40" s="682"/>
      <c r="BU40" s="683"/>
      <c r="BV40" s="666">
        <v>94</v>
      </c>
      <c r="BW40" s="667"/>
      <c r="BX40" s="667"/>
      <c r="BY40" s="667"/>
      <c r="BZ40" s="667"/>
      <c r="CA40" s="667"/>
      <c r="CB40" s="676"/>
      <c r="CD40" s="681" t="s">
        <v>347</v>
      </c>
      <c r="CE40" s="682"/>
      <c r="CF40" s="682"/>
      <c r="CG40" s="682"/>
      <c r="CH40" s="682"/>
      <c r="CI40" s="682"/>
      <c r="CJ40" s="682"/>
      <c r="CK40" s="682"/>
      <c r="CL40" s="682"/>
      <c r="CM40" s="682"/>
      <c r="CN40" s="682"/>
      <c r="CO40" s="682"/>
      <c r="CP40" s="682"/>
      <c r="CQ40" s="683"/>
      <c r="CR40" s="666">
        <v>13459</v>
      </c>
      <c r="CS40" s="667"/>
      <c r="CT40" s="667"/>
      <c r="CU40" s="667"/>
      <c r="CV40" s="667"/>
      <c r="CW40" s="667"/>
      <c r="CX40" s="667"/>
      <c r="CY40" s="668"/>
      <c r="CZ40" s="671">
        <v>0.1</v>
      </c>
      <c r="DA40" s="704"/>
      <c r="DB40" s="704"/>
      <c r="DC40" s="708"/>
      <c r="DD40" s="675">
        <v>459</v>
      </c>
      <c r="DE40" s="667"/>
      <c r="DF40" s="667"/>
      <c r="DG40" s="667"/>
      <c r="DH40" s="667"/>
      <c r="DI40" s="667"/>
      <c r="DJ40" s="667"/>
      <c r="DK40" s="668"/>
      <c r="DL40" s="675" t="s">
        <v>127</v>
      </c>
      <c r="DM40" s="667"/>
      <c r="DN40" s="667"/>
      <c r="DO40" s="667"/>
      <c r="DP40" s="667"/>
      <c r="DQ40" s="667"/>
      <c r="DR40" s="667"/>
      <c r="DS40" s="667"/>
      <c r="DT40" s="667"/>
      <c r="DU40" s="667"/>
      <c r="DV40" s="668"/>
      <c r="DW40" s="671" t="s">
        <v>127</v>
      </c>
      <c r="DX40" s="704"/>
      <c r="DY40" s="704"/>
      <c r="DZ40" s="704"/>
      <c r="EA40" s="704"/>
      <c r="EB40" s="704"/>
      <c r="EC40" s="705"/>
    </row>
    <row r="41" spans="2:133" ht="11.25" customHeight="1" x14ac:dyDescent="0.15">
      <c r="B41" s="663" t="s">
        <v>348</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349</v>
      </c>
      <c r="AR41" s="745"/>
      <c r="AS41" s="745"/>
      <c r="AT41" s="745"/>
      <c r="AU41" s="745"/>
      <c r="AV41" s="745"/>
      <c r="AW41" s="745"/>
      <c r="AX41" s="745"/>
      <c r="AY41" s="746"/>
      <c r="AZ41" s="666">
        <v>357210</v>
      </c>
      <c r="BA41" s="667"/>
      <c r="BB41" s="667"/>
      <c r="BC41" s="667"/>
      <c r="BD41" s="706"/>
      <c r="BE41" s="706"/>
      <c r="BF41" s="733"/>
      <c r="BG41" s="747"/>
      <c r="BH41" s="748"/>
      <c r="BI41" s="748"/>
      <c r="BJ41" s="748"/>
      <c r="BK41" s="748"/>
      <c r="BL41" s="365"/>
      <c r="BM41" s="682" t="s">
        <v>350</v>
      </c>
      <c r="BN41" s="682"/>
      <c r="BO41" s="682"/>
      <c r="BP41" s="682"/>
      <c r="BQ41" s="682"/>
      <c r="BR41" s="682"/>
      <c r="BS41" s="682"/>
      <c r="BT41" s="682"/>
      <c r="BU41" s="683"/>
      <c r="BV41" s="666" t="s">
        <v>127</v>
      </c>
      <c r="BW41" s="667"/>
      <c r="BX41" s="667"/>
      <c r="BY41" s="667"/>
      <c r="BZ41" s="667"/>
      <c r="CA41" s="667"/>
      <c r="CB41" s="676"/>
      <c r="CD41" s="681" t="s">
        <v>351</v>
      </c>
      <c r="CE41" s="682"/>
      <c r="CF41" s="682"/>
      <c r="CG41" s="682"/>
      <c r="CH41" s="682"/>
      <c r="CI41" s="682"/>
      <c r="CJ41" s="682"/>
      <c r="CK41" s="682"/>
      <c r="CL41" s="682"/>
      <c r="CM41" s="682"/>
      <c r="CN41" s="682"/>
      <c r="CO41" s="682"/>
      <c r="CP41" s="682"/>
      <c r="CQ41" s="683"/>
      <c r="CR41" s="666" t="s">
        <v>127</v>
      </c>
      <c r="CS41" s="706"/>
      <c r="CT41" s="706"/>
      <c r="CU41" s="706"/>
      <c r="CV41" s="706"/>
      <c r="CW41" s="706"/>
      <c r="CX41" s="706"/>
      <c r="CY41" s="707"/>
      <c r="CZ41" s="671" t="s">
        <v>127</v>
      </c>
      <c r="DA41" s="704"/>
      <c r="DB41" s="704"/>
      <c r="DC41" s="708"/>
      <c r="DD41" s="675" t="s">
        <v>127</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352</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127</v>
      </c>
      <c r="AM42" s="672"/>
      <c r="AN42" s="672"/>
      <c r="AO42" s="673"/>
      <c r="AQ42" s="751" t="s">
        <v>353</v>
      </c>
      <c r="AR42" s="752"/>
      <c r="AS42" s="752"/>
      <c r="AT42" s="752"/>
      <c r="AU42" s="752"/>
      <c r="AV42" s="752"/>
      <c r="AW42" s="752"/>
      <c r="AX42" s="752"/>
      <c r="AY42" s="753"/>
      <c r="AZ42" s="760">
        <v>1040226</v>
      </c>
      <c r="BA42" s="761"/>
      <c r="BB42" s="761"/>
      <c r="BC42" s="761"/>
      <c r="BD42" s="737"/>
      <c r="BE42" s="737"/>
      <c r="BF42" s="739"/>
      <c r="BG42" s="749"/>
      <c r="BH42" s="750"/>
      <c r="BI42" s="750"/>
      <c r="BJ42" s="750"/>
      <c r="BK42" s="750"/>
      <c r="BL42" s="366"/>
      <c r="BM42" s="692" t="s">
        <v>354</v>
      </c>
      <c r="BN42" s="692"/>
      <c r="BO42" s="692"/>
      <c r="BP42" s="692"/>
      <c r="BQ42" s="692"/>
      <c r="BR42" s="692"/>
      <c r="BS42" s="692"/>
      <c r="BT42" s="692"/>
      <c r="BU42" s="693"/>
      <c r="BV42" s="760">
        <v>305</v>
      </c>
      <c r="BW42" s="761"/>
      <c r="BX42" s="761"/>
      <c r="BY42" s="761"/>
      <c r="BZ42" s="761"/>
      <c r="CA42" s="761"/>
      <c r="CB42" s="773"/>
      <c r="CD42" s="663" t="s">
        <v>355</v>
      </c>
      <c r="CE42" s="664"/>
      <c r="CF42" s="664"/>
      <c r="CG42" s="664"/>
      <c r="CH42" s="664"/>
      <c r="CI42" s="664"/>
      <c r="CJ42" s="664"/>
      <c r="CK42" s="664"/>
      <c r="CL42" s="664"/>
      <c r="CM42" s="664"/>
      <c r="CN42" s="664"/>
      <c r="CO42" s="664"/>
      <c r="CP42" s="664"/>
      <c r="CQ42" s="665"/>
      <c r="CR42" s="666">
        <v>1703299</v>
      </c>
      <c r="CS42" s="706"/>
      <c r="CT42" s="706"/>
      <c r="CU42" s="706"/>
      <c r="CV42" s="706"/>
      <c r="CW42" s="706"/>
      <c r="CX42" s="706"/>
      <c r="CY42" s="707"/>
      <c r="CZ42" s="671">
        <v>9.1999999999999993</v>
      </c>
      <c r="DA42" s="704"/>
      <c r="DB42" s="704"/>
      <c r="DC42" s="708"/>
      <c r="DD42" s="675">
        <v>348711</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356</v>
      </c>
      <c r="C43" s="664"/>
      <c r="D43" s="664"/>
      <c r="E43" s="664"/>
      <c r="F43" s="664"/>
      <c r="G43" s="664"/>
      <c r="H43" s="664"/>
      <c r="I43" s="664"/>
      <c r="J43" s="664"/>
      <c r="K43" s="664"/>
      <c r="L43" s="664"/>
      <c r="M43" s="664"/>
      <c r="N43" s="664"/>
      <c r="O43" s="664"/>
      <c r="P43" s="664"/>
      <c r="Q43" s="665"/>
      <c r="R43" s="666">
        <v>936300</v>
      </c>
      <c r="S43" s="667"/>
      <c r="T43" s="667"/>
      <c r="U43" s="667"/>
      <c r="V43" s="667"/>
      <c r="W43" s="667"/>
      <c r="X43" s="667"/>
      <c r="Y43" s="668"/>
      <c r="Z43" s="669">
        <v>4.7</v>
      </c>
      <c r="AA43" s="669"/>
      <c r="AB43" s="669"/>
      <c r="AC43" s="669"/>
      <c r="AD43" s="670" t="s">
        <v>127</v>
      </c>
      <c r="AE43" s="670"/>
      <c r="AF43" s="670"/>
      <c r="AG43" s="670"/>
      <c r="AH43" s="670"/>
      <c r="AI43" s="670"/>
      <c r="AJ43" s="670"/>
      <c r="AK43" s="670"/>
      <c r="AL43" s="671" t="s">
        <v>127</v>
      </c>
      <c r="AM43" s="672"/>
      <c r="AN43" s="672"/>
      <c r="AO43" s="673"/>
      <c r="BV43" s="219"/>
      <c r="BW43" s="219"/>
      <c r="BX43" s="219"/>
      <c r="BY43" s="219"/>
      <c r="BZ43" s="219"/>
      <c r="CA43" s="219"/>
      <c r="CB43" s="219"/>
      <c r="CD43" s="663" t="s">
        <v>357</v>
      </c>
      <c r="CE43" s="664"/>
      <c r="CF43" s="664"/>
      <c r="CG43" s="664"/>
      <c r="CH43" s="664"/>
      <c r="CI43" s="664"/>
      <c r="CJ43" s="664"/>
      <c r="CK43" s="664"/>
      <c r="CL43" s="664"/>
      <c r="CM43" s="664"/>
      <c r="CN43" s="664"/>
      <c r="CO43" s="664"/>
      <c r="CP43" s="664"/>
      <c r="CQ43" s="665"/>
      <c r="CR43" s="666">
        <v>36413</v>
      </c>
      <c r="CS43" s="706"/>
      <c r="CT43" s="706"/>
      <c r="CU43" s="706"/>
      <c r="CV43" s="706"/>
      <c r="CW43" s="706"/>
      <c r="CX43" s="706"/>
      <c r="CY43" s="707"/>
      <c r="CZ43" s="671">
        <v>0.2</v>
      </c>
      <c r="DA43" s="704"/>
      <c r="DB43" s="704"/>
      <c r="DC43" s="708"/>
      <c r="DD43" s="675">
        <v>36413</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8" t="s">
        <v>358</v>
      </c>
      <c r="C44" s="719"/>
      <c r="D44" s="719"/>
      <c r="E44" s="719"/>
      <c r="F44" s="719"/>
      <c r="G44" s="719"/>
      <c r="H44" s="719"/>
      <c r="I44" s="719"/>
      <c r="J44" s="719"/>
      <c r="K44" s="719"/>
      <c r="L44" s="719"/>
      <c r="M44" s="719"/>
      <c r="N44" s="719"/>
      <c r="O44" s="719"/>
      <c r="P44" s="719"/>
      <c r="Q44" s="720"/>
      <c r="R44" s="760">
        <v>20130640</v>
      </c>
      <c r="S44" s="761"/>
      <c r="T44" s="761"/>
      <c r="U44" s="761"/>
      <c r="V44" s="761"/>
      <c r="W44" s="761"/>
      <c r="X44" s="761"/>
      <c r="Y44" s="762"/>
      <c r="Z44" s="763">
        <v>100</v>
      </c>
      <c r="AA44" s="763"/>
      <c r="AB44" s="763"/>
      <c r="AC44" s="763"/>
      <c r="AD44" s="764">
        <v>10396410</v>
      </c>
      <c r="AE44" s="764"/>
      <c r="AF44" s="764"/>
      <c r="AG44" s="764"/>
      <c r="AH44" s="764"/>
      <c r="AI44" s="764"/>
      <c r="AJ44" s="764"/>
      <c r="AK44" s="764"/>
      <c r="AL44" s="765">
        <v>100</v>
      </c>
      <c r="AM44" s="738"/>
      <c r="AN44" s="738"/>
      <c r="AO44" s="766"/>
      <c r="CD44" s="767" t="s">
        <v>305</v>
      </c>
      <c r="CE44" s="768"/>
      <c r="CF44" s="663" t="s">
        <v>359</v>
      </c>
      <c r="CG44" s="664"/>
      <c r="CH44" s="664"/>
      <c r="CI44" s="664"/>
      <c r="CJ44" s="664"/>
      <c r="CK44" s="664"/>
      <c r="CL44" s="664"/>
      <c r="CM44" s="664"/>
      <c r="CN44" s="664"/>
      <c r="CO44" s="664"/>
      <c r="CP44" s="664"/>
      <c r="CQ44" s="665"/>
      <c r="CR44" s="666">
        <v>1703299</v>
      </c>
      <c r="CS44" s="667"/>
      <c r="CT44" s="667"/>
      <c r="CU44" s="667"/>
      <c r="CV44" s="667"/>
      <c r="CW44" s="667"/>
      <c r="CX44" s="667"/>
      <c r="CY44" s="668"/>
      <c r="CZ44" s="671">
        <v>9.1999999999999993</v>
      </c>
      <c r="DA44" s="672"/>
      <c r="DB44" s="672"/>
      <c r="DC44" s="684"/>
      <c r="DD44" s="675">
        <v>348711</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360</v>
      </c>
      <c r="CG45" s="664"/>
      <c r="CH45" s="664"/>
      <c r="CI45" s="664"/>
      <c r="CJ45" s="664"/>
      <c r="CK45" s="664"/>
      <c r="CL45" s="664"/>
      <c r="CM45" s="664"/>
      <c r="CN45" s="664"/>
      <c r="CO45" s="664"/>
      <c r="CP45" s="664"/>
      <c r="CQ45" s="665"/>
      <c r="CR45" s="666">
        <v>1074242</v>
      </c>
      <c r="CS45" s="706"/>
      <c r="CT45" s="706"/>
      <c r="CU45" s="706"/>
      <c r="CV45" s="706"/>
      <c r="CW45" s="706"/>
      <c r="CX45" s="706"/>
      <c r="CY45" s="707"/>
      <c r="CZ45" s="671">
        <v>5.8</v>
      </c>
      <c r="DA45" s="704"/>
      <c r="DB45" s="704"/>
      <c r="DC45" s="708"/>
      <c r="DD45" s="675">
        <v>64861</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362</v>
      </c>
      <c r="CG46" s="664"/>
      <c r="CH46" s="664"/>
      <c r="CI46" s="664"/>
      <c r="CJ46" s="664"/>
      <c r="CK46" s="664"/>
      <c r="CL46" s="664"/>
      <c r="CM46" s="664"/>
      <c r="CN46" s="664"/>
      <c r="CO46" s="664"/>
      <c r="CP46" s="664"/>
      <c r="CQ46" s="665"/>
      <c r="CR46" s="666">
        <v>624837</v>
      </c>
      <c r="CS46" s="667"/>
      <c r="CT46" s="667"/>
      <c r="CU46" s="667"/>
      <c r="CV46" s="667"/>
      <c r="CW46" s="667"/>
      <c r="CX46" s="667"/>
      <c r="CY46" s="668"/>
      <c r="CZ46" s="671">
        <v>3.4</v>
      </c>
      <c r="DA46" s="672"/>
      <c r="DB46" s="672"/>
      <c r="DC46" s="684"/>
      <c r="DD46" s="675">
        <v>279630</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363</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364</v>
      </c>
      <c r="CG47" s="664"/>
      <c r="CH47" s="664"/>
      <c r="CI47" s="664"/>
      <c r="CJ47" s="664"/>
      <c r="CK47" s="664"/>
      <c r="CL47" s="664"/>
      <c r="CM47" s="664"/>
      <c r="CN47" s="664"/>
      <c r="CO47" s="664"/>
      <c r="CP47" s="664"/>
      <c r="CQ47" s="665"/>
      <c r="CR47" s="666" t="s">
        <v>127</v>
      </c>
      <c r="CS47" s="706"/>
      <c r="CT47" s="706"/>
      <c r="CU47" s="706"/>
      <c r="CV47" s="706"/>
      <c r="CW47" s="706"/>
      <c r="CX47" s="706"/>
      <c r="CY47" s="707"/>
      <c r="CZ47" s="671" t="s">
        <v>127</v>
      </c>
      <c r="DA47" s="704"/>
      <c r="DB47" s="704"/>
      <c r="DC47" s="708"/>
      <c r="DD47" s="675" t="s">
        <v>127</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365</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366</v>
      </c>
      <c r="CG48" s="664"/>
      <c r="CH48" s="664"/>
      <c r="CI48" s="664"/>
      <c r="CJ48" s="664"/>
      <c r="CK48" s="664"/>
      <c r="CL48" s="664"/>
      <c r="CM48" s="664"/>
      <c r="CN48" s="664"/>
      <c r="CO48" s="664"/>
      <c r="CP48" s="664"/>
      <c r="CQ48" s="665"/>
      <c r="CR48" s="666" t="s">
        <v>127</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8" t="s">
        <v>367</v>
      </c>
      <c r="CE49" s="719"/>
      <c r="CF49" s="719"/>
      <c r="CG49" s="719"/>
      <c r="CH49" s="719"/>
      <c r="CI49" s="719"/>
      <c r="CJ49" s="719"/>
      <c r="CK49" s="719"/>
      <c r="CL49" s="719"/>
      <c r="CM49" s="719"/>
      <c r="CN49" s="719"/>
      <c r="CO49" s="719"/>
      <c r="CP49" s="719"/>
      <c r="CQ49" s="720"/>
      <c r="CR49" s="760">
        <v>18514152</v>
      </c>
      <c r="CS49" s="737"/>
      <c r="CT49" s="737"/>
      <c r="CU49" s="737"/>
      <c r="CV49" s="737"/>
      <c r="CW49" s="737"/>
      <c r="CX49" s="737"/>
      <c r="CY49" s="774"/>
      <c r="CZ49" s="765">
        <v>100</v>
      </c>
      <c r="DA49" s="775"/>
      <c r="DB49" s="775"/>
      <c r="DC49" s="776"/>
      <c r="DD49" s="777">
        <v>11826360</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LkFaROgfOEYtCJQXIOTkGPFUK+0JbbGmNizBNHUoQKdtUnIvhMaX0sQ7huh7DXNKK0um5FXYKeyQ1EQPHvydeQ==" saltValue="0tz/BuMrUd7TxhGz9M6/J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368</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369</v>
      </c>
      <c r="DK2" s="788"/>
      <c r="DL2" s="788"/>
      <c r="DM2" s="788"/>
      <c r="DN2" s="788"/>
      <c r="DO2" s="789"/>
      <c r="DP2" s="224"/>
      <c r="DQ2" s="787" t="s">
        <v>370</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371</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372</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373</v>
      </c>
      <c r="B5" s="793"/>
      <c r="C5" s="793"/>
      <c r="D5" s="793"/>
      <c r="E5" s="793"/>
      <c r="F5" s="793"/>
      <c r="G5" s="793"/>
      <c r="H5" s="793"/>
      <c r="I5" s="793"/>
      <c r="J5" s="793"/>
      <c r="K5" s="793"/>
      <c r="L5" s="793"/>
      <c r="M5" s="793"/>
      <c r="N5" s="793"/>
      <c r="O5" s="793"/>
      <c r="P5" s="794"/>
      <c r="Q5" s="798" t="s">
        <v>374</v>
      </c>
      <c r="R5" s="799"/>
      <c r="S5" s="799"/>
      <c r="T5" s="799"/>
      <c r="U5" s="800"/>
      <c r="V5" s="798" t="s">
        <v>375</v>
      </c>
      <c r="W5" s="799"/>
      <c r="X5" s="799"/>
      <c r="Y5" s="799"/>
      <c r="Z5" s="800"/>
      <c r="AA5" s="798" t="s">
        <v>376</v>
      </c>
      <c r="AB5" s="799"/>
      <c r="AC5" s="799"/>
      <c r="AD5" s="799"/>
      <c r="AE5" s="799"/>
      <c r="AF5" s="804" t="s">
        <v>377</v>
      </c>
      <c r="AG5" s="799"/>
      <c r="AH5" s="799"/>
      <c r="AI5" s="799"/>
      <c r="AJ5" s="805"/>
      <c r="AK5" s="799" t="s">
        <v>378</v>
      </c>
      <c r="AL5" s="799"/>
      <c r="AM5" s="799"/>
      <c r="AN5" s="799"/>
      <c r="AO5" s="800"/>
      <c r="AP5" s="798" t="s">
        <v>379</v>
      </c>
      <c r="AQ5" s="799"/>
      <c r="AR5" s="799"/>
      <c r="AS5" s="799"/>
      <c r="AT5" s="800"/>
      <c r="AU5" s="798" t="s">
        <v>380</v>
      </c>
      <c r="AV5" s="799"/>
      <c r="AW5" s="799"/>
      <c r="AX5" s="799"/>
      <c r="AY5" s="805"/>
      <c r="AZ5" s="228"/>
      <c r="BA5" s="228"/>
      <c r="BB5" s="228"/>
      <c r="BC5" s="228"/>
      <c r="BD5" s="228"/>
      <c r="BE5" s="229"/>
      <c r="BF5" s="229"/>
      <c r="BG5" s="229"/>
      <c r="BH5" s="229"/>
      <c r="BI5" s="229"/>
      <c r="BJ5" s="229"/>
      <c r="BK5" s="229"/>
      <c r="BL5" s="229"/>
      <c r="BM5" s="229"/>
      <c r="BN5" s="229"/>
      <c r="BO5" s="229"/>
      <c r="BP5" s="229"/>
      <c r="BQ5" s="792" t="s">
        <v>381</v>
      </c>
      <c r="BR5" s="793"/>
      <c r="BS5" s="793"/>
      <c r="BT5" s="793"/>
      <c r="BU5" s="793"/>
      <c r="BV5" s="793"/>
      <c r="BW5" s="793"/>
      <c r="BX5" s="793"/>
      <c r="BY5" s="793"/>
      <c r="BZ5" s="793"/>
      <c r="CA5" s="793"/>
      <c r="CB5" s="793"/>
      <c r="CC5" s="793"/>
      <c r="CD5" s="793"/>
      <c r="CE5" s="793"/>
      <c r="CF5" s="793"/>
      <c r="CG5" s="794"/>
      <c r="CH5" s="798" t="s">
        <v>382</v>
      </c>
      <c r="CI5" s="799"/>
      <c r="CJ5" s="799"/>
      <c r="CK5" s="799"/>
      <c r="CL5" s="800"/>
      <c r="CM5" s="798" t="s">
        <v>383</v>
      </c>
      <c r="CN5" s="799"/>
      <c r="CO5" s="799"/>
      <c r="CP5" s="799"/>
      <c r="CQ5" s="800"/>
      <c r="CR5" s="798" t="s">
        <v>384</v>
      </c>
      <c r="CS5" s="799"/>
      <c r="CT5" s="799"/>
      <c r="CU5" s="799"/>
      <c r="CV5" s="800"/>
      <c r="CW5" s="798" t="s">
        <v>385</v>
      </c>
      <c r="CX5" s="799"/>
      <c r="CY5" s="799"/>
      <c r="CZ5" s="799"/>
      <c r="DA5" s="800"/>
      <c r="DB5" s="798" t="s">
        <v>386</v>
      </c>
      <c r="DC5" s="799"/>
      <c r="DD5" s="799"/>
      <c r="DE5" s="799"/>
      <c r="DF5" s="800"/>
      <c r="DG5" s="828" t="s">
        <v>387</v>
      </c>
      <c r="DH5" s="829"/>
      <c r="DI5" s="829"/>
      <c r="DJ5" s="829"/>
      <c r="DK5" s="830"/>
      <c r="DL5" s="828" t="s">
        <v>388</v>
      </c>
      <c r="DM5" s="829"/>
      <c r="DN5" s="829"/>
      <c r="DO5" s="829"/>
      <c r="DP5" s="830"/>
      <c r="DQ5" s="798" t="s">
        <v>389</v>
      </c>
      <c r="DR5" s="799"/>
      <c r="DS5" s="799"/>
      <c r="DT5" s="799"/>
      <c r="DU5" s="800"/>
      <c r="DV5" s="798" t="s">
        <v>380</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390</v>
      </c>
      <c r="C7" s="815"/>
      <c r="D7" s="815"/>
      <c r="E7" s="815"/>
      <c r="F7" s="815"/>
      <c r="G7" s="815"/>
      <c r="H7" s="815"/>
      <c r="I7" s="815"/>
      <c r="J7" s="815"/>
      <c r="K7" s="815"/>
      <c r="L7" s="815"/>
      <c r="M7" s="815"/>
      <c r="N7" s="815"/>
      <c r="O7" s="815"/>
      <c r="P7" s="816"/>
      <c r="Q7" s="817">
        <v>20142</v>
      </c>
      <c r="R7" s="818"/>
      <c r="S7" s="818"/>
      <c r="T7" s="818"/>
      <c r="U7" s="818"/>
      <c r="V7" s="818">
        <v>18526</v>
      </c>
      <c r="W7" s="818"/>
      <c r="X7" s="818"/>
      <c r="Y7" s="818"/>
      <c r="Z7" s="818"/>
      <c r="AA7" s="818">
        <v>1616</v>
      </c>
      <c r="AB7" s="818"/>
      <c r="AC7" s="818"/>
      <c r="AD7" s="818"/>
      <c r="AE7" s="819"/>
      <c r="AF7" s="820">
        <v>1456</v>
      </c>
      <c r="AG7" s="821"/>
      <c r="AH7" s="821"/>
      <c r="AI7" s="821"/>
      <c r="AJ7" s="822"/>
      <c r="AK7" s="823"/>
      <c r="AL7" s="824"/>
      <c r="AM7" s="824"/>
      <c r="AN7" s="824"/>
      <c r="AO7" s="824"/>
      <c r="AP7" s="824">
        <v>14995</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607</v>
      </c>
      <c r="BT7" s="812"/>
      <c r="BU7" s="812"/>
      <c r="BV7" s="812"/>
      <c r="BW7" s="812"/>
      <c r="BX7" s="812"/>
      <c r="BY7" s="812"/>
      <c r="BZ7" s="812"/>
      <c r="CA7" s="812"/>
      <c r="CB7" s="812"/>
      <c r="CC7" s="812"/>
      <c r="CD7" s="812"/>
      <c r="CE7" s="812"/>
      <c r="CF7" s="812"/>
      <c r="CG7" s="827"/>
      <c r="CH7" s="808">
        <v>0</v>
      </c>
      <c r="CI7" s="809"/>
      <c r="CJ7" s="809"/>
      <c r="CK7" s="809"/>
      <c r="CL7" s="810"/>
      <c r="CM7" s="808">
        <v>108</v>
      </c>
      <c r="CN7" s="809"/>
      <c r="CO7" s="809"/>
      <c r="CP7" s="809"/>
      <c r="CQ7" s="810"/>
      <c r="CR7" s="808">
        <v>5</v>
      </c>
      <c r="CS7" s="809"/>
      <c r="CT7" s="809"/>
      <c r="CU7" s="809"/>
      <c r="CV7" s="810"/>
      <c r="CW7" s="808" t="s">
        <v>529</v>
      </c>
      <c r="CX7" s="809"/>
      <c r="CY7" s="809"/>
      <c r="CZ7" s="809"/>
      <c r="DA7" s="810"/>
      <c r="DB7" s="808" t="s">
        <v>529</v>
      </c>
      <c r="DC7" s="809"/>
      <c r="DD7" s="809"/>
      <c r="DE7" s="809"/>
      <c r="DF7" s="810"/>
      <c r="DG7" s="808" t="s">
        <v>529</v>
      </c>
      <c r="DH7" s="809"/>
      <c r="DI7" s="809"/>
      <c r="DJ7" s="809"/>
      <c r="DK7" s="810"/>
      <c r="DL7" s="808" t="s">
        <v>529</v>
      </c>
      <c r="DM7" s="809"/>
      <c r="DN7" s="809"/>
      <c r="DO7" s="809"/>
      <c r="DP7" s="810"/>
      <c r="DQ7" s="808" t="s">
        <v>529</v>
      </c>
      <c r="DR7" s="809"/>
      <c r="DS7" s="809"/>
      <c r="DT7" s="809"/>
      <c r="DU7" s="810"/>
      <c r="DV7" s="811"/>
      <c r="DW7" s="812"/>
      <c r="DX7" s="812"/>
      <c r="DY7" s="812"/>
      <c r="DZ7" s="813"/>
      <c r="EA7" s="230"/>
    </row>
    <row r="8" spans="1:131" s="231" customFormat="1" ht="26.25" customHeight="1" x14ac:dyDescent="0.15">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391</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392</v>
      </c>
      <c r="B23" s="854" t="s">
        <v>393</v>
      </c>
      <c r="C23" s="855"/>
      <c r="D23" s="855"/>
      <c r="E23" s="855"/>
      <c r="F23" s="855"/>
      <c r="G23" s="855"/>
      <c r="H23" s="855"/>
      <c r="I23" s="855"/>
      <c r="J23" s="855"/>
      <c r="K23" s="855"/>
      <c r="L23" s="855"/>
      <c r="M23" s="855"/>
      <c r="N23" s="855"/>
      <c r="O23" s="855"/>
      <c r="P23" s="856"/>
      <c r="Q23" s="857">
        <v>20142</v>
      </c>
      <c r="R23" s="858"/>
      <c r="S23" s="858"/>
      <c r="T23" s="858"/>
      <c r="U23" s="858"/>
      <c r="V23" s="858">
        <v>18526</v>
      </c>
      <c r="W23" s="858"/>
      <c r="X23" s="858"/>
      <c r="Y23" s="858"/>
      <c r="Z23" s="858"/>
      <c r="AA23" s="858">
        <v>1616</v>
      </c>
      <c r="AB23" s="858"/>
      <c r="AC23" s="858"/>
      <c r="AD23" s="858"/>
      <c r="AE23" s="859"/>
      <c r="AF23" s="860">
        <v>1456</v>
      </c>
      <c r="AG23" s="858"/>
      <c r="AH23" s="858"/>
      <c r="AI23" s="858"/>
      <c r="AJ23" s="861"/>
      <c r="AK23" s="862"/>
      <c r="AL23" s="863"/>
      <c r="AM23" s="863"/>
      <c r="AN23" s="863"/>
      <c r="AO23" s="863"/>
      <c r="AP23" s="858">
        <v>14995</v>
      </c>
      <c r="AQ23" s="858"/>
      <c r="AR23" s="858"/>
      <c r="AS23" s="858"/>
      <c r="AT23" s="858"/>
      <c r="AU23" s="874"/>
      <c r="AV23" s="874"/>
      <c r="AW23" s="874"/>
      <c r="AX23" s="874"/>
      <c r="AY23" s="875"/>
      <c r="AZ23" s="876" t="s">
        <v>394</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395</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396</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373</v>
      </c>
      <c r="B26" s="793"/>
      <c r="C26" s="793"/>
      <c r="D26" s="793"/>
      <c r="E26" s="793"/>
      <c r="F26" s="793"/>
      <c r="G26" s="793"/>
      <c r="H26" s="793"/>
      <c r="I26" s="793"/>
      <c r="J26" s="793"/>
      <c r="K26" s="793"/>
      <c r="L26" s="793"/>
      <c r="M26" s="793"/>
      <c r="N26" s="793"/>
      <c r="O26" s="793"/>
      <c r="P26" s="794"/>
      <c r="Q26" s="798" t="s">
        <v>397</v>
      </c>
      <c r="R26" s="799"/>
      <c r="S26" s="799"/>
      <c r="T26" s="799"/>
      <c r="U26" s="800"/>
      <c r="V26" s="798" t="s">
        <v>398</v>
      </c>
      <c r="W26" s="799"/>
      <c r="X26" s="799"/>
      <c r="Y26" s="799"/>
      <c r="Z26" s="800"/>
      <c r="AA26" s="798" t="s">
        <v>399</v>
      </c>
      <c r="AB26" s="799"/>
      <c r="AC26" s="799"/>
      <c r="AD26" s="799"/>
      <c r="AE26" s="799"/>
      <c r="AF26" s="879" t="s">
        <v>400</v>
      </c>
      <c r="AG26" s="880"/>
      <c r="AH26" s="880"/>
      <c r="AI26" s="880"/>
      <c r="AJ26" s="881"/>
      <c r="AK26" s="799" t="s">
        <v>401</v>
      </c>
      <c r="AL26" s="799"/>
      <c r="AM26" s="799"/>
      <c r="AN26" s="799"/>
      <c r="AO26" s="800"/>
      <c r="AP26" s="798" t="s">
        <v>402</v>
      </c>
      <c r="AQ26" s="799"/>
      <c r="AR26" s="799"/>
      <c r="AS26" s="799"/>
      <c r="AT26" s="800"/>
      <c r="AU26" s="798" t="s">
        <v>403</v>
      </c>
      <c r="AV26" s="799"/>
      <c r="AW26" s="799"/>
      <c r="AX26" s="799"/>
      <c r="AY26" s="800"/>
      <c r="AZ26" s="798" t="s">
        <v>404</v>
      </c>
      <c r="BA26" s="799"/>
      <c r="BB26" s="799"/>
      <c r="BC26" s="799"/>
      <c r="BD26" s="800"/>
      <c r="BE26" s="798" t="s">
        <v>380</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405</v>
      </c>
      <c r="C28" s="815"/>
      <c r="D28" s="815"/>
      <c r="E28" s="815"/>
      <c r="F28" s="815"/>
      <c r="G28" s="815"/>
      <c r="H28" s="815"/>
      <c r="I28" s="815"/>
      <c r="J28" s="815"/>
      <c r="K28" s="815"/>
      <c r="L28" s="815"/>
      <c r="M28" s="815"/>
      <c r="N28" s="815"/>
      <c r="O28" s="815"/>
      <c r="P28" s="816"/>
      <c r="Q28" s="887">
        <v>5275</v>
      </c>
      <c r="R28" s="888"/>
      <c r="S28" s="888"/>
      <c r="T28" s="888"/>
      <c r="U28" s="888"/>
      <c r="V28" s="888">
        <v>4365</v>
      </c>
      <c r="W28" s="888"/>
      <c r="X28" s="888"/>
      <c r="Y28" s="888"/>
      <c r="Z28" s="888"/>
      <c r="AA28" s="888">
        <v>910</v>
      </c>
      <c r="AB28" s="888"/>
      <c r="AC28" s="888"/>
      <c r="AD28" s="888"/>
      <c r="AE28" s="889"/>
      <c r="AF28" s="890">
        <v>910</v>
      </c>
      <c r="AG28" s="888"/>
      <c r="AH28" s="888"/>
      <c r="AI28" s="888"/>
      <c r="AJ28" s="891"/>
      <c r="AK28" s="892"/>
      <c r="AL28" s="893"/>
      <c r="AM28" s="893"/>
      <c r="AN28" s="893"/>
      <c r="AO28" s="893"/>
      <c r="AP28" s="893"/>
      <c r="AQ28" s="893"/>
      <c r="AR28" s="893"/>
      <c r="AS28" s="893"/>
      <c r="AT28" s="893"/>
      <c r="AU28" s="893"/>
      <c r="AV28" s="893"/>
      <c r="AW28" s="893"/>
      <c r="AX28" s="893"/>
      <c r="AY28" s="893"/>
      <c r="AZ28" s="894"/>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406</v>
      </c>
      <c r="C29" s="846"/>
      <c r="D29" s="846"/>
      <c r="E29" s="846"/>
      <c r="F29" s="846"/>
      <c r="G29" s="846"/>
      <c r="H29" s="846"/>
      <c r="I29" s="846"/>
      <c r="J29" s="846"/>
      <c r="K29" s="846"/>
      <c r="L29" s="846"/>
      <c r="M29" s="846"/>
      <c r="N29" s="846"/>
      <c r="O29" s="846"/>
      <c r="P29" s="847"/>
      <c r="Q29" s="848">
        <v>3472</v>
      </c>
      <c r="R29" s="849"/>
      <c r="S29" s="849"/>
      <c r="T29" s="849"/>
      <c r="U29" s="849"/>
      <c r="V29" s="849">
        <v>3355</v>
      </c>
      <c r="W29" s="849"/>
      <c r="X29" s="849"/>
      <c r="Y29" s="849"/>
      <c r="Z29" s="849"/>
      <c r="AA29" s="849">
        <v>116</v>
      </c>
      <c r="AB29" s="849"/>
      <c r="AC29" s="849"/>
      <c r="AD29" s="849"/>
      <c r="AE29" s="850"/>
      <c r="AF29" s="851">
        <v>116</v>
      </c>
      <c r="AG29" s="852"/>
      <c r="AH29" s="852"/>
      <c r="AI29" s="852"/>
      <c r="AJ29" s="853"/>
      <c r="AK29" s="899"/>
      <c r="AL29" s="895"/>
      <c r="AM29" s="895"/>
      <c r="AN29" s="895"/>
      <c r="AO29" s="895"/>
      <c r="AP29" s="895"/>
      <c r="AQ29" s="895"/>
      <c r="AR29" s="895"/>
      <c r="AS29" s="895"/>
      <c r="AT29" s="895"/>
      <c r="AU29" s="895"/>
      <c r="AV29" s="895"/>
      <c r="AW29" s="895"/>
      <c r="AX29" s="895"/>
      <c r="AY29" s="895"/>
      <c r="AZ29" s="896"/>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407</v>
      </c>
      <c r="C30" s="846"/>
      <c r="D30" s="846"/>
      <c r="E30" s="846"/>
      <c r="F30" s="846"/>
      <c r="G30" s="846"/>
      <c r="H30" s="846"/>
      <c r="I30" s="846"/>
      <c r="J30" s="846"/>
      <c r="K30" s="846"/>
      <c r="L30" s="846"/>
      <c r="M30" s="846"/>
      <c r="N30" s="846"/>
      <c r="O30" s="846"/>
      <c r="P30" s="847"/>
      <c r="Q30" s="848">
        <v>1042</v>
      </c>
      <c r="R30" s="849"/>
      <c r="S30" s="849"/>
      <c r="T30" s="849"/>
      <c r="U30" s="849"/>
      <c r="V30" s="849">
        <v>1037</v>
      </c>
      <c r="W30" s="849"/>
      <c r="X30" s="849"/>
      <c r="Y30" s="849"/>
      <c r="Z30" s="849"/>
      <c r="AA30" s="849">
        <v>4</v>
      </c>
      <c r="AB30" s="849"/>
      <c r="AC30" s="849"/>
      <c r="AD30" s="849"/>
      <c r="AE30" s="850"/>
      <c r="AF30" s="851">
        <v>4</v>
      </c>
      <c r="AG30" s="852"/>
      <c r="AH30" s="852"/>
      <c r="AI30" s="852"/>
      <c r="AJ30" s="853"/>
      <c r="AK30" s="899"/>
      <c r="AL30" s="895"/>
      <c r="AM30" s="895"/>
      <c r="AN30" s="895"/>
      <c r="AO30" s="895"/>
      <c r="AP30" s="895"/>
      <c r="AQ30" s="895"/>
      <c r="AR30" s="895"/>
      <c r="AS30" s="895"/>
      <c r="AT30" s="895"/>
      <c r="AU30" s="895"/>
      <c r="AV30" s="895"/>
      <c r="AW30" s="895"/>
      <c r="AX30" s="895"/>
      <c r="AY30" s="895"/>
      <c r="AZ30" s="896"/>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408</v>
      </c>
      <c r="C31" s="846"/>
      <c r="D31" s="846"/>
      <c r="E31" s="846"/>
      <c r="F31" s="846"/>
      <c r="G31" s="846"/>
      <c r="H31" s="846"/>
      <c r="I31" s="846"/>
      <c r="J31" s="846"/>
      <c r="K31" s="846"/>
      <c r="L31" s="846"/>
      <c r="M31" s="846"/>
      <c r="N31" s="846"/>
      <c r="O31" s="846"/>
      <c r="P31" s="847"/>
      <c r="Q31" s="848">
        <v>1195</v>
      </c>
      <c r="R31" s="849"/>
      <c r="S31" s="849"/>
      <c r="T31" s="849"/>
      <c r="U31" s="849"/>
      <c r="V31" s="849">
        <v>1053</v>
      </c>
      <c r="W31" s="849"/>
      <c r="X31" s="849"/>
      <c r="Y31" s="849"/>
      <c r="Z31" s="849"/>
      <c r="AA31" s="849">
        <v>142</v>
      </c>
      <c r="AB31" s="849"/>
      <c r="AC31" s="849"/>
      <c r="AD31" s="849"/>
      <c r="AE31" s="850"/>
      <c r="AF31" s="851">
        <v>1531</v>
      </c>
      <c r="AG31" s="852"/>
      <c r="AH31" s="852"/>
      <c r="AI31" s="852"/>
      <c r="AJ31" s="853"/>
      <c r="AK31" s="899"/>
      <c r="AL31" s="895"/>
      <c r="AM31" s="895"/>
      <c r="AN31" s="895"/>
      <c r="AO31" s="895"/>
      <c r="AP31" s="895">
        <v>1583</v>
      </c>
      <c r="AQ31" s="895"/>
      <c r="AR31" s="895"/>
      <c r="AS31" s="895"/>
      <c r="AT31" s="895"/>
      <c r="AU31" s="895"/>
      <c r="AV31" s="895"/>
      <c r="AW31" s="895"/>
      <c r="AX31" s="895"/>
      <c r="AY31" s="895"/>
      <c r="AZ31" s="896"/>
      <c r="BA31" s="896"/>
      <c r="BB31" s="896"/>
      <c r="BC31" s="896"/>
      <c r="BD31" s="896"/>
      <c r="BE31" s="897" t="s">
        <v>409</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410</v>
      </c>
      <c r="C32" s="846"/>
      <c r="D32" s="846"/>
      <c r="E32" s="846"/>
      <c r="F32" s="846"/>
      <c r="G32" s="846"/>
      <c r="H32" s="846"/>
      <c r="I32" s="846"/>
      <c r="J32" s="846"/>
      <c r="K32" s="846"/>
      <c r="L32" s="846"/>
      <c r="M32" s="846"/>
      <c r="N32" s="846"/>
      <c r="O32" s="846"/>
      <c r="P32" s="847"/>
      <c r="Q32" s="848">
        <v>1738</v>
      </c>
      <c r="R32" s="849"/>
      <c r="S32" s="849"/>
      <c r="T32" s="849"/>
      <c r="U32" s="849"/>
      <c r="V32" s="849">
        <v>1519</v>
      </c>
      <c r="W32" s="849"/>
      <c r="X32" s="849"/>
      <c r="Y32" s="849"/>
      <c r="Z32" s="849"/>
      <c r="AA32" s="849">
        <v>219</v>
      </c>
      <c r="AB32" s="849"/>
      <c r="AC32" s="849"/>
      <c r="AD32" s="849"/>
      <c r="AE32" s="850"/>
      <c r="AF32" s="851">
        <v>57</v>
      </c>
      <c r="AG32" s="852"/>
      <c r="AH32" s="852"/>
      <c r="AI32" s="852"/>
      <c r="AJ32" s="853"/>
      <c r="AK32" s="899"/>
      <c r="AL32" s="895"/>
      <c r="AM32" s="895"/>
      <c r="AN32" s="895"/>
      <c r="AO32" s="895"/>
      <c r="AP32" s="895">
        <v>5539</v>
      </c>
      <c r="AQ32" s="895"/>
      <c r="AR32" s="895"/>
      <c r="AS32" s="895"/>
      <c r="AT32" s="895"/>
      <c r="AU32" s="895">
        <v>2947</v>
      </c>
      <c r="AV32" s="895"/>
      <c r="AW32" s="895"/>
      <c r="AX32" s="895"/>
      <c r="AY32" s="895"/>
      <c r="AZ32" s="896"/>
      <c r="BA32" s="896"/>
      <c r="BB32" s="896"/>
      <c r="BC32" s="896"/>
      <c r="BD32" s="896"/>
      <c r="BE32" s="897" t="s">
        <v>411</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412</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392</v>
      </c>
      <c r="B63" s="854" t="s">
        <v>413</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2619</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394</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415</v>
      </c>
      <c r="B66" s="793"/>
      <c r="C66" s="793"/>
      <c r="D66" s="793"/>
      <c r="E66" s="793"/>
      <c r="F66" s="793"/>
      <c r="G66" s="793"/>
      <c r="H66" s="793"/>
      <c r="I66" s="793"/>
      <c r="J66" s="793"/>
      <c r="K66" s="793"/>
      <c r="L66" s="793"/>
      <c r="M66" s="793"/>
      <c r="N66" s="793"/>
      <c r="O66" s="793"/>
      <c r="P66" s="794"/>
      <c r="Q66" s="798" t="s">
        <v>397</v>
      </c>
      <c r="R66" s="799"/>
      <c r="S66" s="799"/>
      <c r="T66" s="799"/>
      <c r="U66" s="800"/>
      <c r="V66" s="798" t="s">
        <v>416</v>
      </c>
      <c r="W66" s="799"/>
      <c r="X66" s="799"/>
      <c r="Y66" s="799"/>
      <c r="Z66" s="800"/>
      <c r="AA66" s="798" t="s">
        <v>399</v>
      </c>
      <c r="AB66" s="799"/>
      <c r="AC66" s="799"/>
      <c r="AD66" s="799"/>
      <c r="AE66" s="800"/>
      <c r="AF66" s="919" t="s">
        <v>417</v>
      </c>
      <c r="AG66" s="880"/>
      <c r="AH66" s="880"/>
      <c r="AI66" s="880"/>
      <c r="AJ66" s="920"/>
      <c r="AK66" s="798" t="s">
        <v>418</v>
      </c>
      <c r="AL66" s="793"/>
      <c r="AM66" s="793"/>
      <c r="AN66" s="793"/>
      <c r="AO66" s="794"/>
      <c r="AP66" s="798" t="s">
        <v>419</v>
      </c>
      <c r="AQ66" s="799"/>
      <c r="AR66" s="799"/>
      <c r="AS66" s="799"/>
      <c r="AT66" s="800"/>
      <c r="AU66" s="798" t="s">
        <v>420</v>
      </c>
      <c r="AV66" s="799"/>
      <c r="AW66" s="799"/>
      <c r="AX66" s="799"/>
      <c r="AY66" s="800"/>
      <c r="AZ66" s="798" t="s">
        <v>380</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597</v>
      </c>
      <c r="C68" s="935"/>
      <c r="D68" s="935"/>
      <c r="E68" s="935"/>
      <c r="F68" s="935"/>
      <c r="G68" s="935"/>
      <c r="H68" s="935"/>
      <c r="I68" s="935"/>
      <c r="J68" s="935"/>
      <c r="K68" s="935"/>
      <c r="L68" s="935"/>
      <c r="M68" s="935"/>
      <c r="N68" s="935"/>
      <c r="O68" s="935"/>
      <c r="P68" s="936"/>
      <c r="Q68" s="937">
        <v>390</v>
      </c>
      <c r="R68" s="931"/>
      <c r="S68" s="931"/>
      <c r="T68" s="931"/>
      <c r="U68" s="931"/>
      <c r="V68" s="931">
        <v>367</v>
      </c>
      <c r="W68" s="931"/>
      <c r="X68" s="931"/>
      <c r="Y68" s="931"/>
      <c r="Z68" s="931"/>
      <c r="AA68" s="931">
        <v>23</v>
      </c>
      <c r="AB68" s="931"/>
      <c r="AC68" s="931"/>
      <c r="AD68" s="931"/>
      <c r="AE68" s="931"/>
      <c r="AF68" s="931">
        <v>23</v>
      </c>
      <c r="AG68" s="931"/>
      <c r="AH68" s="931"/>
      <c r="AI68" s="931"/>
      <c r="AJ68" s="931"/>
      <c r="AK68" s="931" t="s">
        <v>604</v>
      </c>
      <c r="AL68" s="931"/>
      <c r="AM68" s="931"/>
      <c r="AN68" s="931"/>
      <c r="AO68" s="931"/>
      <c r="AP68" s="931" t="s">
        <v>529</v>
      </c>
      <c r="AQ68" s="931"/>
      <c r="AR68" s="931"/>
      <c r="AS68" s="931"/>
      <c r="AT68" s="931"/>
      <c r="AU68" s="931" t="s">
        <v>529</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606</v>
      </c>
      <c r="C69" s="939"/>
      <c r="D69" s="939"/>
      <c r="E69" s="939"/>
      <c r="F69" s="939"/>
      <c r="G69" s="939"/>
      <c r="H69" s="939"/>
      <c r="I69" s="939"/>
      <c r="J69" s="939"/>
      <c r="K69" s="939"/>
      <c r="L69" s="939"/>
      <c r="M69" s="939"/>
      <c r="N69" s="939"/>
      <c r="O69" s="939"/>
      <c r="P69" s="940"/>
      <c r="Q69" s="941">
        <v>4170</v>
      </c>
      <c r="R69" s="895"/>
      <c r="S69" s="895"/>
      <c r="T69" s="895"/>
      <c r="U69" s="895"/>
      <c r="V69" s="895">
        <v>4111</v>
      </c>
      <c r="W69" s="895"/>
      <c r="X69" s="895"/>
      <c r="Y69" s="895"/>
      <c r="Z69" s="895"/>
      <c r="AA69" s="895">
        <v>59</v>
      </c>
      <c r="AB69" s="895"/>
      <c r="AC69" s="895"/>
      <c r="AD69" s="895"/>
      <c r="AE69" s="895"/>
      <c r="AF69" s="895">
        <v>59</v>
      </c>
      <c r="AG69" s="895"/>
      <c r="AH69" s="895"/>
      <c r="AI69" s="895"/>
      <c r="AJ69" s="895"/>
      <c r="AK69" s="895" t="s">
        <v>605</v>
      </c>
      <c r="AL69" s="895"/>
      <c r="AM69" s="895"/>
      <c r="AN69" s="895"/>
      <c r="AO69" s="895"/>
      <c r="AP69" s="895">
        <v>1457</v>
      </c>
      <c r="AQ69" s="895"/>
      <c r="AR69" s="895"/>
      <c r="AS69" s="895"/>
      <c r="AT69" s="895"/>
      <c r="AU69" s="895">
        <v>133</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598</v>
      </c>
      <c r="C70" s="939"/>
      <c r="D70" s="939"/>
      <c r="E70" s="939"/>
      <c r="F70" s="939"/>
      <c r="G70" s="939"/>
      <c r="H70" s="939"/>
      <c r="I70" s="939"/>
      <c r="J70" s="939"/>
      <c r="K70" s="939"/>
      <c r="L70" s="939"/>
      <c r="M70" s="939"/>
      <c r="N70" s="939"/>
      <c r="O70" s="939"/>
      <c r="P70" s="940"/>
      <c r="Q70" s="941">
        <v>15755</v>
      </c>
      <c r="R70" s="895"/>
      <c r="S70" s="895"/>
      <c r="T70" s="895"/>
      <c r="U70" s="895"/>
      <c r="V70" s="895">
        <v>15733</v>
      </c>
      <c r="W70" s="895"/>
      <c r="X70" s="895"/>
      <c r="Y70" s="895"/>
      <c r="Z70" s="895"/>
      <c r="AA70" s="895">
        <v>22</v>
      </c>
      <c r="AB70" s="895"/>
      <c r="AC70" s="895"/>
      <c r="AD70" s="895"/>
      <c r="AE70" s="895"/>
      <c r="AF70" s="895">
        <v>22</v>
      </c>
      <c r="AG70" s="895"/>
      <c r="AH70" s="895"/>
      <c r="AI70" s="895"/>
      <c r="AJ70" s="895"/>
      <c r="AK70" s="895">
        <v>77</v>
      </c>
      <c r="AL70" s="895"/>
      <c r="AM70" s="895"/>
      <c r="AN70" s="895"/>
      <c r="AO70" s="895"/>
      <c r="AP70" s="895" t="s">
        <v>529</v>
      </c>
      <c r="AQ70" s="895"/>
      <c r="AR70" s="895"/>
      <c r="AS70" s="895"/>
      <c r="AT70" s="895"/>
      <c r="AU70" s="895" t="s">
        <v>529</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599</v>
      </c>
      <c r="C71" s="939"/>
      <c r="D71" s="939"/>
      <c r="E71" s="939"/>
      <c r="F71" s="939"/>
      <c r="G71" s="939"/>
      <c r="H71" s="939"/>
      <c r="I71" s="939"/>
      <c r="J71" s="939"/>
      <c r="K71" s="939"/>
      <c r="L71" s="939"/>
      <c r="M71" s="939"/>
      <c r="N71" s="939"/>
      <c r="O71" s="939"/>
      <c r="P71" s="940"/>
      <c r="Q71" s="941">
        <v>96</v>
      </c>
      <c r="R71" s="895"/>
      <c r="S71" s="895"/>
      <c r="T71" s="895"/>
      <c r="U71" s="895"/>
      <c r="V71" s="895">
        <v>95</v>
      </c>
      <c r="W71" s="895"/>
      <c r="X71" s="895"/>
      <c r="Y71" s="895"/>
      <c r="Z71" s="895"/>
      <c r="AA71" s="895">
        <v>1</v>
      </c>
      <c r="AB71" s="895"/>
      <c r="AC71" s="895"/>
      <c r="AD71" s="895"/>
      <c r="AE71" s="895"/>
      <c r="AF71" s="895">
        <v>1</v>
      </c>
      <c r="AG71" s="895"/>
      <c r="AH71" s="895"/>
      <c r="AI71" s="895"/>
      <c r="AJ71" s="895"/>
      <c r="AK71" s="895">
        <v>3</v>
      </c>
      <c r="AL71" s="895"/>
      <c r="AM71" s="895"/>
      <c r="AN71" s="895"/>
      <c r="AO71" s="895"/>
      <c r="AP71" s="895" t="s">
        <v>529</v>
      </c>
      <c r="AQ71" s="895"/>
      <c r="AR71" s="895"/>
      <c r="AS71" s="895"/>
      <c r="AT71" s="895"/>
      <c r="AU71" s="895" t="s">
        <v>529</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600</v>
      </c>
      <c r="C72" s="939"/>
      <c r="D72" s="939"/>
      <c r="E72" s="939"/>
      <c r="F72" s="939"/>
      <c r="G72" s="939"/>
      <c r="H72" s="939"/>
      <c r="I72" s="939"/>
      <c r="J72" s="939"/>
      <c r="K72" s="939"/>
      <c r="L72" s="939"/>
      <c r="M72" s="939"/>
      <c r="N72" s="939"/>
      <c r="O72" s="939"/>
      <c r="P72" s="940"/>
      <c r="Q72" s="941">
        <v>280</v>
      </c>
      <c r="R72" s="895"/>
      <c r="S72" s="895"/>
      <c r="T72" s="895"/>
      <c r="U72" s="895"/>
      <c r="V72" s="895">
        <v>276</v>
      </c>
      <c r="W72" s="895"/>
      <c r="X72" s="895"/>
      <c r="Y72" s="895"/>
      <c r="Z72" s="895"/>
      <c r="AA72" s="895">
        <v>4</v>
      </c>
      <c r="AB72" s="895"/>
      <c r="AC72" s="895"/>
      <c r="AD72" s="895"/>
      <c r="AE72" s="895"/>
      <c r="AF72" s="895">
        <v>4</v>
      </c>
      <c r="AG72" s="895"/>
      <c r="AH72" s="895"/>
      <c r="AI72" s="895"/>
      <c r="AJ72" s="895"/>
      <c r="AK72" s="895" t="s">
        <v>604</v>
      </c>
      <c r="AL72" s="895"/>
      <c r="AM72" s="895"/>
      <c r="AN72" s="895"/>
      <c r="AO72" s="895"/>
      <c r="AP72" s="895">
        <v>26</v>
      </c>
      <c r="AQ72" s="895"/>
      <c r="AR72" s="895"/>
      <c r="AS72" s="895"/>
      <c r="AT72" s="895"/>
      <c r="AU72" s="895">
        <v>11</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601</v>
      </c>
      <c r="C73" s="939"/>
      <c r="D73" s="939"/>
      <c r="E73" s="939"/>
      <c r="F73" s="939"/>
      <c r="G73" s="939"/>
      <c r="H73" s="939"/>
      <c r="I73" s="939"/>
      <c r="J73" s="939"/>
      <c r="K73" s="939"/>
      <c r="L73" s="939"/>
      <c r="M73" s="939"/>
      <c r="N73" s="939"/>
      <c r="O73" s="939"/>
      <c r="P73" s="940"/>
      <c r="Q73" s="941">
        <v>461</v>
      </c>
      <c r="R73" s="895"/>
      <c r="S73" s="895"/>
      <c r="T73" s="895"/>
      <c r="U73" s="895"/>
      <c r="V73" s="895">
        <v>257</v>
      </c>
      <c r="W73" s="895"/>
      <c r="X73" s="895"/>
      <c r="Y73" s="895"/>
      <c r="Z73" s="895"/>
      <c r="AA73" s="895">
        <v>204</v>
      </c>
      <c r="AB73" s="895"/>
      <c r="AC73" s="895"/>
      <c r="AD73" s="895"/>
      <c r="AE73" s="895"/>
      <c r="AF73" s="895">
        <v>204</v>
      </c>
      <c r="AG73" s="895"/>
      <c r="AH73" s="895"/>
      <c r="AI73" s="895"/>
      <c r="AJ73" s="895"/>
      <c r="AK73" s="895" t="s">
        <v>529</v>
      </c>
      <c r="AL73" s="895"/>
      <c r="AM73" s="895"/>
      <c r="AN73" s="895"/>
      <c r="AO73" s="895"/>
      <c r="AP73" s="895" t="s">
        <v>529</v>
      </c>
      <c r="AQ73" s="895"/>
      <c r="AR73" s="895"/>
      <c r="AS73" s="895"/>
      <c r="AT73" s="895"/>
      <c r="AU73" s="895" t="s">
        <v>529</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602</v>
      </c>
      <c r="C74" s="939"/>
      <c r="D74" s="939"/>
      <c r="E74" s="939"/>
      <c r="F74" s="939"/>
      <c r="G74" s="939"/>
      <c r="H74" s="939"/>
      <c r="I74" s="939"/>
      <c r="J74" s="939"/>
      <c r="K74" s="939"/>
      <c r="L74" s="939"/>
      <c r="M74" s="939"/>
      <c r="N74" s="939"/>
      <c r="O74" s="939"/>
      <c r="P74" s="940"/>
      <c r="Q74" s="941">
        <v>975</v>
      </c>
      <c r="R74" s="895"/>
      <c r="S74" s="895"/>
      <c r="T74" s="895"/>
      <c r="U74" s="895"/>
      <c r="V74" s="895">
        <v>965</v>
      </c>
      <c r="W74" s="895"/>
      <c r="X74" s="895"/>
      <c r="Y74" s="895"/>
      <c r="Z74" s="895"/>
      <c r="AA74" s="895">
        <v>10</v>
      </c>
      <c r="AB74" s="895"/>
      <c r="AC74" s="895"/>
      <c r="AD74" s="895"/>
      <c r="AE74" s="895"/>
      <c r="AF74" s="895">
        <v>10</v>
      </c>
      <c r="AG74" s="895"/>
      <c r="AH74" s="895"/>
      <c r="AI74" s="895"/>
      <c r="AJ74" s="895"/>
      <c r="AK74" s="895" t="s">
        <v>529</v>
      </c>
      <c r="AL74" s="895"/>
      <c r="AM74" s="895"/>
      <c r="AN74" s="895"/>
      <c r="AO74" s="895"/>
      <c r="AP74" s="895" t="s">
        <v>529</v>
      </c>
      <c r="AQ74" s="895"/>
      <c r="AR74" s="895"/>
      <c r="AS74" s="895"/>
      <c r="AT74" s="895"/>
      <c r="AU74" s="895" t="s">
        <v>529</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t="s">
        <v>603</v>
      </c>
      <c r="C75" s="939"/>
      <c r="D75" s="939"/>
      <c r="E75" s="939"/>
      <c r="F75" s="939"/>
      <c r="G75" s="939"/>
      <c r="H75" s="939"/>
      <c r="I75" s="939"/>
      <c r="J75" s="939"/>
      <c r="K75" s="939"/>
      <c r="L75" s="939"/>
      <c r="M75" s="939"/>
      <c r="N75" s="939"/>
      <c r="O75" s="939"/>
      <c r="P75" s="940"/>
      <c r="Q75" s="942">
        <v>359263</v>
      </c>
      <c r="R75" s="943"/>
      <c r="S75" s="943"/>
      <c r="T75" s="943"/>
      <c r="U75" s="899"/>
      <c r="V75" s="944">
        <v>349158</v>
      </c>
      <c r="W75" s="943"/>
      <c r="X75" s="943"/>
      <c r="Y75" s="943"/>
      <c r="Z75" s="899"/>
      <c r="AA75" s="944">
        <v>10106</v>
      </c>
      <c r="AB75" s="943"/>
      <c r="AC75" s="943"/>
      <c r="AD75" s="943"/>
      <c r="AE75" s="899"/>
      <c r="AF75" s="944">
        <v>10106</v>
      </c>
      <c r="AG75" s="943"/>
      <c r="AH75" s="943"/>
      <c r="AI75" s="943"/>
      <c r="AJ75" s="899"/>
      <c r="AK75" s="944">
        <v>703</v>
      </c>
      <c r="AL75" s="943"/>
      <c r="AM75" s="943"/>
      <c r="AN75" s="943"/>
      <c r="AO75" s="899"/>
      <c r="AP75" s="944" t="s">
        <v>529</v>
      </c>
      <c r="AQ75" s="943"/>
      <c r="AR75" s="943"/>
      <c r="AS75" s="943"/>
      <c r="AT75" s="899"/>
      <c r="AU75" s="944">
        <v>144</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392</v>
      </c>
      <c r="B88" s="854" t="s">
        <v>421</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10429</v>
      </c>
      <c r="AG88" s="909"/>
      <c r="AH88" s="909"/>
      <c r="AI88" s="909"/>
      <c r="AJ88" s="909"/>
      <c r="AK88" s="906"/>
      <c r="AL88" s="906"/>
      <c r="AM88" s="906"/>
      <c r="AN88" s="906"/>
      <c r="AO88" s="906"/>
      <c r="AP88" s="909">
        <v>1483</v>
      </c>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4" t="s">
        <v>422</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423</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424</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427</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428</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429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430</v>
      </c>
      <c r="AB109" s="958"/>
      <c r="AC109" s="958"/>
      <c r="AD109" s="958"/>
      <c r="AE109" s="959"/>
      <c r="AF109" s="957" t="s">
        <v>431</v>
      </c>
      <c r="AG109" s="958"/>
      <c r="AH109" s="958"/>
      <c r="AI109" s="958"/>
      <c r="AJ109" s="959"/>
      <c r="AK109" s="957" t="s">
        <v>307</v>
      </c>
      <c r="AL109" s="958"/>
      <c r="AM109" s="958"/>
      <c r="AN109" s="958"/>
      <c r="AO109" s="959"/>
      <c r="AP109" s="957" t="s">
        <v>432</v>
      </c>
      <c r="AQ109" s="958"/>
      <c r="AR109" s="958"/>
      <c r="AS109" s="958"/>
      <c r="AT109" s="960"/>
      <c r="AU109" s="977" t="s">
        <v>429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430</v>
      </c>
      <c r="BR109" s="958"/>
      <c r="BS109" s="958"/>
      <c r="BT109" s="958"/>
      <c r="BU109" s="959"/>
      <c r="BV109" s="957" t="s">
        <v>431</v>
      </c>
      <c r="BW109" s="958"/>
      <c r="BX109" s="958"/>
      <c r="BY109" s="958"/>
      <c r="BZ109" s="959"/>
      <c r="CA109" s="957" t="s">
        <v>307</v>
      </c>
      <c r="CB109" s="958"/>
      <c r="CC109" s="958"/>
      <c r="CD109" s="958"/>
      <c r="CE109" s="959"/>
      <c r="CF109" s="978" t="s">
        <v>432</v>
      </c>
      <c r="CG109" s="978"/>
      <c r="CH109" s="978"/>
      <c r="CI109" s="978"/>
      <c r="CJ109" s="978"/>
      <c r="CK109" s="957" t="s">
        <v>433</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430</v>
      </c>
      <c r="DH109" s="958"/>
      <c r="DI109" s="958"/>
      <c r="DJ109" s="958"/>
      <c r="DK109" s="959"/>
      <c r="DL109" s="957" t="s">
        <v>431</v>
      </c>
      <c r="DM109" s="958"/>
      <c r="DN109" s="958"/>
      <c r="DO109" s="958"/>
      <c r="DP109" s="959"/>
      <c r="DQ109" s="957" t="s">
        <v>307</v>
      </c>
      <c r="DR109" s="958"/>
      <c r="DS109" s="958"/>
      <c r="DT109" s="958"/>
      <c r="DU109" s="959"/>
      <c r="DV109" s="957" t="s">
        <v>432</v>
      </c>
      <c r="DW109" s="958"/>
      <c r="DX109" s="958"/>
      <c r="DY109" s="958"/>
      <c r="DZ109" s="960"/>
    </row>
    <row r="110" spans="1:131" s="226" customFormat="1" ht="26.25" customHeight="1" x14ac:dyDescent="0.15">
      <c r="A110" s="961" t="s">
        <v>434</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1369447</v>
      </c>
      <c r="AB110" s="965"/>
      <c r="AC110" s="965"/>
      <c r="AD110" s="965"/>
      <c r="AE110" s="966"/>
      <c r="AF110" s="967">
        <v>1384338</v>
      </c>
      <c r="AG110" s="965"/>
      <c r="AH110" s="965"/>
      <c r="AI110" s="965"/>
      <c r="AJ110" s="966"/>
      <c r="AK110" s="967">
        <v>1489018</v>
      </c>
      <c r="AL110" s="965"/>
      <c r="AM110" s="965"/>
      <c r="AN110" s="965"/>
      <c r="AO110" s="966"/>
      <c r="AP110" s="968">
        <v>15.6</v>
      </c>
      <c r="AQ110" s="969"/>
      <c r="AR110" s="969"/>
      <c r="AS110" s="969"/>
      <c r="AT110" s="970"/>
      <c r="AU110" s="971" t="s">
        <v>72</v>
      </c>
      <c r="AV110" s="972"/>
      <c r="AW110" s="972"/>
      <c r="AX110" s="972"/>
      <c r="AY110" s="972"/>
      <c r="AZ110" s="994" t="s">
        <v>435</v>
      </c>
      <c r="BA110" s="962"/>
      <c r="BB110" s="962"/>
      <c r="BC110" s="962"/>
      <c r="BD110" s="962"/>
      <c r="BE110" s="962"/>
      <c r="BF110" s="962"/>
      <c r="BG110" s="962"/>
      <c r="BH110" s="962"/>
      <c r="BI110" s="962"/>
      <c r="BJ110" s="962"/>
      <c r="BK110" s="962"/>
      <c r="BL110" s="962"/>
      <c r="BM110" s="962"/>
      <c r="BN110" s="962"/>
      <c r="BO110" s="962"/>
      <c r="BP110" s="963"/>
      <c r="BQ110" s="995">
        <v>14483979</v>
      </c>
      <c r="BR110" s="996"/>
      <c r="BS110" s="996"/>
      <c r="BT110" s="996"/>
      <c r="BU110" s="996"/>
      <c r="BV110" s="996">
        <v>15189093</v>
      </c>
      <c r="BW110" s="996"/>
      <c r="BX110" s="996"/>
      <c r="BY110" s="996"/>
      <c r="BZ110" s="996"/>
      <c r="CA110" s="996">
        <v>14995076</v>
      </c>
      <c r="CB110" s="996"/>
      <c r="CC110" s="996"/>
      <c r="CD110" s="996"/>
      <c r="CE110" s="996"/>
      <c r="CF110" s="1009">
        <v>156.9</v>
      </c>
      <c r="CG110" s="1010"/>
      <c r="CH110" s="1010"/>
      <c r="CI110" s="1010"/>
      <c r="CJ110" s="1010"/>
      <c r="CK110" s="1011" t="s">
        <v>436</v>
      </c>
      <c r="CL110" s="1012"/>
      <c r="CM110" s="994" t="s">
        <v>437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438</v>
      </c>
      <c r="DH110" s="996"/>
      <c r="DI110" s="996"/>
      <c r="DJ110" s="996"/>
      <c r="DK110" s="996"/>
      <c r="DL110" s="996" t="s">
        <v>127</v>
      </c>
      <c r="DM110" s="996"/>
      <c r="DN110" s="996"/>
      <c r="DO110" s="996"/>
      <c r="DP110" s="996"/>
      <c r="DQ110" s="996" t="s">
        <v>439</v>
      </c>
      <c r="DR110" s="996"/>
      <c r="DS110" s="996"/>
      <c r="DT110" s="996"/>
      <c r="DU110" s="996"/>
      <c r="DV110" s="997" t="s">
        <v>438</v>
      </c>
      <c r="DW110" s="997"/>
      <c r="DX110" s="997"/>
      <c r="DY110" s="997"/>
      <c r="DZ110" s="998"/>
    </row>
    <row r="111" spans="1:131" s="226" customFormat="1" ht="26.25" customHeight="1" x14ac:dyDescent="0.15">
      <c r="A111" s="999" t="s">
        <v>440</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441</v>
      </c>
      <c r="AB111" s="1003"/>
      <c r="AC111" s="1003"/>
      <c r="AD111" s="1003"/>
      <c r="AE111" s="1004"/>
      <c r="AF111" s="1005" t="s">
        <v>127</v>
      </c>
      <c r="AG111" s="1003"/>
      <c r="AH111" s="1003"/>
      <c r="AI111" s="1003"/>
      <c r="AJ111" s="1004"/>
      <c r="AK111" s="1005" t="s">
        <v>442</v>
      </c>
      <c r="AL111" s="1003"/>
      <c r="AM111" s="1003"/>
      <c r="AN111" s="1003"/>
      <c r="AO111" s="1004"/>
      <c r="AP111" s="1006" t="s">
        <v>127</v>
      </c>
      <c r="AQ111" s="1007"/>
      <c r="AR111" s="1007"/>
      <c r="AS111" s="1007"/>
      <c r="AT111" s="1008"/>
      <c r="AU111" s="973"/>
      <c r="AV111" s="974"/>
      <c r="AW111" s="974"/>
      <c r="AX111" s="974"/>
      <c r="AY111" s="974"/>
      <c r="AZ111" s="987" t="s">
        <v>443</v>
      </c>
      <c r="BA111" s="988"/>
      <c r="BB111" s="988"/>
      <c r="BC111" s="988"/>
      <c r="BD111" s="988"/>
      <c r="BE111" s="988"/>
      <c r="BF111" s="988"/>
      <c r="BG111" s="988"/>
      <c r="BH111" s="988"/>
      <c r="BI111" s="988"/>
      <c r="BJ111" s="988"/>
      <c r="BK111" s="988"/>
      <c r="BL111" s="988"/>
      <c r="BM111" s="988"/>
      <c r="BN111" s="988"/>
      <c r="BO111" s="988"/>
      <c r="BP111" s="989"/>
      <c r="BQ111" s="990" t="s">
        <v>394</v>
      </c>
      <c r="BR111" s="991"/>
      <c r="BS111" s="991"/>
      <c r="BT111" s="991"/>
      <c r="BU111" s="991"/>
      <c r="BV111" s="991" t="s">
        <v>444</v>
      </c>
      <c r="BW111" s="991"/>
      <c r="BX111" s="991"/>
      <c r="BY111" s="991"/>
      <c r="BZ111" s="991"/>
      <c r="CA111" s="991" t="s">
        <v>445</v>
      </c>
      <c r="CB111" s="991"/>
      <c r="CC111" s="991"/>
      <c r="CD111" s="991"/>
      <c r="CE111" s="991"/>
      <c r="CF111" s="985" t="s">
        <v>127</v>
      </c>
      <c r="CG111" s="986"/>
      <c r="CH111" s="986"/>
      <c r="CI111" s="986"/>
      <c r="CJ111" s="986"/>
      <c r="CK111" s="1013"/>
      <c r="CL111" s="1014"/>
      <c r="CM111" s="987" t="s">
        <v>446</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447</v>
      </c>
      <c r="DH111" s="991"/>
      <c r="DI111" s="991"/>
      <c r="DJ111" s="991"/>
      <c r="DK111" s="991"/>
      <c r="DL111" s="991" t="s">
        <v>448</v>
      </c>
      <c r="DM111" s="991"/>
      <c r="DN111" s="991"/>
      <c r="DO111" s="991"/>
      <c r="DP111" s="991"/>
      <c r="DQ111" s="991" t="s">
        <v>445</v>
      </c>
      <c r="DR111" s="991"/>
      <c r="DS111" s="991"/>
      <c r="DT111" s="991"/>
      <c r="DU111" s="991"/>
      <c r="DV111" s="992" t="s">
        <v>449</v>
      </c>
      <c r="DW111" s="992"/>
      <c r="DX111" s="992"/>
      <c r="DY111" s="992"/>
      <c r="DZ111" s="993"/>
    </row>
    <row r="112" spans="1:131" s="226" customFormat="1" ht="26.25" customHeight="1" x14ac:dyDescent="0.15">
      <c r="A112" s="1017" t="s">
        <v>450</v>
      </c>
      <c r="B112" s="1018"/>
      <c r="C112" s="988" t="s">
        <v>451</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452</v>
      </c>
      <c r="AB112" s="1024"/>
      <c r="AC112" s="1024"/>
      <c r="AD112" s="1024"/>
      <c r="AE112" s="1025"/>
      <c r="AF112" s="1026" t="s">
        <v>394</v>
      </c>
      <c r="AG112" s="1024"/>
      <c r="AH112" s="1024"/>
      <c r="AI112" s="1024"/>
      <c r="AJ112" s="1025"/>
      <c r="AK112" s="1026" t="s">
        <v>453</v>
      </c>
      <c r="AL112" s="1024"/>
      <c r="AM112" s="1024"/>
      <c r="AN112" s="1024"/>
      <c r="AO112" s="1025"/>
      <c r="AP112" s="1027" t="s">
        <v>445</v>
      </c>
      <c r="AQ112" s="1028"/>
      <c r="AR112" s="1028"/>
      <c r="AS112" s="1028"/>
      <c r="AT112" s="1029"/>
      <c r="AU112" s="973"/>
      <c r="AV112" s="974"/>
      <c r="AW112" s="974"/>
      <c r="AX112" s="974"/>
      <c r="AY112" s="974"/>
      <c r="AZ112" s="987" t="s">
        <v>454</v>
      </c>
      <c r="BA112" s="988"/>
      <c r="BB112" s="988"/>
      <c r="BC112" s="988"/>
      <c r="BD112" s="988"/>
      <c r="BE112" s="988"/>
      <c r="BF112" s="988"/>
      <c r="BG112" s="988"/>
      <c r="BH112" s="988"/>
      <c r="BI112" s="988"/>
      <c r="BJ112" s="988"/>
      <c r="BK112" s="988"/>
      <c r="BL112" s="988"/>
      <c r="BM112" s="988"/>
      <c r="BN112" s="988"/>
      <c r="BO112" s="988"/>
      <c r="BP112" s="989"/>
      <c r="BQ112" s="990">
        <v>3939687</v>
      </c>
      <c r="BR112" s="991"/>
      <c r="BS112" s="991"/>
      <c r="BT112" s="991"/>
      <c r="BU112" s="991"/>
      <c r="BV112" s="991">
        <v>3335733</v>
      </c>
      <c r="BW112" s="991"/>
      <c r="BX112" s="991"/>
      <c r="BY112" s="991"/>
      <c r="BZ112" s="991"/>
      <c r="CA112" s="991">
        <v>2946915</v>
      </c>
      <c r="CB112" s="991"/>
      <c r="CC112" s="991"/>
      <c r="CD112" s="991"/>
      <c r="CE112" s="991"/>
      <c r="CF112" s="985">
        <v>30.8</v>
      </c>
      <c r="CG112" s="986"/>
      <c r="CH112" s="986"/>
      <c r="CI112" s="986"/>
      <c r="CJ112" s="986"/>
      <c r="CK112" s="1013"/>
      <c r="CL112" s="1014"/>
      <c r="CM112" s="987" t="s">
        <v>455</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456</v>
      </c>
      <c r="DH112" s="991"/>
      <c r="DI112" s="991"/>
      <c r="DJ112" s="991"/>
      <c r="DK112" s="991"/>
      <c r="DL112" s="991" t="s">
        <v>438</v>
      </c>
      <c r="DM112" s="991"/>
      <c r="DN112" s="991"/>
      <c r="DO112" s="991"/>
      <c r="DP112" s="991"/>
      <c r="DQ112" s="991" t="s">
        <v>457</v>
      </c>
      <c r="DR112" s="991"/>
      <c r="DS112" s="991"/>
      <c r="DT112" s="991"/>
      <c r="DU112" s="991"/>
      <c r="DV112" s="992" t="s">
        <v>458</v>
      </c>
      <c r="DW112" s="992"/>
      <c r="DX112" s="992"/>
      <c r="DY112" s="992"/>
      <c r="DZ112" s="993"/>
    </row>
    <row r="113" spans="1:130" s="226" customFormat="1" ht="26.25" customHeight="1" x14ac:dyDescent="0.15">
      <c r="A113" s="1019"/>
      <c r="B113" s="1020"/>
      <c r="C113" s="988" t="s">
        <v>459</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412641</v>
      </c>
      <c r="AB113" s="1003"/>
      <c r="AC113" s="1003"/>
      <c r="AD113" s="1003"/>
      <c r="AE113" s="1004"/>
      <c r="AF113" s="1005">
        <v>357997</v>
      </c>
      <c r="AG113" s="1003"/>
      <c r="AH113" s="1003"/>
      <c r="AI113" s="1003"/>
      <c r="AJ113" s="1004"/>
      <c r="AK113" s="1005">
        <v>350479</v>
      </c>
      <c r="AL113" s="1003"/>
      <c r="AM113" s="1003"/>
      <c r="AN113" s="1003"/>
      <c r="AO113" s="1004"/>
      <c r="AP113" s="1006">
        <v>3.7</v>
      </c>
      <c r="AQ113" s="1007"/>
      <c r="AR113" s="1007"/>
      <c r="AS113" s="1007"/>
      <c r="AT113" s="1008"/>
      <c r="AU113" s="973"/>
      <c r="AV113" s="974"/>
      <c r="AW113" s="974"/>
      <c r="AX113" s="974"/>
      <c r="AY113" s="974"/>
      <c r="AZ113" s="987" t="s">
        <v>460</v>
      </c>
      <c r="BA113" s="988"/>
      <c r="BB113" s="988"/>
      <c r="BC113" s="988"/>
      <c r="BD113" s="988"/>
      <c r="BE113" s="988"/>
      <c r="BF113" s="988"/>
      <c r="BG113" s="988"/>
      <c r="BH113" s="988"/>
      <c r="BI113" s="988"/>
      <c r="BJ113" s="988"/>
      <c r="BK113" s="988"/>
      <c r="BL113" s="988"/>
      <c r="BM113" s="988"/>
      <c r="BN113" s="988"/>
      <c r="BO113" s="988"/>
      <c r="BP113" s="989"/>
      <c r="BQ113" s="990">
        <v>142924</v>
      </c>
      <c r="BR113" s="991"/>
      <c r="BS113" s="991"/>
      <c r="BT113" s="991"/>
      <c r="BU113" s="991"/>
      <c r="BV113" s="991">
        <v>139066</v>
      </c>
      <c r="BW113" s="991"/>
      <c r="BX113" s="991"/>
      <c r="BY113" s="991"/>
      <c r="BZ113" s="991"/>
      <c r="CA113" s="991">
        <v>143589</v>
      </c>
      <c r="CB113" s="991"/>
      <c r="CC113" s="991"/>
      <c r="CD113" s="991"/>
      <c r="CE113" s="991"/>
      <c r="CF113" s="985">
        <v>1.5</v>
      </c>
      <c r="CG113" s="986"/>
      <c r="CH113" s="986"/>
      <c r="CI113" s="986"/>
      <c r="CJ113" s="986"/>
      <c r="CK113" s="1013"/>
      <c r="CL113" s="1014"/>
      <c r="CM113" s="987" t="s">
        <v>461</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127</v>
      </c>
      <c r="DH113" s="1024"/>
      <c r="DI113" s="1024"/>
      <c r="DJ113" s="1024"/>
      <c r="DK113" s="1025"/>
      <c r="DL113" s="1026" t="s">
        <v>438</v>
      </c>
      <c r="DM113" s="1024"/>
      <c r="DN113" s="1024"/>
      <c r="DO113" s="1024"/>
      <c r="DP113" s="1025"/>
      <c r="DQ113" s="1026" t="s">
        <v>127</v>
      </c>
      <c r="DR113" s="1024"/>
      <c r="DS113" s="1024"/>
      <c r="DT113" s="1024"/>
      <c r="DU113" s="1025"/>
      <c r="DV113" s="1027" t="s">
        <v>462</v>
      </c>
      <c r="DW113" s="1028"/>
      <c r="DX113" s="1028"/>
      <c r="DY113" s="1028"/>
      <c r="DZ113" s="1029"/>
    </row>
    <row r="114" spans="1:130" s="226" customFormat="1" ht="26.25" customHeight="1" x14ac:dyDescent="0.15">
      <c r="A114" s="1019"/>
      <c r="B114" s="1020"/>
      <c r="C114" s="988" t="s">
        <v>463</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53053</v>
      </c>
      <c r="AB114" s="1024"/>
      <c r="AC114" s="1024"/>
      <c r="AD114" s="1024"/>
      <c r="AE114" s="1025"/>
      <c r="AF114" s="1026">
        <v>45818</v>
      </c>
      <c r="AG114" s="1024"/>
      <c r="AH114" s="1024"/>
      <c r="AI114" s="1024"/>
      <c r="AJ114" s="1025"/>
      <c r="AK114" s="1026">
        <v>39174</v>
      </c>
      <c r="AL114" s="1024"/>
      <c r="AM114" s="1024"/>
      <c r="AN114" s="1024"/>
      <c r="AO114" s="1025"/>
      <c r="AP114" s="1027">
        <v>0.4</v>
      </c>
      <c r="AQ114" s="1028"/>
      <c r="AR114" s="1028"/>
      <c r="AS114" s="1028"/>
      <c r="AT114" s="1029"/>
      <c r="AU114" s="973"/>
      <c r="AV114" s="974"/>
      <c r="AW114" s="974"/>
      <c r="AX114" s="974"/>
      <c r="AY114" s="974"/>
      <c r="AZ114" s="987" t="s">
        <v>464</v>
      </c>
      <c r="BA114" s="988"/>
      <c r="BB114" s="988"/>
      <c r="BC114" s="988"/>
      <c r="BD114" s="988"/>
      <c r="BE114" s="988"/>
      <c r="BF114" s="988"/>
      <c r="BG114" s="988"/>
      <c r="BH114" s="988"/>
      <c r="BI114" s="988"/>
      <c r="BJ114" s="988"/>
      <c r="BK114" s="988"/>
      <c r="BL114" s="988"/>
      <c r="BM114" s="988"/>
      <c r="BN114" s="988"/>
      <c r="BO114" s="988"/>
      <c r="BP114" s="989"/>
      <c r="BQ114" s="990">
        <v>631691</v>
      </c>
      <c r="BR114" s="991"/>
      <c r="BS114" s="991"/>
      <c r="BT114" s="991"/>
      <c r="BU114" s="991"/>
      <c r="BV114" s="991">
        <v>622275</v>
      </c>
      <c r="BW114" s="991"/>
      <c r="BX114" s="991"/>
      <c r="BY114" s="991"/>
      <c r="BZ114" s="991"/>
      <c r="CA114" s="991">
        <v>615122</v>
      </c>
      <c r="CB114" s="991"/>
      <c r="CC114" s="991"/>
      <c r="CD114" s="991"/>
      <c r="CE114" s="991"/>
      <c r="CF114" s="985">
        <v>6.4</v>
      </c>
      <c r="CG114" s="986"/>
      <c r="CH114" s="986"/>
      <c r="CI114" s="986"/>
      <c r="CJ114" s="986"/>
      <c r="CK114" s="1013"/>
      <c r="CL114" s="1014"/>
      <c r="CM114" s="987" t="s">
        <v>465</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441</v>
      </c>
      <c r="DH114" s="1024"/>
      <c r="DI114" s="1024"/>
      <c r="DJ114" s="1024"/>
      <c r="DK114" s="1025"/>
      <c r="DL114" s="1026" t="s">
        <v>127</v>
      </c>
      <c r="DM114" s="1024"/>
      <c r="DN114" s="1024"/>
      <c r="DO114" s="1024"/>
      <c r="DP114" s="1025"/>
      <c r="DQ114" s="1026" t="s">
        <v>448</v>
      </c>
      <c r="DR114" s="1024"/>
      <c r="DS114" s="1024"/>
      <c r="DT114" s="1024"/>
      <c r="DU114" s="1025"/>
      <c r="DV114" s="1027" t="s">
        <v>452</v>
      </c>
      <c r="DW114" s="1028"/>
      <c r="DX114" s="1028"/>
      <c r="DY114" s="1028"/>
      <c r="DZ114" s="1029"/>
    </row>
    <row r="115" spans="1:130" s="226" customFormat="1" ht="26.25" customHeight="1" x14ac:dyDescent="0.15">
      <c r="A115" s="1019"/>
      <c r="B115" s="1020"/>
      <c r="C115" s="988" t="s">
        <v>466</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439</v>
      </c>
      <c r="AB115" s="1003"/>
      <c r="AC115" s="1003"/>
      <c r="AD115" s="1003"/>
      <c r="AE115" s="1004"/>
      <c r="AF115" s="1005" t="s">
        <v>441</v>
      </c>
      <c r="AG115" s="1003"/>
      <c r="AH115" s="1003"/>
      <c r="AI115" s="1003"/>
      <c r="AJ115" s="1004"/>
      <c r="AK115" s="1005" t="s">
        <v>127</v>
      </c>
      <c r="AL115" s="1003"/>
      <c r="AM115" s="1003"/>
      <c r="AN115" s="1003"/>
      <c r="AO115" s="1004"/>
      <c r="AP115" s="1006" t="s">
        <v>462</v>
      </c>
      <c r="AQ115" s="1007"/>
      <c r="AR115" s="1007"/>
      <c r="AS115" s="1007"/>
      <c r="AT115" s="1008"/>
      <c r="AU115" s="973"/>
      <c r="AV115" s="974"/>
      <c r="AW115" s="974"/>
      <c r="AX115" s="974"/>
      <c r="AY115" s="974"/>
      <c r="AZ115" s="987" t="s">
        <v>467</v>
      </c>
      <c r="BA115" s="988"/>
      <c r="BB115" s="988"/>
      <c r="BC115" s="988"/>
      <c r="BD115" s="988"/>
      <c r="BE115" s="988"/>
      <c r="BF115" s="988"/>
      <c r="BG115" s="988"/>
      <c r="BH115" s="988"/>
      <c r="BI115" s="988"/>
      <c r="BJ115" s="988"/>
      <c r="BK115" s="988"/>
      <c r="BL115" s="988"/>
      <c r="BM115" s="988"/>
      <c r="BN115" s="988"/>
      <c r="BO115" s="988"/>
      <c r="BP115" s="989"/>
      <c r="BQ115" s="990">
        <v>3452</v>
      </c>
      <c r="BR115" s="991"/>
      <c r="BS115" s="991"/>
      <c r="BT115" s="991"/>
      <c r="BU115" s="991"/>
      <c r="BV115" s="991">
        <v>1556</v>
      </c>
      <c r="BW115" s="991"/>
      <c r="BX115" s="991"/>
      <c r="BY115" s="991"/>
      <c r="BZ115" s="991"/>
      <c r="CA115" s="991" t="s">
        <v>468</v>
      </c>
      <c r="CB115" s="991"/>
      <c r="CC115" s="991"/>
      <c r="CD115" s="991"/>
      <c r="CE115" s="991"/>
      <c r="CF115" s="985" t="s">
        <v>445</v>
      </c>
      <c r="CG115" s="986"/>
      <c r="CH115" s="986"/>
      <c r="CI115" s="986"/>
      <c r="CJ115" s="986"/>
      <c r="CK115" s="1013"/>
      <c r="CL115" s="1014"/>
      <c r="CM115" s="987" t="s">
        <v>469</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439</v>
      </c>
      <c r="DH115" s="1024"/>
      <c r="DI115" s="1024"/>
      <c r="DJ115" s="1024"/>
      <c r="DK115" s="1025"/>
      <c r="DL115" s="1026" t="s">
        <v>438</v>
      </c>
      <c r="DM115" s="1024"/>
      <c r="DN115" s="1024"/>
      <c r="DO115" s="1024"/>
      <c r="DP115" s="1025"/>
      <c r="DQ115" s="1026" t="s">
        <v>127</v>
      </c>
      <c r="DR115" s="1024"/>
      <c r="DS115" s="1024"/>
      <c r="DT115" s="1024"/>
      <c r="DU115" s="1025"/>
      <c r="DV115" s="1027" t="s">
        <v>127</v>
      </c>
      <c r="DW115" s="1028"/>
      <c r="DX115" s="1028"/>
      <c r="DY115" s="1028"/>
      <c r="DZ115" s="1029"/>
    </row>
    <row r="116" spans="1:130" s="226" customFormat="1" ht="26.25" customHeight="1" x14ac:dyDescent="0.15">
      <c r="A116" s="1021"/>
      <c r="B116" s="1022"/>
      <c r="C116" s="1030" t="s">
        <v>470</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457</v>
      </c>
      <c r="AB116" s="1024"/>
      <c r="AC116" s="1024"/>
      <c r="AD116" s="1024"/>
      <c r="AE116" s="1025"/>
      <c r="AF116" s="1026" t="s">
        <v>127</v>
      </c>
      <c r="AG116" s="1024"/>
      <c r="AH116" s="1024"/>
      <c r="AI116" s="1024"/>
      <c r="AJ116" s="1025"/>
      <c r="AK116" s="1026" t="s">
        <v>468</v>
      </c>
      <c r="AL116" s="1024"/>
      <c r="AM116" s="1024"/>
      <c r="AN116" s="1024"/>
      <c r="AO116" s="1025"/>
      <c r="AP116" s="1027" t="s">
        <v>458</v>
      </c>
      <c r="AQ116" s="1028"/>
      <c r="AR116" s="1028"/>
      <c r="AS116" s="1028"/>
      <c r="AT116" s="1029"/>
      <c r="AU116" s="973"/>
      <c r="AV116" s="974"/>
      <c r="AW116" s="974"/>
      <c r="AX116" s="974"/>
      <c r="AY116" s="974"/>
      <c r="AZ116" s="1032" t="s">
        <v>471</v>
      </c>
      <c r="BA116" s="1033"/>
      <c r="BB116" s="1033"/>
      <c r="BC116" s="1033"/>
      <c r="BD116" s="1033"/>
      <c r="BE116" s="1033"/>
      <c r="BF116" s="1033"/>
      <c r="BG116" s="1033"/>
      <c r="BH116" s="1033"/>
      <c r="BI116" s="1033"/>
      <c r="BJ116" s="1033"/>
      <c r="BK116" s="1033"/>
      <c r="BL116" s="1033"/>
      <c r="BM116" s="1033"/>
      <c r="BN116" s="1033"/>
      <c r="BO116" s="1033"/>
      <c r="BP116" s="1034"/>
      <c r="BQ116" s="990" t="s">
        <v>441</v>
      </c>
      <c r="BR116" s="991"/>
      <c r="BS116" s="991"/>
      <c r="BT116" s="991"/>
      <c r="BU116" s="991"/>
      <c r="BV116" s="991" t="s">
        <v>127</v>
      </c>
      <c r="BW116" s="991"/>
      <c r="BX116" s="991"/>
      <c r="BY116" s="991"/>
      <c r="BZ116" s="991"/>
      <c r="CA116" s="991" t="s">
        <v>439</v>
      </c>
      <c r="CB116" s="991"/>
      <c r="CC116" s="991"/>
      <c r="CD116" s="991"/>
      <c r="CE116" s="991"/>
      <c r="CF116" s="985" t="s">
        <v>468</v>
      </c>
      <c r="CG116" s="986"/>
      <c r="CH116" s="986"/>
      <c r="CI116" s="986"/>
      <c r="CJ116" s="986"/>
      <c r="CK116" s="1013"/>
      <c r="CL116" s="1014"/>
      <c r="CM116" s="987" t="s">
        <v>472</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452</v>
      </c>
      <c r="DH116" s="1024"/>
      <c r="DI116" s="1024"/>
      <c r="DJ116" s="1024"/>
      <c r="DK116" s="1025"/>
      <c r="DL116" s="1026" t="s">
        <v>127</v>
      </c>
      <c r="DM116" s="1024"/>
      <c r="DN116" s="1024"/>
      <c r="DO116" s="1024"/>
      <c r="DP116" s="1025"/>
      <c r="DQ116" s="1026" t="s">
        <v>456</v>
      </c>
      <c r="DR116" s="1024"/>
      <c r="DS116" s="1024"/>
      <c r="DT116" s="1024"/>
      <c r="DU116" s="1025"/>
      <c r="DV116" s="1027" t="s">
        <v>462</v>
      </c>
      <c r="DW116" s="1028"/>
      <c r="DX116" s="1028"/>
      <c r="DY116" s="1028"/>
      <c r="DZ116" s="1029"/>
    </row>
    <row r="117" spans="1:130" s="226" customFormat="1" ht="26.25" customHeight="1" x14ac:dyDescent="0.15">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473</v>
      </c>
      <c r="Z117" s="959"/>
      <c r="AA117" s="1043">
        <v>1835141</v>
      </c>
      <c r="AB117" s="1044"/>
      <c r="AC117" s="1044"/>
      <c r="AD117" s="1044"/>
      <c r="AE117" s="1045"/>
      <c r="AF117" s="1046">
        <v>1788153</v>
      </c>
      <c r="AG117" s="1044"/>
      <c r="AH117" s="1044"/>
      <c r="AI117" s="1044"/>
      <c r="AJ117" s="1045"/>
      <c r="AK117" s="1046">
        <v>1878671</v>
      </c>
      <c r="AL117" s="1044"/>
      <c r="AM117" s="1044"/>
      <c r="AN117" s="1044"/>
      <c r="AO117" s="1045"/>
      <c r="AP117" s="1047"/>
      <c r="AQ117" s="1048"/>
      <c r="AR117" s="1048"/>
      <c r="AS117" s="1048"/>
      <c r="AT117" s="1049"/>
      <c r="AU117" s="973"/>
      <c r="AV117" s="974"/>
      <c r="AW117" s="974"/>
      <c r="AX117" s="974"/>
      <c r="AY117" s="974"/>
      <c r="AZ117" s="1039" t="s">
        <v>474</v>
      </c>
      <c r="BA117" s="1040"/>
      <c r="BB117" s="1040"/>
      <c r="BC117" s="1040"/>
      <c r="BD117" s="1040"/>
      <c r="BE117" s="1040"/>
      <c r="BF117" s="1040"/>
      <c r="BG117" s="1040"/>
      <c r="BH117" s="1040"/>
      <c r="BI117" s="1040"/>
      <c r="BJ117" s="1040"/>
      <c r="BK117" s="1040"/>
      <c r="BL117" s="1040"/>
      <c r="BM117" s="1040"/>
      <c r="BN117" s="1040"/>
      <c r="BO117" s="1040"/>
      <c r="BP117" s="1041"/>
      <c r="BQ117" s="990" t="s">
        <v>394</v>
      </c>
      <c r="BR117" s="991"/>
      <c r="BS117" s="991"/>
      <c r="BT117" s="991"/>
      <c r="BU117" s="991"/>
      <c r="BV117" s="991" t="s">
        <v>127</v>
      </c>
      <c r="BW117" s="991"/>
      <c r="BX117" s="991"/>
      <c r="BY117" s="991"/>
      <c r="BZ117" s="991"/>
      <c r="CA117" s="991" t="s">
        <v>394</v>
      </c>
      <c r="CB117" s="991"/>
      <c r="CC117" s="991"/>
      <c r="CD117" s="991"/>
      <c r="CE117" s="991"/>
      <c r="CF117" s="985" t="s">
        <v>456</v>
      </c>
      <c r="CG117" s="986"/>
      <c r="CH117" s="986"/>
      <c r="CI117" s="986"/>
      <c r="CJ117" s="986"/>
      <c r="CK117" s="1013"/>
      <c r="CL117" s="1014"/>
      <c r="CM117" s="987" t="s">
        <v>475</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447</v>
      </c>
      <c r="DH117" s="1024"/>
      <c r="DI117" s="1024"/>
      <c r="DJ117" s="1024"/>
      <c r="DK117" s="1025"/>
      <c r="DL117" s="1026" t="s">
        <v>127</v>
      </c>
      <c r="DM117" s="1024"/>
      <c r="DN117" s="1024"/>
      <c r="DO117" s="1024"/>
      <c r="DP117" s="1025"/>
      <c r="DQ117" s="1026" t="s">
        <v>447</v>
      </c>
      <c r="DR117" s="1024"/>
      <c r="DS117" s="1024"/>
      <c r="DT117" s="1024"/>
      <c r="DU117" s="1025"/>
      <c r="DV117" s="1027" t="s">
        <v>441</v>
      </c>
      <c r="DW117" s="1028"/>
      <c r="DX117" s="1028"/>
      <c r="DY117" s="1028"/>
      <c r="DZ117" s="1029"/>
    </row>
    <row r="118" spans="1:130" s="226" customFormat="1" ht="26.25" customHeight="1" x14ac:dyDescent="0.15">
      <c r="A118" s="977" t="s">
        <v>433</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430</v>
      </c>
      <c r="AB118" s="958"/>
      <c r="AC118" s="958"/>
      <c r="AD118" s="958"/>
      <c r="AE118" s="959"/>
      <c r="AF118" s="957" t="s">
        <v>431</v>
      </c>
      <c r="AG118" s="958"/>
      <c r="AH118" s="958"/>
      <c r="AI118" s="958"/>
      <c r="AJ118" s="959"/>
      <c r="AK118" s="957" t="s">
        <v>307</v>
      </c>
      <c r="AL118" s="958"/>
      <c r="AM118" s="958"/>
      <c r="AN118" s="958"/>
      <c r="AO118" s="959"/>
      <c r="AP118" s="1035" t="s">
        <v>432</v>
      </c>
      <c r="AQ118" s="1036"/>
      <c r="AR118" s="1036"/>
      <c r="AS118" s="1036"/>
      <c r="AT118" s="1037"/>
      <c r="AU118" s="973"/>
      <c r="AV118" s="974"/>
      <c r="AW118" s="974"/>
      <c r="AX118" s="974"/>
      <c r="AY118" s="974"/>
      <c r="AZ118" s="1038" t="s">
        <v>476</v>
      </c>
      <c r="BA118" s="1030"/>
      <c r="BB118" s="1030"/>
      <c r="BC118" s="1030"/>
      <c r="BD118" s="1030"/>
      <c r="BE118" s="1030"/>
      <c r="BF118" s="1030"/>
      <c r="BG118" s="1030"/>
      <c r="BH118" s="1030"/>
      <c r="BI118" s="1030"/>
      <c r="BJ118" s="1030"/>
      <c r="BK118" s="1030"/>
      <c r="BL118" s="1030"/>
      <c r="BM118" s="1030"/>
      <c r="BN118" s="1030"/>
      <c r="BO118" s="1030"/>
      <c r="BP118" s="1031"/>
      <c r="BQ118" s="1064" t="s">
        <v>441</v>
      </c>
      <c r="BR118" s="1065"/>
      <c r="BS118" s="1065"/>
      <c r="BT118" s="1065"/>
      <c r="BU118" s="1065"/>
      <c r="BV118" s="1065" t="s">
        <v>445</v>
      </c>
      <c r="BW118" s="1065"/>
      <c r="BX118" s="1065"/>
      <c r="BY118" s="1065"/>
      <c r="BZ118" s="1065"/>
      <c r="CA118" s="1065" t="s">
        <v>458</v>
      </c>
      <c r="CB118" s="1065"/>
      <c r="CC118" s="1065"/>
      <c r="CD118" s="1065"/>
      <c r="CE118" s="1065"/>
      <c r="CF118" s="985" t="s">
        <v>457</v>
      </c>
      <c r="CG118" s="986"/>
      <c r="CH118" s="986"/>
      <c r="CI118" s="986"/>
      <c r="CJ118" s="986"/>
      <c r="CK118" s="1013"/>
      <c r="CL118" s="1014"/>
      <c r="CM118" s="987" t="s">
        <v>477</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452</v>
      </c>
      <c r="DH118" s="1024"/>
      <c r="DI118" s="1024"/>
      <c r="DJ118" s="1024"/>
      <c r="DK118" s="1025"/>
      <c r="DL118" s="1026" t="s">
        <v>468</v>
      </c>
      <c r="DM118" s="1024"/>
      <c r="DN118" s="1024"/>
      <c r="DO118" s="1024"/>
      <c r="DP118" s="1025"/>
      <c r="DQ118" s="1026" t="s">
        <v>127</v>
      </c>
      <c r="DR118" s="1024"/>
      <c r="DS118" s="1024"/>
      <c r="DT118" s="1024"/>
      <c r="DU118" s="1025"/>
      <c r="DV118" s="1027" t="s">
        <v>457</v>
      </c>
      <c r="DW118" s="1028"/>
      <c r="DX118" s="1028"/>
      <c r="DY118" s="1028"/>
      <c r="DZ118" s="1029"/>
    </row>
    <row r="119" spans="1:130" s="226" customFormat="1" ht="26.25" customHeight="1" x14ac:dyDescent="0.15">
      <c r="A119" s="1121" t="s">
        <v>436</v>
      </c>
      <c r="B119" s="1012"/>
      <c r="C119" s="994" t="s">
        <v>437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453</v>
      </c>
      <c r="AB119" s="965"/>
      <c r="AC119" s="965"/>
      <c r="AD119" s="965"/>
      <c r="AE119" s="966"/>
      <c r="AF119" s="967" t="s">
        <v>457</v>
      </c>
      <c r="AG119" s="965"/>
      <c r="AH119" s="965"/>
      <c r="AI119" s="965"/>
      <c r="AJ119" s="966"/>
      <c r="AK119" s="967" t="s">
        <v>468</v>
      </c>
      <c r="AL119" s="965"/>
      <c r="AM119" s="965"/>
      <c r="AN119" s="965"/>
      <c r="AO119" s="966"/>
      <c r="AP119" s="968" t="s">
        <v>456</v>
      </c>
      <c r="AQ119" s="969"/>
      <c r="AR119" s="969"/>
      <c r="AS119" s="969"/>
      <c r="AT119" s="970"/>
      <c r="AU119" s="975"/>
      <c r="AV119" s="976"/>
      <c r="AW119" s="976"/>
      <c r="AX119" s="976"/>
      <c r="AY119" s="976"/>
      <c r="AZ119" s="247" t="s">
        <v>188</v>
      </c>
      <c r="BA119" s="247"/>
      <c r="BB119" s="247"/>
      <c r="BC119" s="247"/>
      <c r="BD119" s="247"/>
      <c r="BE119" s="247"/>
      <c r="BF119" s="247"/>
      <c r="BG119" s="247"/>
      <c r="BH119" s="247"/>
      <c r="BI119" s="247"/>
      <c r="BJ119" s="247"/>
      <c r="BK119" s="247"/>
      <c r="BL119" s="247"/>
      <c r="BM119" s="247"/>
      <c r="BN119" s="247"/>
      <c r="BO119" s="1042" t="s">
        <v>478</v>
      </c>
      <c r="BP119" s="1070"/>
      <c r="BQ119" s="1064">
        <v>19201733</v>
      </c>
      <c r="BR119" s="1065"/>
      <c r="BS119" s="1065"/>
      <c r="BT119" s="1065"/>
      <c r="BU119" s="1065"/>
      <c r="BV119" s="1065">
        <v>19287723</v>
      </c>
      <c r="BW119" s="1065"/>
      <c r="BX119" s="1065"/>
      <c r="BY119" s="1065"/>
      <c r="BZ119" s="1065"/>
      <c r="CA119" s="1065">
        <v>18700702</v>
      </c>
      <c r="CB119" s="1065"/>
      <c r="CC119" s="1065"/>
      <c r="CD119" s="1065"/>
      <c r="CE119" s="1065"/>
      <c r="CF119" s="1066"/>
      <c r="CG119" s="1067"/>
      <c r="CH119" s="1067"/>
      <c r="CI119" s="1067"/>
      <c r="CJ119" s="1068"/>
      <c r="CK119" s="1015"/>
      <c r="CL119" s="1016"/>
      <c r="CM119" s="1038" t="s">
        <v>479</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438</v>
      </c>
      <c r="DH119" s="1051"/>
      <c r="DI119" s="1051"/>
      <c r="DJ119" s="1051"/>
      <c r="DK119" s="1052"/>
      <c r="DL119" s="1050" t="s">
        <v>127</v>
      </c>
      <c r="DM119" s="1051"/>
      <c r="DN119" s="1051"/>
      <c r="DO119" s="1051"/>
      <c r="DP119" s="1052"/>
      <c r="DQ119" s="1050" t="s">
        <v>127</v>
      </c>
      <c r="DR119" s="1051"/>
      <c r="DS119" s="1051"/>
      <c r="DT119" s="1051"/>
      <c r="DU119" s="1052"/>
      <c r="DV119" s="1053" t="s">
        <v>127</v>
      </c>
      <c r="DW119" s="1054"/>
      <c r="DX119" s="1054"/>
      <c r="DY119" s="1054"/>
      <c r="DZ119" s="1055"/>
    </row>
    <row r="120" spans="1:130" s="226" customFormat="1" ht="26.25" customHeight="1" x14ac:dyDescent="0.15">
      <c r="A120" s="1122"/>
      <c r="B120" s="1014"/>
      <c r="C120" s="987" t="s">
        <v>446</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127</v>
      </c>
      <c r="AB120" s="1024"/>
      <c r="AC120" s="1024"/>
      <c r="AD120" s="1024"/>
      <c r="AE120" s="1025"/>
      <c r="AF120" s="1026" t="s">
        <v>468</v>
      </c>
      <c r="AG120" s="1024"/>
      <c r="AH120" s="1024"/>
      <c r="AI120" s="1024"/>
      <c r="AJ120" s="1025"/>
      <c r="AK120" s="1026" t="s">
        <v>441</v>
      </c>
      <c r="AL120" s="1024"/>
      <c r="AM120" s="1024"/>
      <c r="AN120" s="1024"/>
      <c r="AO120" s="1025"/>
      <c r="AP120" s="1027" t="s">
        <v>457</v>
      </c>
      <c r="AQ120" s="1028"/>
      <c r="AR120" s="1028"/>
      <c r="AS120" s="1028"/>
      <c r="AT120" s="1029"/>
      <c r="AU120" s="1056" t="s">
        <v>480</v>
      </c>
      <c r="AV120" s="1057"/>
      <c r="AW120" s="1057"/>
      <c r="AX120" s="1057"/>
      <c r="AY120" s="1058"/>
      <c r="AZ120" s="994" t="s">
        <v>481</v>
      </c>
      <c r="BA120" s="962"/>
      <c r="BB120" s="962"/>
      <c r="BC120" s="962"/>
      <c r="BD120" s="962"/>
      <c r="BE120" s="962"/>
      <c r="BF120" s="962"/>
      <c r="BG120" s="962"/>
      <c r="BH120" s="962"/>
      <c r="BI120" s="962"/>
      <c r="BJ120" s="962"/>
      <c r="BK120" s="962"/>
      <c r="BL120" s="962"/>
      <c r="BM120" s="962"/>
      <c r="BN120" s="962"/>
      <c r="BO120" s="962"/>
      <c r="BP120" s="963"/>
      <c r="BQ120" s="995">
        <v>5186474</v>
      </c>
      <c r="BR120" s="996"/>
      <c r="BS120" s="996"/>
      <c r="BT120" s="996"/>
      <c r="BU120" s="996"/>
      <c r="BV120" s="996">
        <v>5391267</v>
      </c>
      <c r="BW120" s="996"/>
      <c r="BX120" s="996"/>
      <c r="BY120" s="996"/>
      <c r="BZ120" s="996"/>
      <c r="CA120" s="996">
        <v>5889516</v>
      </c>
      <c r="CB120" s="996"/>
      <c r="CC120" s="996"/>
      <c r="CD120" s="996"/>
      <c r="CE120" s="996"/>
      <c r="CF120" s="1009">
        <v>61.6</v>
      </c>
      <c r="CG120" s="1010"/>
      <c r="CH120" s="1010"/>
      <c r="CI120" s="1010"/>
      <c r="CJ120" s="1010"/>
      <c r="CK120" s="1071" t="s">
        <v>482</v>
      </c>
      <c r="CL120" s="1072"/>
      <c r="CM120" s="1072"/>
      <c r="CN120" s="1072"/>
      <c r="CO120" s="1073"/>
      <c r="CP120" s="1079" t="s">
        <v>483</v>
      </c>
      <c r="CQ120" s="1080"/>
      <c r="CR120" s="1080"/>
      <c r="CS120" s="1080"/>
      <c r="CT120" s="1080"/>
      <c r="CU120" s="1080"/>
      <c r="CV120" s="1080"/>
      <c r="CW120" s="1080"/>
      <c r="CX120" s="1080"/>
      <c r="CY120" s="1080"/>
      <c r="CZ120" s="1080"/>
      <c r="DA120" s="1080"/>
      <c r="DB120" s="1080"/>
      <c r="DC120" s="1080"/>
      <c r="DD120" s="1080"/>
      <c r="DE120" s="1080"/>
      <c r="DF120" s="1081"/>
      <c r="DG120" s="995" t="s">
        <v>438</v>
      </c>
      <c r="DH120" s="996"/>
      <c r="DI120" s="996"/>
      <c r="DJ120" s="996"/>
      <c r="DK120" s="996"/>
      <c r="DL120" s="996">
        <v>3335733</v>
      </c>
      <c r="DM120" s="996"/>
      <c r="DN120" s="996"/>
      <c r="DO120" s="996"/>
      <c r="DP120" s="996"/>
      <c r="DQ120" s="996">
        <v>2946915</v>
      </c>
      <c r="DR120" s="996"/>
      <c r="DS120" s="996"/>
      <c r="DT120" s="996"/>
      <c r="DU120" s="996"/>
      <c r="DV120" s="997">
        <v>30.8</v>
      </c>
      <c r="DW120" s="997"/>
      <c r="DX120" s="997"/>
      <c r="DY120" s="997"/>
      <c r="DZ120" s="998"/>
    </row>
    <row r="121" spans="1:130" s="226" customFormat="1" ht="26.25" customHeight="1" x14ac:dyDescent="0.15">
      <c r="A121" s="1122"/>
      <c r="B121" s="1014"/>
      <c r="C121" s="1039" t="s">
        <v>484</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458</v>
      </c>
      <c r="AB121" s="1024"/>
      <c r="AC121" s="1024"/>
      <c r="AD121" s="1024"/>
      <c r="AE121" s="1025"/>
      <c r="AF121" s="1026" t="s">
        <v>441</v>
      </c>
      <c r="AG121" s="1024"/>
      <c r="AH121" s="1024"/>
      <c r="AI121" s="1024"/>
      <c r="AJ121" s="1025"/>
      <c r="AK121" s="1026" t="s">
        <v>127</v>
      </c>
      <c r="AL121" s="1024"/>
      <c r="AM121" s="1024"/>
      <c r="AN121" s="1024"/>
      <c r="AO121" s="1025"/>
      <c r="AP121" s="1027" t="s">
        <v>441</v>
      </c>
      <c r="AQ121" s="1028"/>
      <c r="AR121" s="1028"/>
      <c r="AS121" s="1028"/>
      <c r="AT121" s="1029"/>
      <c r="AU121" s="1059"/>
      <c r="AV121" s="1060"/>
      <c r="AW121" s="1060"/>
      <c r="AX121" s="1060"/>
      <c r="AY121" s="1061"/>
      <c r="AZ121" s="987" t="s">
        <v>485</v>
      </c>
      <c r="BA121" s="988"/>
      <c r="BB121" s="988"/>
      <c r="BC121" s="988"/>
      <c r="BD121" s="988"/>
      <c r="BE121" s="988"/>
      <c r="BF121" s="988"/>
      <c r="BG121" s="988"/>
      <c r="BH121" s="988"/>
      <c r="BI121" s="988"/>
      <c r="BJ121" s="988"/>
      <c r="BK121" s="988"/>
      <c r="BL121" s="988"/>
      <c r="BM121" s="988"/>
      <c r="BN121" s="988"/>
      <c r="BO121" s="988"/>
      <c r="BP121" s="989"/>
      <c r="BQ121" s="990">
        <v>2581896</v>
      </c>
      <c r="BR121" s="991"/>
      <c r="BS121" s="991"/>
      <c r="BT121" s="991"/>
      <c r="BU121" s="991"/>
      <c r="BV121" s="991">
        <v>2820263</v>
      </c>
      <c r="BW121" s="991"/>
      <c r="BX121" s="991"/>
      <c r="BY121" s="991"/>
      <c r="BZ121" s="991"/>
      <c r="CA121" s="991">
        <v>2512281</v>
      </c>
      <c r="CB121" s="991"/>
      <c r="CC121" s="991"/>
      <c r="CD121" s="991"/>
      <c r="CE121" s="991"/>
      <c r="CF121" s="985">
        <v>26.3</v>
      </c>
      <c r="CG121" s="986"/>
      <c r="CH121" s="986"/>
      <c r="CI121" s="986"/>
      <c r="CJ121" s="986"/>
      <c r="CK121" s="1074"/>
      <c r="CL121" s="1075"/>
      <c r="CM121" s="1075"/>
      <c r="CN121" s="1075"/>
      <c r="CO121" s="1076"/>
      <c r="CP121" s="1084" t="s">
        <v>486</v>
      </c>
      <c r="CQ121" s="1085"/>
      <c r="CR121" s="1085"/>
      <c r="CS121" s="1085"/>
      <c r="CT121" s="1085"/>
      <c r="CU121" s="1085"/>
      <c r="CV121" s="1085"/>
      <c r="CW121" s="1085"/>
      <c r="CX121" s="1085"/>
      <c r="CY121" s="1085"/>
      <c r="CZ121" s="1085"/>
      <c r="DA121" s="1085"/>
      <c r="DB121" s="1085"/>
      <c r="DC121" s="1085"/>
      <c r="DD121" s="1085"/>
      <c r="DE121" s="1085"/>
      <c r="DF121" s="1086"/>
      <c r="DG121" s="990" t="s">
        <v>457</v>
      </c>
      <c r="DH121" s="991"/>
      <c r="DI121" s="991"/>
      <c r="DJ121" s="991"/>
      <c r="DK121" s="991"/>
      <c r="DL121" s="991" t="s">
        <v>456</v>
      </c>
      <c r="DM121" s="991"/>
      <c r="DN121" s="991"/>
      <c r="DO121" s="991"/>
      <c r="DP121" s="991"/>
      <c r="DQ121" s="991" t="s">
        <v>449</v>
      </c>
      <c r="DR121" s="991"/>
      <c r="DS121" s="991"/>
      <c r="DT121" s="991"/>
      <c r="DU121" s="991"/>
      <c r="DV121" s="992" t="s">
        <v>439</v>
      </c>
      <c r="DW121" s="992"/>
      <c r="DX121" s="992"/>
      <c r="DY121" s="992"/>
      <c r="DZ121" s="993"/>
    </row>
    <row r="122" spans="1:130" s="226" customFormat="1" ht="26.25" customHeight="1" x14ac:dyDescent="0.15">
      <c r="A122" s="1122"/>
      <c r="B122" s="1014"/>
      <c r="C122" s="987" t="s">
        <v>465</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441</v>
      </c>
      <c r="AB122" s="1024"/>
      <c r="AC122" s="1024"/>
      <c r="AD122" s="1024"/>
      <c r="AE122" s="1025"/>
      <c r="AF122" s="1026" t="s">
        <v>456</v>
      </c>
      <c r="AG122" s="1024"/>
      <c r="AH122" s="1024"/>
      <c r="AI122" s="1024"/>
      <c r="AJ122" s="1025"/>
      <c r="AK122" s="1026" t="s">
        <v>127</v>
      </c>
      <c r="AL122" s="1024"/>
      <c r="AM122" s="1024"/>
      <c r="AN122" s="1024"/>
      <c r="AO122" s="1025"/>
      <c r="AP122" s="1027" t="s">
        <v>457</v>
      </c>
      <c r="AQ122" s="1028"/>
      <c r="AR122" s="1028"/>
      <c r="AS122" s="1028"/>
      <c r="AT122" s="1029"/>
      <c r="AU122" s="1059"/>
      <c r="AV122" s="1060"/>
      <c r="AW122" s="1060"/>
      <c r="AX122" s="1060"/>
      <c r="AY122" s="1061"/>
      <c r="AZ122" s="1038" t="s">
        <v>487</v>
      </c>
      <c r="BA122" s="1030"/>
      <c r="BB122" s="1030"/>
      <c r="BC122" s="1030"/>
      <c r="BD122" s="1030"/>
      <c r="BE122" s="1030"/>
      <c r="BF122" s="1030"/>
      <c r="BG122" s="1030"/>
      <c r="BH122" s="1030"/>
      <c r="BI122" s="1030"/>
      <c r="BJ122" s="1030"/>
      <c r="BK122" s="1030"/>
      <c r="BL122" s="1030"/>
      <c r="BM122" s="1030"/>
      <c r="BN122" s="1030"/>
      <c r="BO122" s="1030"/>
      <c r="BP122" s="1031"/>
      <c r="BQ122" s="1064">
        <v>13486656</v>
      </c>
      <c r="BR122" s="1065"/>
      <c r="BS122" s="1065"/>
      <c r="BT122" s="1065"/>
      <c r="BU122" s="1065"/>
      <c r="BV122" s="1065">
        <v>13457827</v>
      </c>
      <c r="BW122" s="1065"/>
      <c r="BX122" s="1065"/>
      <c r="BY122" s="1065"/>
      <c r="BZ122" s="1065"/>
      <c r="CA122" s="1065">
        <v>13403113</v>
      </c>
      <c r="CB122" s="1065"/>
      <c r="CC122" s="1065"/>
      <c r="CD122" s="1065"/>
      <c r="CE122" s="1065"/>
      <c r="CF122" s="1082">
        <v>140.19999999999999</v>
      </c>
      <c r="CG122" s="1083"/>
      <c r="CH122" s="1083"/>
      <c r="CI122" s="1083"/>
      <c r="CJ122" s="1083"/>
      <c r="CK122" s="1074"/>
      <c r="CL122" s="1075"/>
      <c r="CM122" s="1075"/>
      <c r="CN122" s="1075"/>
      <c r="CO122" s="1076"/>
      <c r="CP122" s="1084" t="s">
        <v>488</v>
      </c>
      <c r="CQ122" s="1085"/>
      <c r="CR122" s="1085"/>
      <c r="CS122" s="1085"/>
      <c r="CT122" s="1085"/>
      <c r="CU122" s="1085"/>
      <c r="CV122" s="1085"/>
      <c r="CW122" s="1085"/>
      <c r="CX122" s="1085"/>
      <c r="CY122" s="1085"/>
      <c r="CZ122" s="1085"/>
      <c r="DA122" s="1085"/>
      <c r="DB122" s="1085"/>
      <c r="DC122" s="1085"/>
      <c r="DD122" s="1085"/>
      <c r="DE122" s="1085"/>
      <c r="DF122" s="1086"/>
      <c r="DG122" s="990" t="s">
        <v>127</v>
      </c>
      <c r="DH122" s="991"/>
      <c r="DI122" s="991"/>
      <c r="DJ122" s="991"/>
      <c r="DK122" s="991"/>
      <c r="DL122" s="991" t="s">
        <v>127</v>
      </c>
      <c r="DM122" s="991"/>
      <c r="DN122" s="991"/>
      <c r="DO122" s="991"/>
      <c r="DP122" s="991"/>
      <c r="DQ122" s="991" t="s">
        <v>438</v>
      </c>
      <c r="DR122" s="991"/>
      <c r="DS122" s="991"/>
      <c r="DT122" s="991"/>
      <c r="DU122" s="991"/>
      <c r="DV122" s="992" t="s">
        <v>127</v>
      </c>
      <c r="DW122" s="992"/>
      <c r="DX122" s="992"/>
      <c r="DY122" s="992"/>
      <c r="DZ122" s="993"/>
    </row>
    <row r="123" spans="1:130" s="226" customFormat="1" ht="26.25" customHeight="1" x14ac:dyDescent="0.15">
      <c r="A123" s="1122"/>
      <c r="B123" s="1014"/>
      <c r="C123" s="987" t="s">
        <v>472</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456</v>
      </c>
      <c r="AB123" s="1024"/>
      <c r="AC123" s="1024"/>
      <c r="AD123" s="1024"/>
      <c r="AE123" s="1025"/>
      <c r="AF123" s="1026" t="s">
        <v>447</v>
      </c>
      <c r="AG123" s="1024"/>
      <c r="AH123" s="1024"/>
      <c r="AI123" s="1024"/>
      <c r="AJ123" s="1025"/>
      <c r="AK123" s="1026" t="s">
        <v>457</v>
      </c>
      <c r="AL123" s="1024"/>
      <c r="AM123" s="1024"/>
      <c r="AN123" s="1024"/>
      <c r="AO123" s="1025"/>
      <c r="AP123" s="1027" t="s">
        <v>457</v>
      </c>
      <c r="AQ123" s="1028"/>
      <c r="AR123" s="1028"/>
      <c r="AS123" s="1028"/>
      <c r="AT123" s="1029"/>
      <c r="AU123" s="1062"/>
      <c r="AV123" s="1063"/>
      <c r="AW123" s="1063"/>
      <c r="AX123" s="1063"/>
      <c r="AY123" s="1063"/>
      <c r="AZ123" s="247" t="s">
        <v>188</v>
      </c>
      <c r="BA123" s="247"/>
      <c r="BB123" s="247"/>
      <c r="BC123" s="247"/>
      <c r="BD123" s="247"/>
      <c r="BE123" s="247"/>
      <c r="BF123" s="247"/>
      <c r="BG123" s="247"/>
      <c r="BH123" s="247"/>
      <c r="BI123" s="247"/>
      <c r="BJ123" s="247"/>
      <c r="BK123" s="247"/>
      <c r="BL123" s="247"/>
      <c r="BM123" s="247"/>
      <c r="BN123" s="247"/>
      <c r="BO123" s="1042" t="s">
        <v>489</v>
      </c>
      <c r="BP123" s="1070"/>
      <c r="BQ123" s="1128">
        <v>21255026</v>
      </c>
      <c r="BR123" s="1129"/>
      <c r="BS123" s="1129"/>
      <c r="BT123" s="1129"/>
      <c r="BU123" s="1129"/>
      <c r="BV123" s="1129">
        <v>21669357</v>
      </c>
      <c r="BW123" s="1129"/>
      <c r="BX123" s="1129"/>
      <c r="BY123" s="1129"/>
      <c r="BZ123" s="1129"/>
      <c r="CA123" s="1129">
        <v>21804910</v>
      </c>
      <c r="CB123" s="1129"/>
      <c r="CC123" s="1129"/>
      <c r="CD123" s="1129"/>
      <c r="CE123" s="1129"/>
      <c r="CF123" s="1066"/>
      <c r="CG123" s="1067"/>
      <c r="CH123" s="1067"/>
      <c r="CI123" s="1067"/>
      <c r="CJ123" s="1068"/>
      <c r="CK123" s="1074"/>
      <c r="CL123" s="1075"/>
      <c r="CM123" s="1075"/>
      <c r="CN123" s="1075"/>
      <c r="CO123" s="1076"/>
      <c r="CP123" s="1084" t="s">
        <v>490</v>
      </c>
      <c r="CQ123" s="1085"/>
      <c r="CR123" s="1085"/>
      <c r="CS123" s="1085"/>
      <c r="CT123" s="1085"/>
      <c r="CU123" s="1085"/>
      <c r="CV123" s="1085"/>
      <c r="CW123" s="1085"/>
      <c r="CX123" s="1085"/>
      <c r="CY123" s="1085"/>
      <c r="CZ123" s="1085"/>
      <c r="DA123" s="1085"/>
      <c r="DB123" s="1085"/>
      <c r="DC123" s="1085"/>
      <c r="DD123" s="1085"/>
      <c r="DE123" s="1085"/>
      <c r="DF123" s="1086"/>
      <c r="DG123" s="1023" t="s">
        <v>457</v>
      </c>
      <c r="DH123" s="1024"/>
      <c r="DI123" s="1024"/>
      <c r="DJ123" s="1024"/>
      <c r="DK123" s="1025"/>
      <c r="DL123" s="1026" t="s">
        <v>457</v>
      </c>
      <c r="DM123" s="1024"/>
      <c r="DN123" s="1024"/>
      <c r="DO123" s="1024"/>
      <c r="DP123" s="1025"/>
      <c r="DQ123" s="1026" t="s">
        <v>458</v>
      </c>
      <c r="DR123" s="1024"/>
      <c r="DS123" s="1024"/>
      <c r="DT123" s="1024"/>
      <c r="DU123" s="1025"/>
      <c r="DV123" s="1027" t="s">
        <v>456</v>
      </c>
      <c r="DW123" s="1028"/>
      <c r="DX123" s="1028"/>
      <c r="DY123" s="1028"/>
      <c r="DZ123" s="1029"/>
    </row>
    <row r="124" spans="1:130" s="226" customFormat="1" ht="26.25" customHeight="1" thickBot="1" x14ac:dyDescent="0.2">
      <c r="A124" s="1122"/>
      <c r="B124" s="1014"/>
      <c r="C124" s="987" t="s">
        <v>475</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458</v>
      </c>
      <c r="AB124" s="1024"/>
      <c r="AC124" s="1024"/>
      <c r="AD124" s="1024"/>
      <c r="AE124" s="1025"/>
      <c r="AF124" s="1026" t="s">
        <v>457</v>
      </c>
      <c r="AG124" s="1024"/>
      <c r="AH124" s="1024"/>
      <c r="AI124" s="1024"/>
      <c r="AJ124" s="1025"/>
      <c r="AK124" s="1026" t="s">
        <v>468</v>
      </c>
      <c r="AL124" s="1024"/>
      <c r="AM124" s="1024"/>
      <c r="AN124" s="1024"/>
      <c r="AO124" s="1025"/>
      <c r="AP124" s="1027" t="s">
        <v>456</v>
      </c>
      <c r="AQ124" s="1028"/>
      <c r="AR124" s="1028"/>
      <c r="AS124" s="1028"/>
      <c r="AT124" s="1029"/>
      <c r="AU124" s="1124" t="s">
        <v>491</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441</v>
      </c>
      <c r="BR124" s="1092"/>
      <c r="BS124" s="1092"/>
      <c r="BT124" s="1092"/>
      <c r="BU124" s="1092"/>
      <c r="BV124" s="1092" t="s">
        <v>447</v>
      </c>
      <c r="BW124" s="1092"/>
      <c r="BX124" s="1092"/>
      <c r="BY124" s="1092"/>
      <c r="BZ124" s="1092"/>
      <c r="CA124" s="1092" t="s">
        <v>468</v>
      </c>
      <c r="CB124" s="1092"/>
      <c r="CC124" s="1092"/>
      <c r="CD124" s="1092"/>
      <c r="CE124" s="1092"/>
      <c r="CF124" s="1093"/>
      <c r="CG124" s="1094"/>
      <c r="CH124" s="1094"/>
      <c r="CI124" s="1094"/>
      <c r="CJ124" s="1095"/>
      <c r="CK124" s="1077"/>
      <c r="CL124" s="1077"/>
      <c r="CM124" s="1077"/>
      <c r="CN124" s="1077"/>
      <c r="CO124" s="1078"/>
      <c r="CP124" s="1084" t="s">
        <v>492</v>
      </c>
      <c r="CQ124" s="1085"/>
      <c r="CR124" s="1085"/>
      <c r="CS124" s="1085"/>
      <c r="CT124" s="1085"/>
      <c r="CU124" s="1085"/>
      <c r="CV124" s="1085"/>
      <c r="CW124" s="1085"/>
      <c r="CX124" s="1085"/>
      <c r="CY124" s="1085"/>
      <c r="CZ124" s="1085"/>
      <c r="DA124" s="1085"/>
      <c r="DB124" s="1085"/>
      <c r="DC124" s="1085"/>
      <c r="DD124" s="1085"/>
      <c r="DE124" s="1085"/>
      <c r="DF124" s="1086"/>
      <c r="DG124" s="1069">
        <v>3939687</v>
      </c>
      <c r="DH124" s="1051"/>
      <c r="DI124" s="1051"/>
      <c r="DJ124" s="1051"/>
      <c r="DK124" s="1052"/>
      <c r="DL124" s="1050" t="s">
        <v>457</v>
      </c>
      <c r="DM124" s="1051"/>
      <c r="DN124" s="1051"/>
      <c r="DO124" s="1051"/>
      <c r="DP124" s="1052"/>
      <c r="DQ124" s="1050" t="s">
        <v>127</v>
      </c>
      <c r="DR124" s="1051"/>
      <c r="DS124" s="1051"/>
      <c r="DT124" s="1051"/>
      <c r="DU124" s="1052"/>
      <c r="DV124" s="1053" t="s">
        <v>127</v>
      </c>
      <c r="DW124" s="1054"/>
      <c r="DX124" s="1054"/>
      <c r="DY124" s="1054"/>
      <c r="DZ124" s="1055"/>
    </row>
    <row r="125" spans="1:130" s="226" customFormat="1" ht="26.25" customHeight="1" x14ac:dyDescent="0.15">
      <c r="A125" s="1122"/>
      <c r="B125" s="1014"/>
      <c r="C125" s="987" t="s">
        <v>477</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458</v>
      </c>
      <c r="AB125" s="1024"/>
      <c r="AC125" s="1024"/>
      <c r="AD125" s="1024"/>
      <c r="AE125" s="1025"/>
      <c r="AF125" s="1026" t="s">
        <v>445</v>
      </c>
      <c r="AG125" s="1024"/>
      <c r="AH125" s="1024"/>
      <c r="AI125" s="1024"/>
      <c r="AJ125" s="1025"/>
      <c r="AK125" s="1026" t="s">
        <v>457</v>
      </c>
      <c r="AL125" s="1024"/>
      <c r="AM125" s="1024"/>
      <c r="AN125" s="1024"/>
      <c r="AO125" s="1025"/>
      <c r="AP125" s="1027" t="s">
        <v>458</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493</v>
      </c>
      <c r="CL125" s="1072"/>
      <c r="CM125" s="1072"/>
      <c r="CN125" s="1072"/>
      <c r="CO125" s="1073"/>
      <c r="CP125" s="994" t="s">
        <v>494</v>
      </c>
      <c r="CQ125" s="962"/>
      <c r="CR125" s="962"/>
      <c r="CS125" s="962"/>
      <c r="CT125" s="962"/>
      <c r="CU125" s="962"/>
      <c r="CV125" s="962"/>
      <c r="CW125" s="962"/>
      <c r="CX125" s="962"/>
      <c r="CY125" s="962"/>
      <c r="CZ125" s="962"/>
      <c r="DA125" s="962"/>
      <c r="DB125" s="962"/>
      <c r="DC125" s="962"/>
      <c r="DD125" s="962"/>
      <c r="DE125" s="962"/>
      <c r="DF125" s="963"/>
      <c r="DG125" s="995" t="s">
        <v>457</v>
      </c>
      <c r="DH125" s="996"/>
      <c r="DI125" s="996"/>
      <c r="DJ125" s="996"/>
      <c r="DK125" s="996"/>
      <c r="DL125" s="996" t="s">
        <v>457</v>
      </c>
      <c r="DM125" s="996"/>
      <c r="DN125" s="996"/>
      <c r="DO125" s="996"/>
      <c r="DP125" s="996"/>
      <c r="DQ125" s="996" t="s">
        <v>458</v>
      </c>
      <c r="DR125" s="996"/>
      <c r="DS125" s="996"/>
      <c r="DT125" s="996"/>
      <c r="DU125" s="996"/>
      <c r="DV125" s="997" t="s">
        <v>127</v>
      </c>
      <c r="DW125" s="997"/>
      <c r="DX125" s="997"/>
      <c r="DY125" s="997"/>
      <c r="DZ125" s="998"/>
    </row>
    <row r="126" spans="1:130" s="226" customFormat="1" ht="26.25" customHeight="1" thickBot="1" x14ac:dyDescent="0.2">
      <c r="A126" s="1122"/>
      <c r="B126" s="1014"/>
      <c r="C126" s="987" t="s">
        <v>479</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458</v>
      </c>
      <c r="AB126" s="1024"/>
      <c r="AC126" s="1024"/>
      <c r="AD126" s="1024"/>
      <c r="AE126" s="1025"/>
      <c r="AF126" s="1026" t="s">
        <v>438</v>
      </c>
      <c r="AG126" s="1024"/>
      <c r="AH126" s="1024"/>
      <c r="AI126" s="1024"/>
      <c r="AJ126" s="1025"/>
      <c r="AK126" s="1026" t="s">
        <v>457</v>
      </c>
      <c r="AL126" s="1024"/>
      <c r="AM126" s="1024"/>
      <c r="AN126" s="1024"/>
      <c r="AO126" s="1025"/>
      <c r="AP126" s="1027" t="s">
        <v>457</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495</v>
      </c>
      <c r="CQ126" s="988"/>
      <c r="CR126" s="988"/>
      <c r="CS126" s="988"/>
      <c r="CT126" s="988"/>
      <c r="CU126" s="988"/>
      <c r="CV126" s="988"/>
      <c r="CW126" s="988"/>
      <c r="CX126" s="988"/>
      <c r="CY126" s="988"/>
      <c r="CZ126" s="988"/>
      <c r="DA126" s="988"/>
      <c r="DB126" s="988"/>
      <c r="DC126" s="988"/>
      <c r="DD126" s="988"/>
      <c r="DE126" s="988"/>
      <c r="DF126" s="989"/>
      <c r="DG126" s="990" t="s">
        <v>438</v>
      </c>
      <c r="DH126" s="991"/>
      <c r="DI126" s="991"/>
      <c r="DJ126" s="991"/>
      <c r="DK126" s="991"/>
      <c r="DL126" s="991" t="s">
        <v>445</v>
      </c>
      <c r="DM126" s="991"/>
      <c r="DN126" s="991"/>
      <c r="DO126" s="991"/>
      <c r="DP126" s="991"/>
      <c r="DQ126" s="991" t="s">
        <v>457</v>
      </c>
      <c r="DR126" s="991"/>
      <c r="DS126" s="991"/>
      <c r="DT126" s="991"/>
      <c r="DU126" s="991"/>
      <c r="DV126" s="992" t="s">
        <v>127</v>
      </c>
      <c r="DW126" s="992"/>
      <c r="DX126" s="992"/>
      <c r="DY126" s="992"/>
      <c r="DZ126" s="993"/>
    </row>
    <row r="127" spans="1:130" s="226" customFormat="1" ht="26.25" customHeight="1" x14ac:dyDescent="0.15">
      <c r="A127" s="1123"/>
      <c r="B127" s="1016"/>
      <c r="C127" s="1038" t="s">
        <v>496</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457</v>
      </c>
      <c r="AB127" s="1024"/>
      <c r="AC127" s="1024"/>
      <c r="AD127" s="1024"/>
      <c r="AE127" s="1025"/>
      <c r="AF127" s="1026" t="s">
        <v>456</v>
      </c>
      <c r="AG127" s="1024"/>
      <c r="AH127" s="1024"/>
      <c r="AI127" s="1024"/>
      <c r="AJ127" s="1025"/>
      <c r="AK127" s="1026" t="s">
        <v>449</v>
      </c>
      <c r="AL127" s="1024"/>
      <c r="AM127" s="1024"/>
      <c r="AN127" s="1024"/>
      <c r="AO127" s="1025"/>
      <c r="AP127" s="1027" t="s">
        <v>438</v>
      </c>
      <c r="AQ127" s="1028"/>
      <c r="AR127" s="1028"/>
      <c r="AS127" s="1028"/>
      <c r="AT127" s="1029"/>
      <c r="AU127" s="228"/>
      <c r="AV127" s="228"/>
      <c r="AW127" s="228"/>
      <c r="AX127" s="1096" t="s">
        <v>497</v>
      </c>
      <c r="AY127" s="1097"/>
      <c r="AZ127" s="1097"/>
      <c r="BA127" s="1097"/>
      <c r="BB127" s="1097"/>
      <c r="BC127" s="1097"/>
      <c r="BD127" s="1097"/>
      <c r="BE127" s="1098"/>
      <c r="BF127" s="1099" t="s">
        <v>498</v>
      </c>
      <c r="BG127" s="1097"/>
      <c r="BH127" s="1097"/>
      <c r="BI127" s="1097"/>
      <c r="BJ127" s="1097"/>
      <c r="BK127" s="1097"/>
      <c r="BL127" s="1098"/>
      <c r="BM127" s="1099" t="s">
        <v>499</v>
      </c>
      <c r="BN127" s="1097"/>
      <c r="BO127" s="1097"/>
      <c r="BP127" s="1097"/>
      <c r="BQ127" s="1097"/>
      <c r="BR127" s="1097"/>
      <c r="BS127" s="1098"/>
      <c r="BT127" s="1099" t="s">
        <v>500</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501</v>
      </c>
      <c r="CQ127" s="988"/>
      <c r="CR127" s="988"/>
      <c r="CS127" s="988"/>
      <c r="CT127" s="988"/>
      <c r="CU127" s="988"/>
      <c r="CV127" s="988"/>
      <c r="CW127" s="988"/>
      <c r="CX127" s="988"/>
      <c r="CY127" s="988"/>
      <c r="CZ127" s="988"/>
      <c r="DA127" s="988"/>
      <c r="DB127" s="988"/>
      <c r="DC127" s="988"/>
      <c r="DD127" s="988"/>
      <c r="DE127" s="988"/>
      <c r="DF127" s="989"/>
      <c r="DG127" s="990" t="s">
        <v>438</v>
      </c>
      <c r="DH127" s="991"/>
      <c r="DI127" s="991"/>
      <c r="DJ127" s="991"/>
      <c r="DK127" s="991"/>
      <c r="DL127" s="991" t="s">
        <v>458</v>
      </c>
      <c r="DM127" s="991"/>
      <c r="DN127" s="991"/>
      <c r="DO127" s="991"/>
      <c r="DP127" s="991"/>
      <c r="DQ127" s="991" t="s">
        <v>458</v>
      </c>
      <c r="DR127" s="991"/>
      <c r="DS127" s="991"/>
      <c r="DT127" s="991"/>
      <c r="DU127" s="991"/>
      <c r="DV127" s="992" t="s">
        <v>449</v>
      </c>
      <c r="DW127" s="992"/>
      <c r="DX127" s="992"/>
      <c r="DY127" s="992"/>
      <c r="DZ127" s="993"/>
    </row>
    <row r="128" spans="1:130" s="226" customFormat="1" ht="26.25" customHeight="1" thickBot="1" x14ac:dyDescent="0.2">
      <c r="A128" s="1106" t="s">
        <v>502</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503</v>
      </c>
      <c r="X128" s="1108"/>
      <c r="Y128" s="1108"/>
      <c r="Z128" s="1109"/>
      <c r="AA128" s="1110">
        <v>390924</v>
      </c>
      <c r="AB128" s="1111"/>
      <c r="AC128" s="1111"/>
      <c r="AD128" s="1111"/>
      <c r="AE128" s="1112"/>
      <c r="AF128" s="1113">
        <v>332175</v>
      </c>
      <c r="AG128" s="1111"/>
      <c r="AH128" s="1111"/>
      <c r="AI128" s="1111"/>
      <c r="AJ128" s="1112"/>
      <c r="AK128" s="1113">
        <v>303598</v>
      </c>
      <c r="AL128" s="1111"/>
      <c r="AM128" s="1111"/>
      <c r="AN128" s="1111"/>
      <c r="AO128" s="1112"/>
      <c r="AP128" s="1114"/>
      <c r="AQ128" s="1115"/>
      <c r="AR128" s="1115"/>
      <c r="AS128" s="1115"/>
      <c r="AT128" s="1116"/>
      <c r="AU128" s="228"/>
      <c r="AV128" s="228"/>
      <c r="AW128" s="228"/>
      <c r="AX128" s="961" t="s">
        <v>504</v>
      </c>
      <c r="AY128" s="962"/>
      <c r="AZ128" s="962"/>
      <c r="BA128" s="962"/>
      <c r="BB128" s="962"/>
      <c r="BC128" s="962"/>
      <c r="BD128" s="962"/>
      <c r="BE128" s="963"/>
      <c r="BF128" s="1117" t="s">
        <v>468</v>
      </c>
      <c r="BG128" s="1118"/>
      <c r="BH128" s="1118"/>
      <c r="BI128" s="1118"/>
      <c r="BJ128" s="1118"/>
      <c r="BK128" s="1118"/>
      <c r="BL128" s="1119"/>
      <c r="BM128" s="1117">
        <v>13.22</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505</v>
      </c>
      <c r="CQ128" s="791"/>
      <c r="CR128" s="791"/>
      <c r="CS128" s="791"/>
      <c r="CT128" s="791"/>
      <c r="CU128" s="791"/>
      <c r="CV128" s="791"/>
      <c r="CW128" s="791"/>
      <c r="CX128" s="791"/>
      <c r="CY128" s="791"/>
      <c r="CZ128" s="791"/>
      <c r="DA128" s="791"/>
      <c r="DB128" s="791"/>
      <c r="DC128" s="791"/>
      <c r="DD128" s="791"/>
      <c r="DE128" s="791"/>
      <c r="DF128" s="1101"/>
      <c r="DG128" s="1102">
        <v>3452</v>
      </c>
      <c r="DH128" s="1103"/>
      <c r="DI128" s="1103"/>
      <c r="DJ128" s="1103"/>
      <c r="DK128" s="1103"/>
      <c r="DL128" s="1103">
        <v>1556</v>
      </c>
      <c r="DM128" s="1103"/>
      <c r="DN128" s="1103"/>
      <c r="DO128" s="1103"/>
      <c r="DP128" s="1103"/>
      <c r="DQ128" s="1103" t="s">
        <v>449</v>
      </c>
      <c r="DR128" s="1103"/>
      <c r="DS128" s="1103"/>
      <c r="DT128" s="1103"/>
      <c r="DU128" s="1103"/>
      <c r="DV128" s="1104" t="s">
        <v>442</v>
      </c>
      <c r="DW128" s="1104"/>
      <c r="DX128" s="1104"/>
      <c r="DY128" s="1104"/>
      <c r="DZ128" s="1105"/>
    </row>
    <row r="129" spans="1:131" s="226"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506</v>
      </c>
      <c r="X129" s="1136"/>
      <c r="Y129" s="1136"/>
      <c r="Z129" s="1137"/>
      <c r="AA129" s="1023">
        <v>9562320</v>
      </c>
      <c r="AB129" s="1024"/>
      <c r="AC129" s="1024"/>
      <c r="AD129" s="1024"/>
      <c r="AE129" s="1025"/>
      <c r="AF129" s="1026">
        <v>9980883</v>
      </c>
      <c r="AG129" s="1024"/>
      <c r="AH129" s="1024"/>
      <c r="AI129" s="1024"/>
      <c r="AJ129" s="1025"/>
      <c r="AK129" s="1026">
        <v>10717282</v>
      </c>
      <c r="AL129" s="1024"/>
      <c r="AM129" s="1024"/>
      <c r="AN129" s="1024"/>
      <c r="AO129" s="1025"/>
      <c r="AP129" s="1138"/>
      <c r="AQ129" s="1139"/>
      <c r="AR129" s="1139"/>
      <c r="AS129" s="1139"/>
      <c r="AT129" s="1140"/>
      <c r="AU129" s="229"/>
      <c r="AV129" s="229"/>
      <c r="AW129" s="229"/>
      <c r="AX129" s="1130" t="s">
        <v>507</v>
      </c>
      <c r="AY129" s="988"/>
      <c r="AZ129" s="988"/>
      <c r="BA129" s="988"/>
      <c r="BB129" s="988"/>
      <c r="BC129" s="988"/>
      <c r="BD129" s="988"/>
      <c r="BE129" s="989"/>
      <c r="BF129" s="1131" t="s">
        <v>456</v>
      </c>
      <c r="BG129" s="1132"/>
      <c r="BH129" s="1132"/>
      <c r="BI129" s="1132"/>
      <c r="BJ129" s="1132"/>
      <c r="BK129" s="1132"/>
      <c r="BL129" s="1133"/>
      <c r="BM129" s="1131">
        <v>18.22</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508</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509</v>
      </c>
      <c r="X130" s="1136"/>
      <c r="Y130" s="1136"/>
      <c r="Z130" s="1137"/>
      <c r="AA130" s="1023">
        <v>1114833</v>
      </c>
      <c r="AB130" s="1024"/>
      <c r="AC130" s="1024"/>
      <c r="AD130" s="1024"/>
      <c r="AE130" s="1025"/>
      <c r="AF130" s="1026">
        <v>1130798</v>
      </c>
      <c r="AG130" s="1024"/>
      <c r="AH130" s="1024"/>
      <c r="AI130" s="1024"/>
      <c r="AJ130" s="1025"/>
      <c r="AK130" s="1026">
        <v>1158942</v>
      </c>
      <c r="AL130" s="1024"/>
      <c r="AM130" s="1024"/>
      <c r="AN130" s="1024"/>
      <c r="AO130" s="1025"/>
      <c r="AP130" s="1138"/>
      <c r="AQ130" s="1139"/>
      <c r="AR130" s="1139"/>
      <c r="AS130" s="1139"/>
      <c r="AT130" s="1140"/>
      <c r="AU130" s="229"/>
      <c r="AV130" s="229"/>
      <c r="AW130" s="229"/>
      <c r="AX130" s="1130" t="s">
        <v>510</v>
      </c>
      <c r="AY130" s="988"/>
      <c r="AZ130" s="988"/>
      <c r="BA130" s="988"/>
      <c r="BB130" s="988"/>
      <c r="BC130" s="988"/>
      <c r="BD130" s="988"/>
      <c r="BE130" s="989"/>
      <c r="BF130" s="1166">
        <v>3.9</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511</v>
      </c>
      <c r="X131" s="1173"/>
      <c r="Y131" s="1173"/>
      <c r="Z131" s="1174"/>
      <c r="AA131" s="1069">
        <v>8447487</v>
      </c>
      <c r="AB131" s="1051"/>
      <c r="AC131" s="1051"/>
      <c r="AD131" s="1051"/>
      <c r="AE131" s="1052"/>
      <c r="AF131" s="1050">
        <v>8850085</v>
      </c>
      <c r="AG131" s="1051"/>
      <c r="AH131" s="1051"/>
      <c r="AI131" s="1051"/>
      <c r="AJ131" s="1052"/>
      <c r="AK131" s="1050">
        <v>9558340</v>
      </c>
      <c r="AL131" s="1051"/>
      <c r="AM131" s="1051"/>
      <c r="AN131" s="1051"/>
      <c r="AO131" s="1052"/>
      <c r="AP131" s="1175"/>
      <c r="AQ131" s="1176"/>
      <c r="AR131" s="1176"/>
      <c r="AS131" s="1176"/>
      <c r="AT131" s="1177"/>
      <c r="AU131" s="229"/>
      <c r="AV131" s="229"/>
      <c r="AW131" s="229"/>
      <c r="AX131" s="1148" t="s">
        <v>512</v>
      </c>
      <c r="AY131" s="791"/>
      <c r="AZ131" s="791"/>
      <c r="BA131" s="791"/>
      <c r="BB131" s="791"/>
      <c r="BC131" s="791"/>
      <c r="BD131" s="791"/>
      <c r="BE131" s="1101"/>
      <c r="BF131" s="1149" t="s">
        <v>513</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514</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515</v>
      </c>
      <c r="W132" s="1159"/>
      <c r="X132" s="1159"/>
      <c r="Y132" s="1159"/>
      <c r="Z132" s="1160"/>
      <c r="AA132" s="1161">
        <v>3.89919511</v>
      </c>
      <c r="AB132" s="1162"/>
      <c r="AC132" s="1162"/>
      <c r="AD132" s="1162"/>
      <c r="AE132" s="1163"/>
      <c r="AF132" s="1164">
        <v>3.6743149919999998</v>
      </c>
      <c r="AG132" s="1162"/>
      <c r="AH132" s="1162"/>
      <c r="AI132" s="1162"/>
      <c r="AJ132" s="1163"/>
      <c r="AK132" s="1164">
        <v>4.3535906860000004</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516</v>
      </c>
      <c r="W133" s="1142"/>
      <c r="X133" s="1142"/>
      <c r="Y133" s="1142"/>
      <c r="Z133" s="1143"/>
      <c r="AA133" s="1144">
        <v>4.5999999999999996</v>
      </c>
      <c r="AB133" s="1145"/>
      <c r="AC133" s="1145"/>
      <c r="AD133" s="1145"/>
      <c r="AE133" s="1146"/>
      <c r="AF133" s="1144">
        <v>3.9</v>
      </c>
      <c r="AG133" s="1145"/>
      <c r="AH133" s="1145"/>
      <c r="AI133" s="1145"/>
      <c r="AJ133" s="1146"/>
      <c r="AK133" s="1144">
        <v>3.9</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6ZWbtJXH3PpdYk0cWI/PhgBeP4Le+y8oiKgOAF1jogY86pauhLBTNxPo90vzW9bhMPcUMIPd8W28OtnR+cs1A==" saltValue="LJ2P4mzSC3YFZlVsNhFIp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9F+lTOVjUSAjdprLibGFHkWEF8VMjyWjNW1uftBdps7DC5VC3j1qMiLEkkVjVYbIHmKfgZMkLMcMQhMLUUeLA==" saltValue="TzX0rikjptQlAjDGCzpdq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520</v>
      </c>
      <c r="AP7" s="268"/>
      <c r="AQ7" s="269" t="s">
        <v>521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522</v>
      </c>
      <c r="AQ8" s="275" t="s">
        <v>523</v>
      </c>
      <c r="AR8" s="276" t="s">
        <v>524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525</v>
      </c>
      <c r="AL9" s="1182"/>
      <c r="AM9" s="1182"/>
      <c r="AN9" s="1183"/>
      <c r="AO9" s="277">
        <v>2884040</v>
      </c>
      <c r="AP9" s="277">
        <v>59594</v>
      </c>
      <c r="AQ9" s="278">
        <v>65075</v>
      </c>
      <c r="AR9" s="279">
        <v>-8.4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526</v>
      </c>
      <c r="AL10" s="1182"/>
      <c r="AM10" s="1182"/>
      <c r="AN10" s="1183"/>
      <c r="AO10" s="280">
        <v>504429</v>
      </c>
      <c r="AP10" s="280">
        <v>10423</v>
      </c>
      <c r="AQ10" s="281">
        <v>8175</v>
      </c>
      <c r="AR10" s="282">
        <v>27.5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527</v>
      </c>
      <c r="AL11" s="1182"/>
      <c r="AM11" s="1182"/>
      <c r="AN11" s="1183"/>
      <c r="AO11" s="280">
        <v>3980</v>
      </c>
      <c r="AP11" s="280">
        <v>82</v>
      </c>
      <c r="AQ11" s="281">
        <v>364</v>
      </c>
      <c r="AR11" s="282">
        <v>-77.5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528</v>
      </c>
      <c r="AL12" s="1182"/>
      <c r="AM12" s="1182"/>
      <c r="AN12" s="1183"/>
      <c r="AO12" s="280" t="s">
        <v>529</v>
      </c>
      <c r="AP12" s="280" t="s">
        <v>529</v>
      </c>
      <c r="AQ12" s="281">
        <v>18</v>
      </c>
      <c r="AR12" s="282" t="s">
        <v>529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530</v>
      </c>
      <c r="AL13" s="1182"/>
      <c r="AM13" s="1182"/>
      <c r="AN13" s="1183"/>
      <c r="AO13" s="280">
        <v>132140</v>
      </c>
      <c r="AP13" s="280">
        <v>2730</v>
      </c>
      <c r="AQ13" s="281">
        <v>2565</v>
      </c>
      <c r="AR13" s="282">
        <v>6.4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531</v>
      </c>
      <c r="AL14" s="1182"/>
      <c r="AM14" s="1182"/>
      <c r="AN14" s="1183"/>
      <c r="AO14" s="280">
        <v>36413</v>
      </c>
      <c r="AP14" s="280">
        <v>752</v>
      </c>
      <c r="AQ14" s="281">
        <v>1231</v>
      </c>
      <c r="AR14" s="282">
        <v>-38.9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532</v>
      </c>
      <c r="AL15" s="1185"/>
      <c r="AM15" s="1185"/>
      <c r="AN15" s="1186"/>
      <c r="AO15" s="280">
        <v>-197665</v>
      </c>
      <c r="AP15" s="280">
        <v>-4084</v>
      </c>
      <c r="AQ15" s="281">
        <v>-4456</v>
      </c>
      <c r="AR15" s="282">
        <v>-8.3000000000000007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188</v>
      </c>
      <c r="AL16" s="1185"/>
      <c r="AM16" s="1185"/>
      <c r="AN16" s="1186"/>
      <c r="AO16" s="280">
        <v>3363337</v>
      </c>
      <c r="AP16" s="280">
        <v>69498</v>
      </c>
      <c r="AQ16" s="281">
        <v>72972</v>
      </c>
      <c r="AR16" s="282">
        <v>-4.8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534</v>
      </c>
      <c r="AP20" s="289" t="s">
        <v>535</v>
      </c>
      <c r="AQ20" s="290" t="s">
        <v>536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537</v>
      </c>
      <c r="AL21" s="1188"/>
      <c r="AM21" s="1188"/>
      <c r="AN21" s="1189"/>
      <c r="AO21" s="293">
        <v>6.16</v>
      </c>
      <c r="AP21" s="294">
        <v>6.56</v>
      </c>
      <c r="AQ21" s="295">
        <v>-0.4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538</v>
      </c>
      <c r="AL22" s="1188"/>
      <c r="AM22" s="1188"/>
      <c r="AN22" s="1189"/>
      <c r="AO22" s="298">
        <v>97.6</v>
      </c>
      <c r="AP22" s="299">
        <v>97.1</v>
      </c>
      <c r="AQ22" s="300">
        <v>0.5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539</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540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520</v>
      </c>
      <c r="AP30" s="268"/>
      <c r="AQ30" s="269" t="s">
        <v>521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522</v>
      </c>
      <c r="AQ31" s="275" t="s">
        <v>523</v>
      </c>
      <c r="AR31" s="276" t="s">
        <v>524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542</v>
      </c>
      <c r="AL32" s="1196"/>
      <c r="AM32" s="1196"/>
      <c r="AN32" s="1197"/>
      <c r="AO32" s="308">
        <v>1489018</v>
      </c>
      <c r="AP32" s="308">
        <v>30768</v>
      </c>
      <c r="AQ32" s="309">
        <v>32092</v>
      </c>
      <c r="AR32" s="310">
        <v>-4.0999999999999996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543</v>
      </c>
      <c r="AL33" s="1196"/>
      <c r="AM33" s="1196"/>
      <c r="AN33" s="1197"/>
      <c r="AO33" s="308" t="s">
        <v>529</v>
      </c>
      <c r="AP33" s="308" t="s">
        <v>529</v>
      </c>
      <c r="AQ33" s="309" t="s">
        <v>529</v>
      </c>
      <c r="AR33" s="310" t="s">
        <v>529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544</v>
      </c>
      <c r="AL34" s="1196"/>
      <c r="AM34" s="1196"/>
      <c r="AN34" s="1197"/>
      <c r="AO34" s="308" t="s">
        <v>529</v>
      </c>
      <c r="AP34" s="308" t="s">
        <v>529</v>
      </c>
      <c r="AQ34" s="309" t="s">
        <v>529</v>
      </c>
      <c r="AR34" s="310" t="s">
        <v>529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545</v>
      </c>
      <c r="AL35" s="1196"/>
      <c r="AM35" s="1196"/>
      <c r="AN35" s="1197"/>
      <c r="AO35" s="308">
        <v>350479</v>
      </c>
      <c r="AP35" s="308">
        <v>7242</v>
      </c>
      <c r="AQ35" s="309">
        <v>8882</v>
      </c>
      <c r="AR35" s="310">
        <v>-18.5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546</v>
      </c>
      <c r="AL36" s="1196"/>
      <c r="AM36" s="1196"/>
      <c r="AN36" s="1197"/>
      <c r="AO36" s="308">
        <v>39174</v>
      </c>
      <c r="AP36" s="308">
        <v>809</v>
      </c>
      <c r="AQ36" s="309">
        <v>1893</v>
      </c>
      <c r="AR36" s="310">
        <v>-57.3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547</v>
      </c>
      <c r="AL37" s="1196"/>
      <c r="AM37" s="1196"/>
      <c r="AN37" s="1197"/>
      <c r="AO37" s="308" t="s">
        <v>529</v>
      </c>
      <c r="AP37" s="308" t="s">
        <v>529</v>
      </c>
      <c r="AQ37" s="309">
        <v>971</v>
      </c>
      <c r="AR37" s="310" t="s">
        <v>529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548</v>
      </c>
      <c r="AL38" s="1199"/>
      <c r="AM38" s="1199"/>
      <c r="AN38" s="1200"/>
      <c r="AO38" s="311" t="s">
        <v>529</v>
      </c>
      <c r="AP38" s="311" t="s">
        <v>529</v>
      </c>
      <c r="AQ38" s="312">
        <v>0</v>
      </c>
      <c r="AR38" s="300" t="s">
        <v>529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549</v>
      </c>
      <c r="AL39" s="1199"/>
      <c r="AM39" s="1199"/>
      <c r="AN39" s="1200"/>
      <c r="AO39" s="308">
        <v>-303598</v>
      </c>
      <c r="AP39" s="308">
        <v>-6273</v>
      </c>
      <c r="AQ39" s="309">
        <v>-3104</v>
      </c>
      <c r="AR39" s="310">
        <v>102.1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550</v>
      </c>
      <c r="AL40" s="1196"/>
      <c r="AM40" s="1196"/>
      <c r="AN40" s="1197"/>
      <c r="AO40" s="308">
        <v>-1158942</v>
      </c>
      <c r="AP40" s="308">
        <v>-23948</v>
      </c>
      <c r="AQ40" s="309">
        <v>-27365</v>
      </c>
      <c r="AR40" s="310">
        <v>-12.5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300</v>
      </c>
      <c r="AL41" s="1202"/>
      <c r="AM41" s="1202"/>
      <c r="AN41" s="1203"/>
      <c r="AO41" s="308">
        <v>416131</v>
      </c>
      <c r="AP41" s="308">
        <v>8599</v>
      </c>
      <c r="AQ41" s="309">
        <v>13369</v>
      </c>
      <c r="AR41" s="310">
        <v>-35.700000000000003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520</v>
      </c>
      <c r="AN49" s="1192" t="s">
        <v>554</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555</v>
      </c>
      <c r="AO50" s="325" t="s">
        <v>556</v>
      </c>
      <c r="AP50" s="326" t="s">
        <v>557</v>
      </c>
      <c r="AQ50" s="327" t="s">
        <v>558</v>
      </c>
      <c r="AR50" s="328" t="s">
        <v>559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560</v>
      </c>
      <c r="AL51" s="321"/>
      <c r="AM51" s="329">
        <v>4588365</v>
      </c>
      <c r="AN51" s="330">
        <v>96585</v>
      </c>
      <c r="AO51" s="331">
        <v>44.8</v>
      </c>
      <c r="AP51" s="332">
        <v>52191</v>
      </c>
      <c r="AQ51" s="333">
        <v>9.3000000000000007</v>
      </c>
      <c r="AR51" s="334">
        <v>35.5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561</v>
      </c>
      <c r="AM52" s="337">
        <v>2021068</v>
      </c>
      <c r="AN52" s="338">
        <v>42543</v>
      </c>
      <c r="AO52" s="339">
        <v>5.2</v>
      </c>
      <c r="AP52" s="340">
        <v>24843</v>
      </c>
      <c r="AQ52" s="341">
        <v>-0.4</v>
      </c>
      <c r="AR52" s="342">
        <v>5.6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562</v>
      </c>
      <c r="AL53" s="321"/>
      <c r="AM53" s="329">
        <v>2261205</v>
      </c>
      <c r="AN53" s="330">
        <v>47517</v>
      </c>
      <c r="AO53" s="331">
        <v>-50.8</v>
      </c>
      <c r="AP53" s="332">
        <v>47387</v>
      </c>
      <c r="AQ53" s="333">
        <v>-9.1999999999999993</v>
      </c>
      <c r="AR53" s="334">
        <v>-41.6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561</v>
      </c>
      <c r="AM54" s="337">
        <v>1655998</v>
      </c>
      <c r="AN54" s="338">
        <v>34799</v>
      </c>
      <c r="AO54" s="339">
        <v>-18.2</v>
      </c>
      <c r="AP54" s="340">
        <v>24928</v>
      </c>
      <c r="AQ54" s="341">
        <v>0.3</v>
      </c>
      <c r="AR54" s="342">
        <v>-18.5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563</v>
      </c>
      <c r="AL55" s="321"/>
      <c r="AM55" s="329">
        <v>1489290</v>
      </c>
      <c r="AN55" s="330">
        <v>31148</v>
      </c>
      <c r="AO55" s="331">
        <v>-34.4</v>
      </c>
      <c r="AP55" s="332">
        <v>51264</v>
      </c>
      <c r="AQ55" s="333">
        <v>8.1999999999999993</v>
      </c>
      <c r="AR55" s="334">
        <v>-42.6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561</v>
      </c>
      <c r="AM56" s="337">
        <v>1069243</v>
      </c>
      <c r="AN56" s="338">
        <v>22363</v>
      </c>
      <c r="AO56" s="339">
        <v>-35.700000000000003</v>
      </c>
      <c r="AP56" s="340">
        <v>26040</v>
      </c>
      <c r="AQ56" s="341">
        <v>4.5</v>
      </c>
      <c r="AR56" s="342">
        <v>-40.200000000000003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564</v>
      </c>
      <c r="AL57" s="321"/>
      <c r="AM57" s="329">
        <v>3038274</v>
      </c>
      <c r="AN57" s="330">
        <v>63205</v>
      </c>
      <c r="AO57" s="331">
        <v>102.9</v>
      </c>
      <c r="AP57" s="332">
        <v>52068</v>
      </c>
      <c r="AQ57" s="333">
        <v>1.6</v>
      </c>
      <c r="AR57" s="334">
        <v>101.3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561</v>
      </c>
      <c r="AM58" s="337">
        <v>1541609</v>
      </c>
      <c r="AN58" s="338">
        <v>32070</v>
      </c>
      <c r="AO58" s="339">
        <v>43.4</v>
      </c>
      <c r="AP58" s="340">
        <v>26936</v>
      </c>
      <c r="AQ58" s="341">
        <v>3.4</v>
      </c>
      <c r="AR58" s="342">
        <v>40</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565</v>
      </c>
      <c r="AL59" s="321"/>
      <c r="AM59" s="329">
        <v>1703299</v>
      </c>
      <c r="AN59" s="330">
        <v>35196</v>
      </c>
      <c r="AO59" s="331">
        <v>-44.3</v>
      </c>
      <c r="AP59" s="332">
        <v>47161</v>
      </c>
      <c r="AQ59" s="333">
        <v>-9.4</v>
      </c>
      <c r="AR59" s="334">
        <v>-34.9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561</v>
      </c>
      <c r="AM60" s="337">
        <v>624837</v>
      </c>
      <c r="AN60" s="338">
        <v>12911</v>
      </c>
      <c r="AO60" s="339">
        <v>-59.7</v>
      </c>
      <c r="AP60" s="340">
        <v>24595</v>
      </c>
      <c r="AQ60" s="341">
        <v>-8.6999999999999993</v>
      </c>
      <c r="AR60" s="342">
        <v>-51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566</v>
      </c>
      <c r="AL61" s="343"/>
      <c r="AM61" s="344">
        <v>2616087</v>
      </c>
      <c r="AN61" s="345">
        <v>54730</v>
      </c>
      <c r="AO61" s="346">
        <v>3.6</v>
      </c>
      <c r="AP61" s="347">
        <v>50014</v>
      </c>
      <c r="AQ61" s="348">
        <v>0.1</v>
      </c>
      <c r="AR61" s="334">
        <v>3.5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561</v>
      </c>
      <c r="AM62" s="337">
        <v>1382551</v>
      </c>
      <c r="AN62" s="338">
        <v>28937</v>
      </c>
      <c r="AO62" s="339">
        <v>-13</v>
      </c>
      <c r="AP62" s="340">
        <v>25468</v>
      </c>
      <c r="AQ62" s="341">
        <v>-0.2</v>
      </c>
      <c r="AR62" s="342">
        <v>-12.8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OLM2WFc8ikzZrF1705VET8Ud7KgCiHlWI/w/RK9ZaottuoBeh+v2b6tLtC1RyxllVClH+mh6LgKH43KGsKRfrQ==" saltValue="fYBICbTw4uFNVNdzYP7X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568</v>
      </c>
    </row>
    <row r="120" spans="125:125" ht="13.5" hidden="1" customHeight="1" x14ac:dyDescent="0.15"/>
    <row r="121" spans="125:125" ht="13.5" hidden="1" customHeight="1" x14ac:dyDescent="0.15">
      <c r="DU121" s="255"/>
    </row>
  </sheetData>
  <sheetProtection algorithmName="SHA-512" hashValue="/+Ub3dgOki1PKzlZb5g/4MOhQq7nAqAZyjB8KbrAujfNEst9g6LfNL4E/3ykmJ7LR6gqXgdLO1P2KXcnS4QrXA==" saltValue="tRUoh5FEvdnooKZUfYU/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569</v>
      </c>
    </row>
  </sheetData>
  <sheetProtection algorithmName="SHA-512" hashValue="dIuOEJdOmF4Jk5Mwot4EZ7FWcXTASnf4u2yQw9mhUOgRRR0FFBERVjDbBcotcabCVrJjtkeAfBK6DEjQCill5g==" saltValue="ehpIf3WAshRLYlVreI9K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04" t="s">
        <v>3</v>
      </c>
      <c r="D47" s="1204"/>
      <c r="E47" s="1205"/>
      <c r="F47" s="11">
        <v>28.97</v>
      </c>
      <c r="G47" s="12">
        <v>26.23</v>
      </c>
      <c r="H47" s="12">
        <v>22.35</v>
      </c>
      <c r="I47" s="12">
        <v>21.41</v>
      </c>
      <c r="J47" s="13">
        <v>22.36</v>
      </c>
    </row>
    <row r="48" spans="2:10" ht="57.75" customHeight="1" x14ac:dyDescent="0.15">
      <c r="B48" s="14"/>
      <c r="C48" s="1206" t="s">
        <v>4</v>
      </c>
      <c r="D48" s="1206"/>
      <c r="E48" s="1207"/>
      <c r="F48" s="15">
        <v>7.24</v>
      </c>
      <c r="G48" s="16">
        <v>8.5</v>
      </c>
      <c r="H48" s="16">
        <v>4.6900000000000004</v>
      </c>
      <c r="I48" s="16">
        <v>5.83</v>
      </c>
      <c r="J48" s="17">
        <v>13.58</v>
      </c>
    </row>
    <row r="49" spans="2:10" ht="57.75" customHeight="1" thickBot="1" x14ac:dyDescent="0.2">
      <c r="B49" s="18"/>
      <c r="C49" s="1208" t="s">
        <v>5</v>
      </c>
      <c r="D49" s="1208"/>
      <c r="E49" s="1209"/>
      <c r="F49" s="19" t="s">
        <v>575</v>
      </c>
      <c r="G49" s="20" t="s">
        <v>576</v>
      </c>
      <c r="H49" s="20" t="s">
        <v>577</v>
      </c>
      <c r="I49" s="20">
        <v>1.34</v>
      </c>
      <c r="J49" s="21">
        <v>12.97</v>
      </c>
    </row>
    <row r="50" spans="2:10" x14ac:dyDescent="0.15"/>
  </sheetData>
  <sheetProtection algorithmName="SHA-512" hashValue="xcrfxPDB8F12bFKG4g30tCM4iYoY0QFGNqSvsFPrVWNRSBwD4nfbMCO5QA0Xa6D6q1lAt4NKuvnVAmW+tTAuBQ==" saltValue="Qp0Ebbfd2zWbHEmXL15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2023-10-04T00:44:56Z</cp:lastPrinted>
  <dcterms:created xsi:type="dcterms:W3CDTF">2023-02-20T04:15:40Z</dcterms:created>
  <dcterms:modified xsi:type="dcterms:W3CDTF">2023-10-16T04:19:01Z</dcterms:modified>
  <cp:category/>
</cp:coreProperties>
</file>