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20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E35" i="10"/>
  <c r="AM35" i="10"/>
  <c r="U35" i="10"/>
  <c r="C35" i="10"/>
  <c r="BW34" i="10"/>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<sst xmlns="http://schemas.openxmlformats.org/spreadsheetml/2006/main" count="1102" uniqueCount="560">
  <si>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</si>
  <si>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</si>
  <si>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</si>
  <si>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</si>
  <si>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</si>
  <si>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</si>
  <si>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</si>
  <si>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</si>
  <si>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</si>
  <si>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</si>
  <si>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</si>
  <si>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</si>
  <si>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</si>
  <si>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</si>
  <si>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</si>
  <si>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</si>
  <si>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</si>
  <si>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</si>
  <si>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</si>
  <si>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</si>
  <si>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</si>
  <si>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</si>
  <si>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</si>
  <si>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</si>
  <si>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</si>
  <si>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</si>
  <si>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</si>
  <si>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</si>
  <si>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</si>
  <si>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</si>
  <si>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</si>
  <si>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</si>
  <si>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</si>
  <si>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</si>
  <si>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</si>
  <si>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</si>
  <si>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</si>
  <si>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</si>
  <si>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</si>
  <si>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</si>
  <si>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</si>
  <si>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</si>
  <si>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</si>
  <si>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</si>
  <si>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</si>
  <si>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</si>
  <si>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</si>
  <si>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</si>
  <si>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</si>
  <si>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</si>
  <si>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</si>
  <si>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</si>
  <si>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</si>
  <si>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</si>
  <si>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</si>
  <si>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</si>
  <si>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</si>
  <si>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</si>
  <si>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</si>
  <si>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</si>
  <si>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</si>
  <si>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</si>
  <si>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</si>
  <si>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</si>
  <si>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</si>
  <si>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</si>
  <si>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</si>
  <si>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</si>
  <si>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</si>
  <si>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</si>
  <si>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</si>
  <si>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</si>
  <si>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</si>
  <si>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</si>
  <si>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</si>
  <si>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</si>
  <si>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</si>
  <si>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</si>
  <si>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</si>
  <si>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</si>
  <si>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</si>
  <si>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</si>
  <si>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</si>
  <si>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</si>
  <si>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</si>
  <si>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</si>
  <si>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</si>
  <si>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</si>
  <si>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</si>
  <si>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</si>
  <si>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</si>
  <si>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</si>
  <si>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</si>
  <si>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</si>
  <si>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阿見町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</si>
  <si>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</si>
  <si>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</si>
  <si>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</si>
  <si>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</si>
  <si>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</si>
  <si>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</si>
  <si>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</si>
  <si>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</si>
  <si>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</si>
  <si>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</si>
  <si>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</si>
  <si>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</si>
  <si>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</si>
  <si>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</si>
  <si>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</si>
  <si>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</si>
  <si>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</si>
  <si>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</si>
  <si>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</si>
  <si>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</si>
  <si>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</si>
  <si>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</si>
  <si>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</si>
  <si>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</si>
  <si>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</si>
  <si>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</si>
  <si>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</si>
  <si>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</si>
  <si>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</si>
  <si>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</si>
  <si>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</si>
  <si>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</si>
  <si>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</si>
  <si>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</si>
  <si>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</si>
  <si>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</si>
  <si>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</si>
  <si>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</si>
  <si>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</si>
  <si>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</si>
  <si>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</si>
  <si>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</si>
  <si>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</si>
  <si>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</si>
  <si>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</si>
  <si>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</si>
  <si>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</si>
  <si>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</si>
  <si>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</si>
  <si>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</si>
  <si>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</si>
  <si>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</si>
  <si>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</si>
  <si>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</si>
  <si>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</si>
  <si>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</si>
  <si>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</si>
  <si>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</si>
  <si>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</si>
  <si>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</si>
  <si>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</si>
  <si>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</si>
  <si>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</si>
  <si>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</si>
  <si>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</si>
  <si>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</si>
  <si>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</si>
  <si>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</si>
  <si>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</si>
  <si>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</si>
  <si>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</si>
  <si>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</si>
  <si>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</si>
  <si>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</si>
  <si>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</si>
  <si>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</si>
  <si>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</si>
  <si>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</si>
  <si>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</si>
  <si>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</si>
  <si>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</si>
  <si>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</si>
  <si>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</si>
  <si>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</si>
  <si>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</si>
  <si>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</si>
  <si>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</si>
  <si>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</si>
  <si>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</si>
  <si>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</si>
  <si>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</si>
  <si>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</si>
  <si>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</si>
  <si>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</si>
  <si>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</si>
  <si>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</si>
  <si>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</si>
  <si>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</si>
  <si>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</si>
  <si>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</si>
  <si>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</si>
  <si>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</si>
  <si>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</si>
  <si>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</si>
  <si>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</si>
  <si>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</si>
  <si>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</si>
  <si>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</si>
  <si>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</si>
  <si>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茨城県阿見町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</si>
  <si>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</si>
  <si>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</si>
  <si>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</si>
  <si>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</si>
  <si>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</si>
  <si>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</si>
  <si>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</si>
  <si>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</si>
  <si>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</si>
  <si>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</si>
  <si>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</si>
  <si>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</si>
  <si>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</si>
  <si>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</si>
  <si>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</si>
  <si>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</si>
  <si>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</si>
  <si>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</si>
  <si>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</si>
  <si>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</si>
  <si>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</si>
  <si>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</si>
  <si>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</si>
  <si>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</si>
  <si>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</si>
  <si>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</si>
  <si>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</si>
  <si>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</si>
  <si>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</si>
  <si>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</si>
  <si>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</si>
  <si>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</si>
  <si>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</si>
  <si>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</si>
  <si>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</si>
  <si>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</si>
  <si>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</si>
  <si>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</si>
  <si>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</si>
  <si>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</si>
  <si>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</si>
  <si>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</si>
  <si>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</si>
  <si>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</si>
  <si>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</si>
  <si>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</si>
  <si>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</si>
  <si>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</si>
  <si>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</si>
  <si>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</si>
  <si>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</si>
  <si>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</si>
  <si>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</si>
  <si>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</si>
  <si>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</si>
  <si>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</si>
  <si>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</si>
  <si>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</si>
  <si>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</si>
  <si>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</si>
  <si>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</si>
  <si>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</si>
  <si>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</si>
  <si>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</si>
  <si>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</si>
  <si>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</si>
  <si>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</si>
  <si>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</si>
  <si>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</si>
  <si>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</si>
  <si>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</si>
  <si>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</si>
  <si>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</si>
  <si>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</si>
  <si>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</si>
  <si>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</si>
  <si>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</si>
  <si>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</si>
  <si>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</si>
  <si>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</si>
  <si>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</si>
  <si>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</si>
  <si>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</si>
  <si>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</si>
  <si>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</si>
  <si>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</si>
  <si>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</si>
  <si>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</si>
  <si>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</si>
  <si>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</si>
  <si>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</si>
  <si>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</si>
  <si>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</si>
  <si>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</si>
  <si>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</si>
  <si>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</si>
  <si>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</si>
  <si>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</si>
  <si>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</si>
  <si>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</si>
  <si>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</si>
  <si>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</si>
  <si>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</si>
  <si>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</si>
  <si>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</si>
  <si>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</si>
  <si>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</si>
  <si>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</si>
  <si>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</si>
  <si>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</si>
  <si>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</si>
  <si>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</si>
  <si>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</si>
  <si>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</si>
  <si>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</si>
  <si>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</si>
  <si>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</si>
  <si>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</si>
  <si>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</si>
  <si>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</si>
  <si>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</si>
  <si>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</si>
  <si>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</si>
  <si>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</si>
  <si>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</si>
  <si>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</si>
  <si>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</si>
  <si>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</si>
  <si>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</si>
  <si>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</si>
  <si>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</si>
  <si>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</si>
  <si>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</si>
  <si>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</si>
  <si>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</si>
  <si>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</si>
  <si>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</si>
  <si>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</si>
  <si>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</si>
  <si>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</si>
  <si>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</si>
  <si>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</si>
  <si>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</si>
  <si>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</si>
  <si>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</si>
  <si>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</si>
  <si>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</si>
  <si>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</si>
  <si>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</si>
  <si>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</si>
  <si>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茨城県阿見町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</si>
  <si>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</si>
  <si>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</si>
  <si>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</si>
  <si>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</si>
  <si>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</si>
  <si>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</si>
  <si>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</si>
  <si>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</si>
  <si>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</si>
  <si>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</si>
  <si>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</si>
  <si>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</si>
  <si>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</si>
  <si>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</si>
  <si>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</si>
  <si>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</si>
  <si>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</si>
  <si>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</si>
  <si>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</si>
  <si>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</si>
  <si>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</si>
  <si>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</si>
  <si>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</si>
  <si>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</si>
  <si>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</si>
  <si>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</si>
  <si>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</si>
  <si>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</si>
  <si>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</si>
  <si>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</si>
  <si>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</si>
  <si>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</si>
  <si>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</si>
  <si>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</si>
  <si>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</si>
  <si>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</si>
  <si>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</si>
  <si>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</si>
  <si>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</si>
  <si>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</si>
  <si>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</si>
  <si>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</si>
  <si>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</si>
  <si>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</si>
  <si>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</si>
  <si>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</si>
  <si>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</si>
  <si>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</si>
  <si>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</si>
  <si>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</si>
  <si>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</si>
  <si>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</si>
  <si>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</si>
  <si>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</si>
  <si>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</si>
  <si>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</si>
  <si>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</si>
  <si>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</si>
  <si>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</si>
  <si>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</si>
  <si>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</si>
  <si>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</si>
  <si>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</si>
  <si>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</si>
  <si>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</si>
  <si>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</si>
  <si>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</si>
  <si>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</si>
  <si>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</si>
  <si>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</si>
  <si>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</si>
  <si>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</si>
  <si>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</si>
  <si>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</si>
  <si>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</si>
  <si>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</si>
  <si>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</si>
  <si>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</si>
  <si>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</si>
  <si>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</si>
  <si>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</si>
  <si>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</si>
  <si>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</si>
  <si>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</si>
  <si>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</si>
  <si>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</si>
  <si>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</si>
  <si>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</si>
  <si>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</si>
  <si>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</si>
  <si>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</si>
  <si>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</si>
  <si>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</si>
  <si>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</si>
  <si>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</si>
  <si>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</si>
  <si>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</si>
  <si>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</si>
  <si>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</si>
  <si>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</si>
  <si>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</si>
  <si>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</si>
  <si>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</si>
  <si>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</si>
  <si>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</si>
  <si>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</si>
  <si>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</si>
  <si>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</si>
  <si>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</si>
  <si>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</si>
  <si>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</si>
  <si>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</si>
  <si>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</si>
  <si>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</si>
  <si>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</si>
  <si>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</si>
  <si>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</si>
  <si>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</si>
  <si>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</si>
  <si>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</si>
  <si>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</si>
  <si>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</si>
  <si>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</si>
  <si>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</si>
  <si>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</si>
  <si>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</si>
  <si>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</si>
  <si>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</si>
  <si>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</si>
  <si>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</si>
  <si>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</si>
  <si>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</si>
  <si>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</si>
  <si>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</si>
  <si>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</si>
  <si>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</si>
  <si>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</si>
  <si>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</si>
  <si>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</si>
  <si>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</si>
  <si>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</si>
  <si>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</si>
  <si>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</si>
  <si>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</si>
  <si>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</si>
  <si>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</si>
  <si>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</si>
  <si>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</si>
  <si>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</si>
  <si>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</si>
  <si>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</si>
  <si>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</si>
  <si>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</si>
  <si>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</si>
  <si>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</si>
  <si>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</si>
  <si>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</si>
  <si>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</si>
  <si>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</si>
  <si>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</si>
  <si>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</si>
  <si>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</si>
  <si>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</si>
  <si>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</si>
  <si>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</si>
  <si>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</si>
  <si>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</si>
  <si>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</si>
  <si>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</si>
  <si>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</si>
  <si>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</si>
  <si>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</si>
  <si>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</si>
  <si>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</si>
  <si>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7.52</t>
  </si>
  <si>
    <t>▲ 6.88</t>
  </si>
  <si>
    <t>水道事業会計</t>
  </si>
  <si>
    <t>国民健康保険特別会計</t>
  </si>
  <si>
    <t>一般会計</t>
  </si>
  <si>
    <t>下水道事業会計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</si>
  <si>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</si>
  <si>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</si>
  <si>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</si>
  <si>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</si>
  <si>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</si>
  <si>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</si>
  <si>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</si>
  <si>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</si>
  <si>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</si>
  <si>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公共公益施設整備基金</t>
    <rPh sb="0" eb="6">
      <t>コウキョウコウエキシセツ</t>
    </rPh>
    <rPh sb="6" eb="10">
      <t>セイビキキン</t>
    </rPh>
    <phoneticPr fontId="5"/>
  </si>
  <si>
    <t>借地等取得基金</t>
    <rPh sb="0" eb="3">
      <t>シャクチトウ</t>
    </rPh>
    <rPh sb="3" eb="7">
      <t>シュトクキキン</t>
    </rPh>
    <phoneticPr fontId="2"/>
  </si>
  <si>
    <t>地域福祉基金</t>
    <rPh sb="0" eb="6">
      <t>チイキフクシキキン</t>
    </rPh>
    <phoneticPr fontId="2"/>
  </si>
  <si>
    <t>町営住宅建替基金</t>
    <rPh sb="0" eb="4">
      <t>チョウエイジュウタク</t>
    </rPh>
    <rPh sb="4" eb="6">
      <t>タテカ</t>
    </rPh>
    <rPh sb="6" eb="8">
      <t>キキン</t>
    </rPh>
    <phoneticPr fontId="2"/>
  </si>
  <si>
    <t>予科練平和記念館整備管理基金</t>
    <rPh sb="0" eb="5">
      <t>ヨカレンヘイワ</t>
    </rPh>
    <rPh sb="5" eb="8">
      <t>キネンカン</t>
    </rPh>
    <rPh sb="8" eb="14">
      <t>セイビカンリキキン</t>
    </rPh>
    <phoneticPr fontId="2"/>
  </si>
  <si>
    <t>阿見町土地開発公社</t>
    <rPh sb="0" eb="3">
      <t>アミマチ</t>
    </rPh>
    <rPh sb="3" eb="5">
      <t>トチ</t>
    </rPh>
    <rPh sb="5" eb="7">
      <t>カイハツ</t>
    </rPh>
    <rPh sb="7" eb="9">
      <t>コウシャ</t>
    </rPh>
    <phoneticPr fontId="10"/>
  </si>
  <si>
    <t>龍ケ崎地方衛生組合</t>
    <rPh sb="0" eb="3">
      <t>リュウガサキ</t>
    </rPh>
    <rPh sb="3" eb="5">
      <t>チホウ</t>
    </rPh>
    <rPh sb="5" eb="7">
      <t>エイセイ</t>
    </rPh>
    <rPh sb="7" eb="9">
      <t>クミアイ</t>
    </rPh>
    <phoneticPr fontId="12"/>
  </si>
  <si>
    <t>稲敷地方広域市町村圏事務組合</t>
    <rPh sb="0" eb="2">
      <t>イナシキ</t>
    </rPh>
    <rPh sb="2" eb="4">
      <t>チホウ</t>
    </rPh>
    <rPh sb="4" eb="6">
      <t>コウイキ</t>
    </rPh>
    <rPh sb="6" eb="9">
      <t>シチョウソン</t>
    </rPh>
    <rPh sb="9" eb="10">
      <t>ケン</t>
    </rPh>
    <rPh sb="10" eb="12">
      <t>ジム</t>
    </rPh>
    <rPh sb="12" eb="14">
      <t>クミアイ</t>
    </rPh>
    <phoneticPr fontId="1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</si>
  <si>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1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</si>
  <si>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12"/>
  </si>
  <si>
    <t>牛久市・阿見町斎場組合</t>
    <rPh sb="0" eb="3">
      <t>ウシクシ</t>
    </rPh>
    <rPh sb="4" eb="7">
      <t>アミマチ</t>
    </rPh>
    <rPh sb="7" eb="9">
      <t>サイジョウ</t>
    </rPh>
    <rPh sb="9" eb="11">
      <t>クミアイ</t>
    </rPh>
    <phoneticPr fontId="12"/>
  </si>
  <si>
    <t>茨城租税債権管理機構</t>
    <rPh sb="0" eb="2">
      <t>イバラキ</t>
    </rPh>
    <rPh sb="2" eb="4">
      <t>ソゼイ</t>
    </rPh>
    <rPh sb="4" eb="6">
      <t>サイケン</t>
    </rPh>
    <rPh sb="6" eb="8">
      <t>カンリ</t>
    </rPh>
    <rPh sb="8" eb="10">
      <t>キコウ</t>
    </rPh>
    <phoneticPr fontId="1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</si>
  <si>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12"/>
  </si>
  <si>
    <t>茨城県後期高齢者医療広域連合（後期高齢医療特別会計）</t>
    <rPh sb="15" eb="17">
      <t>コウキ</t>
    </rPh>
    <rPh sb="17" eb="19">
      <t>コウレイ</t>
    </rPh>
    <rPh sb="19" eb="21">
      <t>イリョウ</t>
    </rPh>
    <rPh sb="21" eb="23">
      <t>トクベツ</t>
    </rPh>
    <rPh sb="23" eb="25">
      <t>カイケイ</t>
    </rPh>
    <phoneticPr fontId="1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</si>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</sst>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7CAD-45D4-B56C-338402E058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31148</c:v>
                </c:pt>
                <c:pt idx="1">
                  <c:v>63205</c:v>
                </c:pt>
                <c:pt idx="2">
                  <c:v>35196</c:v>
                </c:pt>
                <c:pt idx="3">
                  <c:v>37548</c:v>
                </c:pt>
                <c:pt idx="4">
                  <c:v>32051</c:v>
                </c:pt>
              </c:numCache>
            </c:numRef>
          </c:val>
          <c:smooth val="0"/>
          <c:extLst>
            <c:ext xmlns:c16="http://schemas.microsoft.com/office/drawing/2014/chart" uri="{C3380CC4-5D6E-409C-BE32-E72D297353CC}">
              <c16:uniqueId val="{00000001-7CAD-45D4-B56C-338402E058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4.6900000000000004</c:v>
                </c:pt>
                <c:pt idx="1">
                  <c:v>5.83</c:v>
                </c:pt>
                <c:pt idx="2">
                  <c:v>13.58</c:v>
                </c:pt>
                <c:pt idx="3">
                  <c:v>12.17</c:v>
                </c:pt>
                <c:pt idx="4">
                  <c:v>4.95</c:v>
                </c:pt>
              </c:numCache>
            </c:numRef>
          </c:val>
          <c:extLst>
            <c:ext xmlns:c16="http://schemas.microsoft.com/office/drawing/2014/chart" uri="{C3380CC4-5D6E-409C-BE32-E72D297353CC}">
              <c16:uniqueId val="{00000000-4AA7-45D9-807B-6FC5F9C262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22.35</c:v>
                </c:pt>
                <c:pt idx="1">
                  <c:v>21.41</c:v>
                </c:pt>
                <c:pt idx="2">
                  <c:v>22.36</c:v>
                </c:pt>
                <c:pt idx="3">
                  <c:v>25.77</c:v>
                </c:pt>
                <c:pt idx="4">
                  <c:v>25.05</c:v>
                </c:pt>
              </c:numCache>
            </c:numRef>
          </c:val>
          <c:extLst>
            <c:ext xmlns:c16="http://schemas.microsoft.com/office/drawing/2014/chart" uri="{C3380CC4-5D6E-409C-BE32-E72D297353CC}">
              <c16:uniqueId val="{00000001-4AA7-45D9-807B-6FC5F9C262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-7.52</c:v>
                </c:pt>
                <c:pt idx="1">
                  <c:v>1.34</c:v>
                </c:pt>
                <c:pt idx="2">
                  <c:v>12.97</c:v>
                </c:pt>
                <c:pt idx="3">
                  <c:v>1.55</c:v>
                </c:pt>
                <c:pt idx="4">
                  <c:v>-6.88</c:v>
                </c:pt>
              </c:numCache>
            </c:numRef>
          </c:val>
          <c:smooth val="0"/>
          <c:extLst>
            <c:ext xmlns:c16="http://schemas.microsoft.com/office/drawing/2014/chart" uri="{C3380CC4-5D6E-409C-BE32-E72D297353CC}">
              <c16:uniqueId val="{00000002-4AA7-45D9-807B-6FC5F9C262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EA-4B1E-A84D-C363B0565B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EA-4B1E-A84D-C363B0565B4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EA-4B1E-A84D-C363B0565B4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BEA-4B1E-A84D-C363B0565B4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4-0BEA-4B1E-A84D-C363B0565B4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1.1000000000000001</c:v>
                </c:pt>
                <c:pt idx="2">
                  <c:v>#N/A</c:v>
                </c:pt>
                <c:pt idx="3">
                  <c:v>1.04</c:v>
                </c:pt>
                <c:pt idx="4">
                  <c:v>#N/A</c:v>
                </c:pt>
                <c:pt idx="5">
                  <c:v>1.08</c:v>
                </c:pt>
                <c:pt idx="6">
                  <c:v>#N/A</c:v>
                </c:pt>
                <c:pt idx="7">
                  <c:v>1.42</c:v>
                </c:pt>
                <c:pt idx="8">
                  <c:v>#N/A</c:v>
                </c:pt>
                <c:pt idx="9">
                  <c:v>0.65</c:v>
                </c:pt>
              </c:numCache>
            </c:numRef>
          </c:val>
          <c:extLst>
            <c:ext xmlns:c16="http://schemas.microsoft.com/office/drawing/2014/chart" uri="{C3380CC4-5D6E-409C-BE32-E72D297353CC}">
              <c16:uniqueId val="{00000005-0BEA-4B1E-A84D-C363B0565B4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0.62</c:v>
                </c:pt>
                <c:pt idx="4">
                  <c:v>#N/A</c:v>
                </c:pt>
                <c:pt idx="5">
                  <c:v>0.53</c:v>
                </c:pt>
                <c:pt idx="6">
                  <c:v>#N/A</c:v>
                </c:pt>
                <c:pt idx="7">
                  <c:v>0.72</c:v>
                </c:pt>
                <c:pt idx="8">
                  <c:v>#N/A</c:v>
                </c:pt>
                <c:pt idx="9">
                  <c:v>0.86</c:v>
                </c:pt>
              </c:numCache>
            </c:numRef>
          </c:val>
          <c:extLst>
            <c:ext xmlns:c16="http://schemas.microsoft.com/office/drawing/2014/chart" uri="{C3380CC4-5D6E-409C-BE32-E72D297353CC}">
              <c16:uniqueId val="{00000006-0BEA-4B1E-A84D-C363B0565B4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4.68</c:v>
                </c:pt>
                <c:pt idx="2">
                  <c:v>#N/A</c:v>
                </c:pt>
                <c:pt idx="3">
                  <c:v>5.83</c:v>
                </c:pt>
                <c:pt idx="4">
                  <c:v>#N/A</c:v>
                </c:pt>
                <c:pt idx="5">
                  <c:v>13.58</c:v>
                </c:pt>
                <c:pt idx="6">
                  <c:v>#N/A</c:v>
                </c:pt>
                <c:pt idx="7">
                  <c:v>12.16</c:v>
                </c:pt>
                <c:pt idx="8">
                  <c:v>#N/A</c:v>
                </c:pt>
                <c:pt idx="9">
                  <c:v>4.9400000000000004</c:v>
                </c:pt>
              </c:numCache>
            </c:numRef>
          </c:val>
          <c:extLst>
            <c:ext xmlns:c16="http://schemas.microsoft.com/office/drawing/2014/chart" uri="{C3380CC4-5D6E-409C-BE32-E72D297353CC}">
              <c16:uniqueId val="{00000007-0BEA-4B1E-A84D-C363B0565B4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4.33</c:v>
                </c:pt>
                <c:pt idx="2">
                  <c:v>#N/A</c:v>
                </c:pt>
                <c:pt idx="3">
                  <c:v>6.81</c:v>
                </c:pt>
                <c:pt idx="4">
                  <c:v>#N/A</c:v>
                </c:pt>
                <c:pt idx="5">
                  <c:v>8.49</c:v>
                </c:pt>
                <c:pt idx="6">
                  <c:v>#N/A</c:v>
                </c:pt>
                <c:pt idx="7">
                  <c:v>8.68</c:v>
                </c:pt>
                <c:pt idx="8">
                  <c:v>#N/A</c:v>
                </c:pt>
                <c:pt idx="9">
                  <c:v>6.74</c:v>
                </c:pt>
              </c:numCache>
            </c:numRef>
          </c:val>
          <c:extLst>
            <c:ext xmlns:c16="http://schemas.microsoft.com/office/drawing/2014/chart" uri="{C3380CC4-5D6E-409C-BE32-E72D297353CC}">
              <c16:uniqueId val="{00000008-0BEA-4B1E-A84D-C363B0565B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15.64</c:v>
                </c:pt>
                <c:pt idx="2">
                  <c:v>#N/A</c:v>
                </c:pt>
                <c:pt idx="3">
                  <c:v>14.66</c:v>
                </c:pt>
                <c:pt idx="4">
                  <c:v>#N/A</c:v>
                </c:pt>
                <c:pt idx="5">
                  <c:v>14.28</c:v>
                </c:pt>
                <c:pt idx="6">
                  <c:v>#N/A</c:v>
                </c:pt>
                <c:pt idx="7">
                  <c:v>15.68</c:v>
                </c:pt>
                <c:pt idx="8">
                  <c:v>#N/A</c:v>
                </c:pt>
                <c:pt idx="9">
                  <c:v>15.79</c:v>
                </c:pt>
              </c:numCache>
            </c:numRef>
          </c:val>
          <c:extLst>
            <c:ext xmlns:c16="http://schemas.microsoft.com/office/drawing/2014/chart" uri="{C3380CC4-5D6E-409C-BE32-E72D297353CC}">
              <c16:uniqueId val="{00000009-0BEA-4B1E-A84D-C363B0565B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1505</c:v>
                </c:pt>
                <c:pt idx="5">
                  <c:v>1462</c:v>
                </c:pt>
                <c:pt idx="8">
                  <c:v>1463</c:v>
                </c:pt>
                <c:pt idx="11">
                  <c:v>1498</c:v>
                </c:pt>
                <c:pt idx="14">
                  <c:v>1504</c:v>
                </c:pt>
              </c:numCache>
            </c:numRef>
          </c:val>
          <c:extLst>
            <c:ext xmlns:c16="http://schemas.microsoft.com/office/drawing/2014/chart" uri="{C3380CC4-5D6E-409C-BE32-E72D297353CC}">
              <c16:uniqueId val="{00000000-0971-447A-AEA9-FA06434DB2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71-447A-AEA9-FA06434DB2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971-447A-AEA9-FA06434DB2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53</c:v>
                </c:pt>
                <c:pt idx="3">
                  <c:v>46</c:v>
                </c:pt>
                <c:pt idx="6">
                  <c:v>39</c:v>
                </c:pt>
                <c:pt idx="9">
                  <c:v>23</c:v>
                </c:pt>
                <c:pt idx="12">
                  <c:v>26</c:v>
                </c:pt>
              </c:numCache>
            </c:numRef>
          </c:val>
          <c:extLst>
            <c:ext xmlns:c16="http://schemas.microsoft.com/office/drawing/2014/chart" uri="{C3380CC4-5D6E-409C-BE32-E72D297353CC}">
              <c16:uniqueId val="{00000003-0971-447A-AEA9-FA06434DB2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413</c:v>
                </c:pt>
                <c:pt idx="3">
                  <c:v>358</c:v>
                </c:pt>
                <c:pt idx="6">
                  <c:v>350</c:v>
                </c:pt>
                <c:pt idx="9">
                  <c:v>325</c:v>
                </c:pt>
                <c:pt idx="12">
                  <c:v>315</c:v>
                </c:pt>
              </c:numCache>
            </c:numRef>
          </c:val>
          <c:extLst>
            <c:ext xmlns:c16="http://schemas.microsoft.com/office/drawing/2014/chart" uri="{C3380CC4-5D6E-409C-BE32-E72D297353CC}">
              <c16:uniqueId val="{00000004-0971-447A-AEA9-FA06434DB2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71-447A-AEA9-FA06434DB2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71-447A-AEA9-FA06434DB2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1369</c:v>
                </c:pt>
                <c:pt idx="3">
                  <c:v>1384</c:v>
                </c:pt>
                <c:pt idx="6">
                  <c:v>1489</c:v>
                </c:pt>
                <c:pt idx="9">
                  <c:v>1592</c:v>
                </c:pt>
                <c:pt idx="12">
                  <c:v>1635</c:v>
                </c:pt>
              </c:numCache>
            </c:numRef>
          </c:val>
          <c:extLst>
            <c:ext xmlns:c16="http://schemas.microsoft.com/office/drawing/2014/chart" uri="{C3380CC4-5D6E-409C-BE32-E72D297353CC}">
              <c16:uniqueId val="{00000007-0971-447A-AEA9-FA06434DB2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330</c:v>
                </c:pt>
                <c:pt idx="2">
                  <c:v>#N/A</c:v>
                </c:pt>
                <c:pt idx="3">
                  <c:v>#N/A</c:v>
                </c:pt>
                <c:pt idx="4">
                  <c:v>326</c:v>
                </c:pt>
                <c:pt idx="5">
                  <c:v>#N/A</c:v>
                </c:pt>
                <c:pt idx="6">
                  <c:v>#N/A</c:v>
                </c:pt>
                <c:pt idx="7">
                  <c:v>415</c:v>
                </c:pt>
                <c:pt idx="8">
                  <c:v>#N/A</c:v>
                </c:pt>
                <c:pt idx="9">
                  <c:v>#N/A</c:v>
                </c:pt>
                <c:pt idx="10">
                  <c:v>442</c:v>
                </c:pt>
                <c:pt idx="11">
                  <c:v>#N/A</c:v>
                </c:pt>
                <c:pt idx="12">
                  <c:v>#N/A</c:v>
                </c:pt>
                <c:pt idx="13">
                  <c:v>472</c:v>
                </c:pt>
                <c:pt idx="14">
                  <c:v>#N/A</c:v>
                </c:pt>
              </c:numCache>
            </c:numRef>
          </c:val>
          <c:smooth val="0"/>
          <c:extLst>
            <c:ext xmlns:c16="http://schemas.microsoft.com/office/drawing/2014/chart" uri="{C3380CC4-5D6E-409C-BE32-E72D297353CC}">
              <c16:uniqueId val="{00000008-0971-447A-AEA9-FA06434DB2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13487</c:v>
                </c:pt>
                <c:pt idx="5">
                  <c:v>13458</c:v>
                </c:pt>
                <c:pt idx="8">
                  <c:v>13403</c:v>
                </c:pt>
                <c:pt idx="11">
                  <c:v>12960</c:v>
                </c:pt>
                <c:pt idx="14">
                  <c:v>12363</c:v>
                </c:pt>
              </c:numCache>
            </c:numRef>
          </c:val>
          <c:extLst>
            <c:ext xmlns:c16="http://schemas.microsoft.com/office/drawing/2014/chart" uri="{C3380CC4-5D6E-409C-BE32-E72D297353CC}">
              <c16:uniqueId val="{00000000-8551-473A-90E1-1B138B218A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2582</c:v>
                </c:pt>
                <c:pt idx="5">
                  <c:v>2820</c:v>
                </c:pt>
                <c:pt idx="8">
                  <c:v>2512</c:v>
                </c:pt>
                <c:pt idx="11">
                  <c:v>2306</c:v>
                </c:pt>
                <c:pt idx="14">
                  <c:v>2337</c:v>
                </c:pt>
              </c:numCache>
            </c:numRef>
          </c:val>
          <c:extLst>
            <c:ext xmlns:c16="http://schemas.microsoft.com/office/drawing/2014/chart" uri="{C3380CC4-5D6E-409C-BE32-E72D297353CC}">
              <c16:uniqueId val="{00000001-8551-473A-90E1-1B138B218A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5186</c:v>
                </c:pt>
                <c:pt idx="5">
                  <c:v>5391</c:v>
                </c:pt>
                <c:pt idx="8">
                  <c:v>5890</c:v>
                </c:pt>
                <c:pt idx="11">
                  <c:v>6328</c:v>
                </c:pt>
                <c:pt idx="14">
                  <c:v>6528</c:v>
                </c:pt>
              </c:numCache>
            </c:numRef>
          </c:val>
          <c:extLst>
            <c:ext xmlns:c16="http://schemas.microsoft.com/office/drawing/2014/chart" uri="{C3380CC4-5D6E-409C-BE32-E72D297353CC}">
              <c16:uniqueId val="{00000002-8551-473A-90E1-1B138B218A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51-473A-90E1-1B138B218A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51-473A-90E1-1B138B218A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5-8551-473A-90E1-1B138B218A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632</c:v>
                </c:pt>
                <c:pt idx="3">
                  <c:v>622</c:v>
                </c:pt>
                <c:pt idx="6">
                  <c:v>615</c:v>
                </c:pt>
                <c:pt idx="9">
                  <c:v>590</c:v>
                </c:pt>
                <c:pt idx="12">
                  <c:v>529</c:v>
                </c:pt>
              </c:numCache>
            </c:numRef>
          </c:val>
          <c:extLst>
            <c:ext xmlns:c16="http://schemas.microsoft.com/office/drawing/2014/chart" uri="{C3380CC4-5D6E-409C-BE32-E72D297353CC}">
              <c16:uniqueId val="{00000006-8551-473A-90E1-1B138B218A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143</c:v>
                </c:pt>
                <c:pt idx="3">
                  <c:v>139</c:v>
                </c:pt>
                <c:pt idx="6">
                  <c:v>144</c:v>
                </c:pt>
                <c:pt idx="9">
                  <c:v>210</c:v>
                </c:pt>
                <c:pt idx="12">
                  <c:v>295</c:v>
                </c:pt>
              </c:numCache>
            </c:numRef>
          </c:val>
          <c:extLst>
            <c:ext xmlns:c16="http://schemas.microsoft.com/office/drawing/2014/chart" uri="{C3380CC4-5D6E-409C-BE32-E72D297353CC}">
              <c16:uniqueId val="{00000007-8551-473A-90E1-1B138B218A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3940</c:v>
                </c:pt>
                <c:pt idx="3">
                  <c:v>3336</c:v>
                </c:pt>
                <c:pt idx="6">
                  <c:v>2947</c:v>
                </c:pt>
                <c:pt idx="9">
                  <c:v>2701</c:v>
                </c:pt>
                <c:pt idx="12">
                  <c:v>2576</c:v>
                </c:pt>
              </c:numCache>
            </c:numRef>
          </c:val>
          <c:extLst>
            <c:ext xmlns:c16="http://schemas.microsoft.com/office/drawing/2014/chart" uri="{C3380CC4-5D6E-409C-BE32-E72D297353CC}">
              <c16:uniqueId val="{00000008-8551-473A-90E1-1B138B218A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551-473A-90E1-1B138B218A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14484</c:v>
                </c:pt>
                <c:pt idx="3">
                  <c:v>15189</c:v>
                </c:pt>
                <c:pt idx="6">
                  <c:v>14995</c:v>
                </c:pt>
                <c:pt idx="9">
                  <c:v>14489</c:v>
                </c:pt>
                <c:pt idx="12">
                  <c:v>13603</c:v>
                </c:pt>
              </c:numCache>
            </c:numRef>
          </c:val>
          <c:extLst>
            <c:ext xmlns:c16="http://schemas.microsoft.com/office/drawing/2014/chart" uri="{C3380CC4-5D6E-409C-BE32-E72D297353CC}">
              <c16:uniqueId val="{0000000A-8551-473A-90E1-1B138B218A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551-473A-90E1-1B138B218A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2396</c:v>
                </c:pt>
                <c:pt idx="1">
                  <c:v>2728</c:v>
                </c:pt>
                <c:pt idx="2">
                  <c:v>2728</c:v>
                </c:pt>
              </c:numCache>
            </c:numRef>
          </c:val>
          <c:extLst>
            <c:ext xmlns:c16="http://schemas.microsoft.com/office/drawing/2014/chart" uri="{C3380CC4-5D6E-409C-BE32-E72D297353CC}">
              <c16:uniqueId val="{00000000-AAB9-45C7-8E32-5A45ABD979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373</c:v>
                </c:pt>
                <c:pt idx="1">
                  <c:v>373</c:v>
                </c:pt>
                <c:pt idx="2">
                  <c:v>421</c:v>
                </c:pt>
              </c:numCache>
            </c:numRef>
          </c:val>
          <c:extLst>
            <c:ext xmlns:c16="http://schemas.microsoft.com/office/drawing/2014/chart" uri="{C3380CC4-5D6E-409C-BE32-E72D297353CC}">
              <c16:uniqueId val="{00000001-AAB9-45C7-8E32-5A45ABD979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2353</c:v>
                </c:pt>
                <c:pt idx="1">
                  <c:v>2465</c:v>
                </c:pt>
                <c:pt idx="2">
                  <c:v>2646</c:v>
                </c:pt>
              </c:numCache>
            </c:numRef>
          </c:val>
          <c:extLst>
            <c:ext xmlns:c16="http://schemas.microsoft.com/office/drawing/2014/chart" uri="{C3380CC4-5D6E-409C-BE32-E72D297353CC}">
              <c16:uniqueId val="{00000002-AAB9-45C7-8E32-5A45ABD9793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49,489
48,163
71.40
19,208,991
18,475,342
538,922
10,889,777
13,602,773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個別算定経費や包括算定経費の増加や</a:t>
          </a:r>
          <a:r>
            <a:rPr kumimoji="1" lang="ja-JP" altLang="ja-JP" sz="1100">
              <a:solidFill>
                <a:sysClr val="windowText" lastClr="000000"/>
              </a:solidFill>
              <a:effectLst/>
              <a:latin typeface="+mn-lt"/>
              <a:ea typeface="+mn-ea"/>
              <a:cs typeface="+mn-cs"/>
            </a:rPr>
            <a:t>臨時財政対策債の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などにより、基準財政需要額は減少し</a:t>
          </a:r>
          <a:r>
            <a:rPr kumimoji="1" lang="ja-JP" altLang="en-US" sz="1100">
              <a:solidFill>
                <a:sysClr val="windowText" lastClr="000000"/>
              </a:solidFill>
              <a:effectLst/>
              <a:latin typeface="+mn-lt"/>
              <a:ea typeface="+mn-ea"/>
              <a:cs typeface="+mn-cs"/>
            </a:rPr>
            <a:t>ているが</a:t>
          </a:r>
          <a:r>
            <a:rPr kumimoji="1" lang="ja-JP" altLang="ja-JP" sz="1100">
              <a:solidFill>
                <a:sysClr val="windowText" lastClr="000000"/>
              </a:solidFill>
              <a:effectLst/>
              <a:latin typeface="+mn-lt"/>
              <a:ea typeface="+mn-ea"/>
              <a:cs typeface="+mn-cs"/>
            </a:rPr>
            <a:t>、町税の増などにより基準財政収入額は増加しているため、三ヶ年平均</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0.02</a:t>
          </a:r>
          <a:r>
            <a:rPr kumimoji="1" lang="ja-JP" altLang="ja-JP" sz="1100">
              <a:solidFill>
                <a:sysClr val="windowText" lastClr="000000"/>
              </a:solidFill>
              <a:effectLst/>
              <a:latin typeface="+mn-lt"/>
              <a:ea typeface="+mn-ea"/>
              <a:cs typeface="+mn-cs"/>
            </a:rPr>
            <a:t>ポイント減少している。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今後も財政基盤全体の安定・向上を図るため、歳出の見直しと、企業誘致、徴収業務の強化等の歳入確保に努め、財政の健全化を推進する。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167217</xdr:rowOff>
    </xdr:to>
    <xdr:cxnSp macro="">
      <xdr:nvCxnSpPr>
        <xdr:cNvPr id="69" name="直線コネクタ 68"/>
        <xdr:cNvCxnSpPr/>
      </xdr:nvCxnSpPr>
      <xdr:spPr>
        <a:xfrm>
          <a:off x="4114800" y="69984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140405</xdr:rowOff>
    </xdr:to>
    <xdr:cxnSp macro="">
      <xdr:nvCxnSpPr>
        <xdr:cNvPr id="72" name="直線コネクタ 71"/>
        <xdr:cNvCxnSpPr/>
      </xdr:nvCxnSpPr>
      <xdr:spPr>
        <a:xfrm>
          <a:off x="3225800" y="697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113595</xdr:rowOff>
    </xdr:to>
    <xdr:cxnSp macro="">
      <xdr:nvCxnSpPr>
        <xdr:cNvPr id="75" name="直線コネクタ 74"/>
        <xdr:cNvCxnSpPr/>
      </xdr:nvCxnSpPr>
      <xdr:spPr>
        <a:xfrm>
          <a:off x="2336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経常経費に充当した一般財源が，</a:t>
          </a:r>
          <a:r>
            <a:rPr kumimoji="1" lang="ja-JP" altLang="en-US" sz="1100">
              <a:solidFill>
                <a:sysClr val="windowText" lastClr="000000"/>
              </a:solidFill>
              <a:effectLst/>
              <a:latin typeface="+mn-lt"/>
              <a:ea typeface="+mn-ea"/>
              <a:cs typeface="+mn-cs"/>
            </a:rPr>
            <a:t>人件費の増や</a:t>
          </a:r>
          <a:r>
            <a:rPr kumimoji="1" lang="ja-JP" altLang="ja-JP" sz="1100">
              <a:solidFill>
                <a:sysClr val="windowText" lastClr="000000"/>
              </a:solidFill>
              <a:effectLst/>
              <a:latin typeface="+mn-lt"/>
              <a:ea typeface="+mn-ea"/>
              <a:cs typeface="+mn-cs"/>
            </a:rPr>
            <a:t>物価高騰による物件費の増や障害者福祉費や児童福祉費の扶助費の増により</a:t>
          </a:r>
          <a:r>
            <a:rPr kumimoji="1" lang="ja-JP" altLang="en-US" sz="1100">
              <a:solidFill>
                <a:sysClr val="windowText" lastClr="000000"/>
              </a:solidFill>
              <a:effectLst/>
              <a:latin typeface="+mn-lt"/>
              <a:ea typeface="+mn-ea"/>
              <a:cs typeface="+mn-cs"/>
            </a:rPr>
            <a:t>大きく</a:t>
          </a:r>
          <a:r>
            <a:rPr kumimoji="1" lang="ja-JP" altLang="ja-JP" sz="1100">
              <a:solidFill>
                <a:sysClr val="windowText" lastClr="000000"/>
              </a:solidFill>
              <a:effectLst/>
              <a:latin typeface="+mn-lt"/>
              <a:ea typeface="+mn-ea"/>
              <a:cs typeface="+mn-cs"/>
            </a:rPr>
            <a:t>増加し，経常一般財源等が，臨時財政対策債で減少した</a:t>
          </a:r>
          <a:r>
            <a:rPr kumimoji="1" lang="ja-JP" altLang="en-US" sz="1100">
              <a:solidFill>
                <a:sysClr val="windowText" lastClr="000000"/>
              </a:solidFill>
              <a:effectLst/>
              <a:latin typeface="+mn-lt"/>
              <a:ea typeface="+mn-ea"/>
              <a:cs typeface="+mn-cs"/>
            </a:rPr>
            <a:t>ことにより、</a:t>
          </a:r>
          <a:r>
            <a:rPr kumimoji="1" lang="ja-JP" altLang="ja-JP" sz="1100">
              <a:solidFill>
                <a:sysClr val="windowText" lastClr="000000"/>
              </a:solidFill>
              <a:effectLst/>
              <a:latin typeface="+mn-lt"/>
              <a:ea typeface="+mn-ea"/>
              <a:cs typeface="+mn-cs"/>
            </a:rPr>
            <a:t>昨年度より</a:t>
          </a:r>
          <a:r>
            <a:rPr kumimoji="1" lang="en-US" altLang="ja-JP" sz="1100">
              <a:solidFill>
                <a:sysClr val="windowText" lastClr="000000"/>
              </a:solidFill>
              <a:effectLst/>
              <a:latin typeface="+mn-lt"/>
              <a:ea typeface="+mn-ea"/>
              <a:cs typeface="+mn-cs"/>
            </a:rPr>
            <a:t>4.4</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上昇している。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引き続き経常経費の抑制・削減を図るとともに、徴収業務の強化や受益者負担の適正化等の歳入確保に努めていく。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96203</xdr:rowOff>
    </xdr:from>
    <xdr:to>
      <xdr:col>23</xdr:col>
      <xdr:colOff>133350</xdr:colOff>
      <xdr:row>65</xdr:row>
      <xdr:rowOff>18732</xdr:rowOff>
    </xdr:to>
    <xdr:cxnSp macro="">
      <xdr:nvCxnSpPr>
        <xdr:cNvPr id="128" name="直線コネクタ 127"/>
        <xdr:cNvCxnSpPr/>
      </xdr:nvCxnSpPr>
      <xdr:spPr>
        <a:xfrm>
          <a:off x="4114800" y="10897553"/>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133985</xdr:rowOff>
    </xdr:from>
    <xdr:to>
      <xdr:col>19</xdr:col>
      <xdr:colOff>133350</xdr:colOff>
      <xdr:row>63</xdr:row>
      <xdr:rowOff>96203</xdr:rowOff>
    </xdr:to>
    <xdr:cxnSp macro="">
      <xdr:nvCxnSpPr>
        <xdr:cNvPr id="131" name="直線コネクタ 130"/>
        <xdr:cNvCxnSpPr/>
      </xdr:nvCxnSpPr>
      <xdr:spPr>
        <a:xfrm>
          <a:off x="3225800" y="10420985"/>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133985</xdr:rowOff>
    </xdr:from>
    <xdr:to>
      <xdr:col>15</xdr:col>
      <xdr:colOff>82550</xdr:colOff>
      <xdr:row>62</xdr:row>
      <xdr:rowOff>128905</xdr:rowOff>
    </xdr:to>
    <xdr:cxnSp macro="">
      <xdr:nvCxnSpPr>
        <xdr:cNvPr id="134" name="直線コネクタ 133"/>
        <xdr:cNvCxnSpPr/>
      </xdr:nvCxnSpPr>
      <xdr:spPr>
        <a:xfrm flipV="1">
          <a:off x="2336800" y="10420985"/>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64</xdr:row>
      <xdr:rowOff>81597</xdr:rowOff>
    </xdr:to>
    <xdr:cxnSp macro="">
      <xdr:nvCxnSpPr>
        <xdr:cNvPr id="137" name="直線コネクタ 136"/>
        <xdr:cNvCxnSpPr/>
      </xdr:nvCxnSpPr>
      <xdr:spPr>
        <a:xfrm flipV="1">
          <a:off x="1447800" y="10758805"/>
          <a:ext cx="8890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139382</xdr:rowOff>
    </xdr:from>
    <xdr:to>
      <xdr:col>23</xdr:col>
      <xdr:colOff>184150</xdr:colOff>
      <xdr:row>65</xdr:row>
      <xdr:rowOff>69532</xdr:rowOff>
    </xdr:to>
    <xdr:sp macro="" textlink="">
      <xdr:nvSpPr>
        <xdr:cNvPr id="147" name="楕円 146"/>
        <xdr:cNvSpPr/>
      </xdr:nvSpPr>
      <xdr:spPr>
        <a:xfrm>
          <a:off x="49022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111459</xdr:rowOff>
    </xdr:from>
    <xdr:ext cx="762000" cy="259045"/>
    <xdr:sp macro="" textlink="">
      <xdr:nvSpPr>
        <xdr:cNvPr id="148" name="財政構造の弾力性該当値テキスト"/>
        <xdr:cNvSpPr txBox="1"/>
      </xdr:nvSpPr>
      <xdr:spPr>
        <a:xfrm>
          <a:off x="5041900" y="1108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45403</xdr:rowOff>
    </xdr:from>
    <xdr:to>
      <xdr:col>19</xdr:col>
      <xdr:colOff>184150</xdr:colOff>
      <xdr:row>63</xdr:row>
      <xdr:rowOff>147003</xdr:rowOff>
    </xdr:to>
    <xdr:sp macro="" textlink="">
      <xdr:nvSpPr>
        <xdr:cNvPr id="149" name="楕円 148"/>
        <xdr:cNvSpPr/>
      </xdr:nvSpPr>
      <xdr:spPr>
        <a:xfrm>
          <a:off x="4064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131780</xdr:rowOff>
    </xdr:from>
    <xdr:ext cx="736600" cy="259045"/>
    <xdr:sp macro="" textlink="">
      <xdr:nvSpPr>
        <xdr:cNvPr id="150" name="テキスト ボックス 149"/>
        <xdr:cNvSpPr txBox="1"/>
      </xdr:nvSpPr>
      <xdr:spPr>
        <a:xfrm>
          <a:off x="3733800" y="1093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83185</xdr:rowOff>
    </xdr:from>
    <xdr:to>
      <xdr:col>15</xdr:col>
      <xdr:colOff>133350</xdr:colOff>
      <xdr:row>61</xdr:row>
      <xdr:rowOff>13335</xdr:rowOff>
    </xdr:to>
    <xdr:sp macro="" textlink="">
      <xdr:nvSpPr>
        <xdr:cNvPr id="151" name="楕円 150"/>
        <xdr:cNvSpPr/>
      </xdr:nvSpPr>
      <xdr:spPr>
        <a:xfrm>
          <a:off x="3175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23512</xdr:rowOff>
    </xdr:from>
    <xdr:ext cx="762000" cy="259045"/>
    <xdr:sp macro="" textlink="">
      <xdr:nvSpPr>
        <xdr:cNvPr id="152" name="テキスト ボックス 151"/>
        <xdr:cNvSpPr txBox="1"/>
      </xdr:nvSpPr>
      <xdr:spPr>
        <a:xfrm>
          <a:off x="2844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3" name="楕円 152"/>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4" name="テキスト ボックス 153"/>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55" name="楕円 154"/>
        <xdr:cNvSpPr/>
      </xdr:nvSpPr>
      <xdr:spPr>
        <a:xfrm>
          <a:off x="1397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56" name="テキスト ボックス 155"/>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人口は若干増加したものの、物価高騰による光熱費の増となったため、前年度と比較して</a:t>
          </a:r>
          <a:r>
            <a:rPr kumimoji="1" lang="en-US" altLang="ja-JP" sz="1100">
              <a:solidFill>
                <a:sysClr val="windowText" lastClr="000000"/>
              </a:solidFill>
              <a:effectLst/>
              <a:latin typeface="+mn-lt"/>
              <a:ea typeface="+mn-ea"/>
              <a:cs typeface="+mn-cs"/>
            </a:rPr>
            <a:t>715</a:t>
          </a:r>
          <a:r>
            <a:rPr kumimoji="1" lang="ja-JP" altLang="ja-JP" sz="1100">
              <a:solidFill>
                <a:sysClr val="windowText" lastClr="000000"/>
              </a:solidFill>
              <a:effectLst/>
              <a:latin typeface="+mn-lt"/>
              <a:ea typeface="+mn-ea"/>
              <a:cs typeface="+mn-cs"/>
            </a:rPr>
            <a:t>円増加している。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適正な定員管理に努めるとともに、施設等の維持補修を計画的に実施し、人件費・物件費の削減に努めていく。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140616</xdr:rowOff>
    </xdr:from>
    <xdr:to>
      <xdr:col>23</xdr:col>
      <xdr:colOff>133350</xdr:colOff>
      <xdr:row>81</xdr:row>
      <xdr:rowOff>144067</xdr:rowOff>
    </xdr:to>
    <xdr:cxnSp macro="">
      <xdr:nvCxnSpPr>
        <xdr:cNvPr id="189" name="直線コネクタ 188"/>
        <xdr:cNvCxnSpPr/>
      </xdr:nvCxnSpPr>
      <xdr:spPr>
        <a:xfrm>
          <a:off x="4114800" y="14028066"/>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137195</xdr:rowOff>
    </xdr:from>
    <xdr:to>
      <xdr:col>19</xdr:col>
      <xdr:colOff>133350</xdr:colOff>
      <xdr:row>81</xdr:row>
      <xdr:rowOff>140616</xdr:rowOff>
    </xdr:to>
    <xdr:cxnSp macro="">
      <xdr:nvCxnSpPr>
        <xdr:cNvPr id="192" name="直線コネクタ 191"/>
        <xdr:cNvCxnSpPr/>
      </xdr:nvCxnSpPr>
      <xdr:spPr>
        <a:xfrm>
          <a:off x="3225800" y="14024645"/>
          <a:ext cx="8890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72396</xdr:rowOff>
    </xdr:from>
    <xdr:to>
      <xdr:col>15</xdr:col>
      <xdr:colOff>82550</xdr:colOff>
      <xdr:row>81</xdr:row>
      <xdr:rowOff>137195</xdr:rowOff>
    </xdr:to>
    <xdr:cxnSp macro="">
      <xdr:nvCxnSpPr>
        <xdr:cNvPr id="195" name="直線コネクタ 194"/>
        <xdr:cNvCxnSpPr/>
      </xdr:nvCxnSpPr>
      <xdr:spPr>
        <a:xfrm>
          <a:off x="2336800" y="13959846"/>
          <a:ext cx="889000" cy="6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72396</xdr:rowOff>
    </xdr:from>
    <xdr:to>
      <xdr:col>11</xdr:col>
      <xdr:colOff>31750</xdr:colOff>
      <xdr:row>81</xdr:row>
      <xdr:rowOff>76180</xdr:rowOff>
    </xdr:to>
    <xdr:cxnSp macro="">
      <xdr:nvCxnSpPr>
        <xdr:cNvPr id="198" name="直線コネクタ 197"/>
        <xdr:cNvCxnSpPr/>
      </xdr:nvCxnSpPr>
      <xdr:spPr>
        <a:xfrm flipV="1">
          <a:off x="1447800" y="13959846"/>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93267</xdr:rowOff>
    </xdr:from>
    <xdr:to>
      <xdr:col>23</xdr:col>
      <xdr:colOff>184150</xdr:colOff>
      <xdr:row>82</xdr:row>
      <xdr:rowOff>23417</xdr:rowOff>
    </xdr:to>
    <xdr:sp macro="" textlink="">
      <xdr:nvSpPr>
        <xdr:cNvPr id="208" name="楕円 207"/>
        <xdr:cNvSpPr/>
      </xdr:nvSpPr>
      <xdr:spPr>
        <a:xfrm>
          <a:off x="4902200" y="1398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109794</xdr:rowOff>
    </xdr:from>
    <xdr:ext cx="762000" cy="259045"/>
    <xdr:sp macro="" textlink="">
      <xdr:nvSpPr>
        <xdr:cNvPr id="209" name="人件費・物件費等の状況該当値テキスト"/>
        <xdr:cNvSpPr txBox="1"/>
      </xdr:nvSpPr>
      <xdr:spPr>
        <a:xfrm>
          <a:off x="5041900" y="138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89816</xdr:rowOff>
    </xdr:from>
    <xdr:to>
      <xdr:col>19</xdr:col>
      <xdr:colOff>184150</xdr:colOff>
      <xdr:row>82</xdr:row>
      <xdr:rowOff>19966</xdr:rowOff>
    </xdr:to>
    <xdr:sp macro="" textlink="">
      <xdr:nvSpPr>
        <xdr:cNvPr id="210" name="楕円 209"/>
        <xdr:cNvSpPr/>
      </xdr:nvSpPr>
      <xdr:spPr>
        <a:xfrm>
          <a:off x="4064000" y="139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30143</xdr:rowOff>
    </xdr:from>
    <xdr:ext cx="736600" cy="259045"/>
    <xdr:sp macro="" textlink="">
      <xdr:nvSpPr>
        <xdr:cNvPr id="211" name="テキスト ボックス 210"/>
        <xdr:cNvSpPr txBox="1"/>
      </xdr:nvSpPr>
      <xdr:spPr>
        <a:xfrm>
          <a:off x="3733800" y="13746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86395</xdr:rowOff>
    </xdr:from>
    <xdr:to>
      <xdr:col>15</xdr:col>
      <xdr:colOff>133350</xdr:colOff>
      <xdr:row>82</xdr:row>
      <xdr:rowOff>16545</xdr:rowOff>
    </xdr:to>
    <xdr:sp macro="" textlink="">
      <xdr:nvSpPr>
        <xdr:cNvPr id="212" name="楕円 211"/>
        <xdr:cNvSpPr/>
      </xdr:nvSpPr>
      <xdr:spPr>
        <a:xfrm>
          <a:off x="3175000" y="139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26722</xdr:rowOff>
    </xdr:from>
    <xdr:ext cx="762000" cy="259045"/>
    <xdr:sp macro="" textlink="">
      <xdr:nvSpPr>
        <xdr:cNvPr id="213" name="テキスト ボックス 212"/>
        <xdr:cNvSpPr txBox="1"/>
      </xdr:nvSpPr>
      <xdr:spPr>
        <a:xfrm>
          <a:off x="2844800" y="1374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21596</xdr:rowOff>
    </xdr:from>
    <xdr:to>
      <xdr:col>11</xdr:col>
      <xdr:colOff>82550</xdr:colOff>
      <xdr:row>81</xdr:row>
      <xdr:rowOff>123196</xdr:rowOff>
    </xdr:to>
    <xdr:sp macro="" textlink="">
      <xdr:nvSpPr>
        <xdr:cNvPr id="214" name="楕円 213"/>
        <xdr:cNvSpPr/>
      </xdr:nvSpPr>
      <xdr:spPr>
        <a:xfrm>
          <a:off x="2286000" y="139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133373</xdr:rowOff>
    </xdr:from>
    <xdr:ext cx="762000" cy="259045"/>
    <xdr:sp macro="" textlink="">
      <xdr:nvSpPr>
        <xdr:cNvPr id="215" name="テキスト ボックス 214"/>
        <xdr:cNvSpPr txBox="1"/>
      </xdr:nvSpPr>
      <xdr:spPr>
        <a:xfrm>
          <a:off x="1955800" y="1367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25380</xdr:rowOff>
    </xdr:from>
    <xdr:to>
      <xdr:col>7</xdr:col>
      <xdr:colOff>31750</xdr:colOff>
      <xdr:row>81</xdr:row>
      <xdr:rowOff>126980</xdr:rowOff>
    </xdr:to>
    <xdr:sp macro="" textlink="">
      <xdr:nvSpPr>
        <xdr:cNvPr id="216" name="楕円 215"/>
        <xdr:cNvSpPr/>
      </xdr:nvSpPr>
      <xdr:spPr>
        <a:xfrm>
          <a:off x="1397000" y="139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137157</xdr:rowOff>
    </xdr:from>
    <xdr:ext cx="762000" cy="259045"/>
    <xdr:sp macro="" textlink="">
      <xdr:nvSpPr>
        <xdr:cNvPr id="217" name="テキスト ボックス 216"/>
        <xdr:cNvSpPr txBox="1"/>
      </xdr:nvSpPr>
      <xdr:spPr>
        <a:xfrm>
          <a:off x="1066800" y="136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類似団体平均値を上回っており、前年度と比較して</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97.2</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類似団体平均値を上回っているが、「人件費及び人件費に準ずる費用」の人口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人当たりの歳出決算額は、類似団体平均値を下回っている。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88195</xdr:rowOff>
    </xdr:to>
    <xdr:cxnSp macro="">
      <xdr:nvCxnSpPr>
        <xdr:cNvPr id="251" name="直線コネクタ 250"/>
        <xdr:cNvCxnSpPr/>
      </xdr:nvCxnSpPr>
      <xdr:spPr>
        <a:xfrm flipV="1">
          <a:off x="16179800" y="1476586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88195</xdr:rowOff>
    </xdr:to>
    <xdr:cxnSp macro="">
      <xdr:nvCxnSpPr>
        <xdr:cNvPr id="254" name="直線コネクタ 253"/>
        <xdr:cNvCxnSpPr/>
      </xdr:nvCxnSpPr>
      <xdr:spPr>
        <a:xfrm>
          <a:off x="15290800" y="1481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141816</xdr:rowOff>
    </xdr:to>
    <xdr:cxnSp macro="">
      <xdr:nvCxnSpPr>
        <xdr:cNvPr id="257" name="直線コネクタ 256"/>
        <xdr:cNvCxnSpPr/>
      </xdr:nvCxnSpPr>
      <xdr:spPr>
        <a:xfrm flipV="1">
          <a:off x="14401800" y="148194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141816</xdr:rowOff>
    </xdr:to>
    <xdr:cxnSp macro="">
      <xdr:nvCxnSpPr>
        <xdr:cNvPr id="260" name="直線コネクタ 259"/>
        <xdr:cNvCxnSpPr/>
      </xdr:nvCxnSpPr>
      <xdr:spPr>
        <a:xfrm>
          <a:off x="13512800" y="148597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0" name="楕円 269"/>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1"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2" name="楕円 271"/>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73" name="テキスト ボックス 272"/>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4" name="楕円 273"/>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5" name="テキスト ボックス 274"/>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6" name="楕円 275"/>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7" name="テキスト ボックス 276"/>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8" name="楕円 277"/>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9" name="テキスト ボックス 278"/>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年度以降、類似団体平均値を下回っている。</a:t>
          </a:r>
          <a:endParaRPr lang="ja-JP" altLang="ja-JP" sz="1400">
            <a:effectLst/>
          </a:endParaRPr>
        </a:p>
        <a:p>
          <a:r>
            <a:rPr kumimoji="1" lang="ja-JP" altLang="ja-JP" sz="1100">
              <a:solidFill>
                <a:schemeClr val="dk1"/>
              </a:solidFill>
              <a:effectLst/>
              <a:latin typeface="+mn-lt"/>
              <a:ea typeface="+mn-ea"/>
              <a:cs typeface="+mn-cs"/>
            </a:rPr>
            <a:t>　令和５年度は小中学校を含む</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の推進や職員育成の強化、開発事業の拡大等により職員を増員している。また、社会福祉士や精神保健福祉士等の専門職を増員している。</a:t>
          </a:r>
          <a:endParaRPr lang="ja-JP" altLang="ja-JP" sz="1400">
            <a:effectLst/>
          </a:endParaRPr>
        </a:p>
        <a:p>
          <a:r>
            <a:rPr kumimoji="1" lang="ja-JP" altLang="ja-JP" sz="1100">
              <a:solidFill>
                <a:schemeClr val="dk1"/>
              </a:solidFill>
              <a:effectLst/>
              <a:latin typeface="+mn-lt"/>
              <a:ea typeface="+mn-ea"/>
              <a:cs typeface="+mn-cs"/>
            </a:rPr>
            <a:t>　職員定数管理方針に基づき、</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等による業務の効率化を進め、引き続き職員数の適正化に努めていく。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51253</xdr:rowOff>
    </xdr:from>
    <xdr:to>
      <xdr:col>81</xdr:col>
      <xdr:colOff>44450</xdr:colOff>
      <xdr:row>60</xdr:row>
      <xdr:rowOff>102960</xdr:rowOff>
    </xdr:to>
    <xdr:cxnSp macro="">
      <xdr:nvCxnSpPr>
        <xdr:cNvPr id="316" name="直線コネクタ 315"/>
        <xdr:cNvCxnSpPr/>
      </xdr:nvCxnSpPr>
      <xdr:spPr>
        <a:xfrm>
          <a:off x="16179800" y="1033825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51253</xdr:rowOff>
    </xdr:to>
    <xdr:cxnSp macro="">
      <xdr:nvCxnSpPr>
        <xdr:cNvPr id="319" name="直線コネクタ 318"/>
        <xdr:cNvCxnSpPr/>
      </xdr:nvCxnSpPr>
      <xdr:spPr>
        <a:xfrm>
          <a:off x="15290800" y="10305506"/>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25400</xdr:rowOff>
    </xdr:to>
    <xdr:cxnSp macro="">
      <xdr:nvCxnSpPr>
        <xdr:cNvPr id="322" name="直線コネクタ 321"/>
        <xdr:cNvCxnSpPr/>
      </xdr:nvCxnSpPr>
      <xdr:spPr>
        <a:xfrm flipV="1">
          <a:off x="14401800" y="103055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169273</xdr:rowOff>
    </xdr:from>
    <xdr:to>
      <xdr:col>68</xdr:col>
      <xdr:colOff>152400</xdr:colOff>
      <xdr:row>60</xdr:row>
      <xdr:rowOff>25400</xdr:rowOff>
    </xdr:to>
    <xdr:cxnSp macro="">
      <xdr:nvCxnSpPr>
        <xdr:cNvPr id="325" name="直線コネクタ 324"/>
        <xdr:cNvCxnSpPr/>
      </xdr:nvCxnSpPr>
      <xdr:spPr>
        <a:xfrm>
          <a:off x="13512800" y="102848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35" name="楕円 334"/>
        <xdr:cNvSpPr/>
      </xdr:nvSpPr>
      <xdr:spPr>
        <a:xfrm>
          <a:off x="169672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68687</xdr:rowOff>
    </xdr:from>
    <xdr:ext cx="762000" cy="259045"/>
    <xdr:sp macro="" textlink="">
      <xdr:nvSpPr>
        <xdr:cNvPr id="336" name="定員管理の状況該当値テキスト"/>
        <xdr:cNvSpPr txBox="1"/>
      </xdr:nvSpPr>
      <xdr:spPr>
        <a:xfrm>
          <a:off x="17106900" y="1018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453</xdr:rowOff>
    </xdr:from>
    <xdr:to>
      <xdr:col>77</xdr:col>
      <xdr:colOff>95250</xdr:colOff>
      <xdr:row>60</xdr:row>
      <xdr:rowOff>102053</xdr:rowOff>
    </xdr:to>
    <xdr:sp macro="" textlink="">
      <xdr:nvSpPr>
        <xdr:cNvPr id="337" name="楕円 336"/>
        <xdr:cNvSpPr/>
      </xdr:nvSpPr>
      <xdr:spPr>
        <a:xfrm>
          <a:off x="16129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112230</xdr:rowOff>
    </xdr:from>
    <xdr:ext cx="736600" cy="259045"/>
    <xdr:sp macro="" textlink="">
      <xdr:nvSpPr>
        <xdr:cNvPr id="338" name="テキスト ボックス 337"/>
        <xdr:cNvSpPr txBox="1"/>
      </xdr:nvSpPr>
      <xdr:spPr>
        <a:xfrm>
          <a:off x="15798800" y="1005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139156</xdr:rowOff>
    </xdr:from>
    <xdr:to>
      <xdr:col>73</xdr:col>
      <xdr:colOff>44450</xdr:colOff>
      <xdr:row>60</xdr:row>
      <xdr:rowOff>69306</xdr:rowOff>
    </xdr:to>
    <xdr:sp macro="" textlink="">
      <xdr:nvSpPr>
        <xdr:cNvPr id="339" name="楕円 338"/>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79483</xdr:rowOff>
    </xdr:from>
    <xdr:ext cx="762000" cy="259045"/>
    <xdr:sp macro="" textlink="">
      <xdr:nvSpPr>
        <xdr:cNvPr id="340" name="テキスト ボックス 339"/>
        <xdr:cNvSpPr txBox="1"/>
      </xdr:nvSpPr>
      <xdr:spPr>
        <a:xfrm>
          <a:off x="14909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1" name="楕円 340"/>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2" name="テキスト ボックス 341"/>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118473</xdr:rowOff>
    </xdr:from>
    <xdr:to>
      <xdr:col>64</xdr:col>
      <xdr:colOff>152400</xdr:colOff>
      <xdr:row>60</xdr:row>
      <xdr:rowOff>48623</xdr:rowOff>
    </xdr:to>
    <xdr:sp macro="" textlink="">
      <xdr:nvSpPr>
        <xdr:cNvPr id="343" name="楕円 342"/>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58800</xdr:rowOff>
    </xdr:from>
    <xdr:ext cx="762000" cy="259045"/>
    <xdr:sp macro="" textlink="">
      <xdr:nvSpPr>
        <xdr:cNvPr id="344" name="テキスト ボックス 343"/>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地方債発行の抑制等を継続した結果、平成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年度以降類似団体平均値を下回っている。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実質公債費比率は直近</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年間の平均により算出されるものであり、令和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年度から開始した</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新小学校建設事業債の償還、臨時財政対策債発行可能額の減少により、単年度比率も増加している。今後も引き続き地方債発行の抑制等を継続していく。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120015</xdr:rowOff>
    </xdr:from>
    <xdr:to>
      <xdr:col>81</xdr:col>
      <xdr:colOff>44450</xdr:colOff>
      <xdr:row>38</xdr:row>
      <xdr:rowOff>144145</xdr:rowOff>
    </xdr:to>
    <xdr:cxnSp macro="">
      <xdr:nvCxnSpPr>
        <xdr:cNvPr id="374" name="直線コネクタ 373"/>
        <xdr:cNvCxnSpPr/>
      </xdr:nvCxnSpPr>
      <xdr:spPr>
        <a:xfrm>
          <a:off x="16179800" y="663511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101918</xdr:rowOff>
    </xdr:from>
    <xdr:to>
      <xdr:col>77</xdr:col>
      <xdr:colOff>44450</xdr:colOff>
      <xdr:row>38</xdr:row>
      <xdr:rowOff>120015</xdr:rowOff>
    </xdr:to>
    <xdr:cxnSp macro="">
      <xdr:nvCxnSpPr>
        <xdr:cNvPr id="377" name="直線コネクタ 376"/>
        <xdr:cNvCxnSpPr/>
      </xdr:nvCxnSpPr>
      <xdr:spPr>
        <a:xfrm>
          <a:off x="15290800" y="661701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101918</xdr:rowOff>
    </xdr:from>
    <xdr:to>
      <xdr:col>72</xdr:col>
      <xdr:colOff>203200</xdr:colOff>
      <xdr:row>38</xdr:row>
      <xdr:rowOff>101918</xdr:rowOff>
    </xdr:to>
    <xdr:cxnSp macro="">
      <xdr:nvCxnSpPr>
        <xdr:cNvPr id="380" name="直線コネクタ 379"/>
        <xdr:cNvCxnSpPr/>
      </xdr:nvCxnSpPr>
      <xdr:spPr>
        <a:xfrm>
          <a:off x="14401800" y="6617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101918</xdr:rowOff>
    </xdr:from>
    <xdr:to>
      <xdr:col>68</xdr:col>
      <xdr:colOff>152400</xdr:colOff>
      <xdr:row>38</xdr:row>
      <xdr:rowOff>144145</xdr:rowOff>
    </xdr:to>
    <xdr:cxnSp macro="">
      <xdr:nvCxnSpPr>
        <xdr:cNvPr id="383" name="直線コネクタ 382"/>
        <xdr:cNvCxnSpPr/>
      </xdr:nvCxnSpPr>
      <xdr:spPr>
        <a:xfrm flipV="1">
          <a:off x="13512800" y="66170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93345</xdr:rowOff>
    </xdr:from>
    <xdr:to>
      <xdr:col>81</xdr:col>
      <xdr:colOff>95250</xdr:colOff>
      <xdr:row>39</xdr:row>
      <xdr:rowOff>23495</xdr:rowOff>
    </xdr:to>
    <xdr:sp macro="" textlink="">
      <xdr:nvSpPr>
        <xdr:cNvPr id="393" name="楕円 392"/>
        <xdr:cNvSpPr/>
      </xdr:nvSpPr>
      <xdr:spPr>
        <a:xfrm>
          <a:off x="169672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109872</xdr:rowOff>
    </xdr:from>
    <xdr:ext cx="762000" cy="259045"/>
    <xdr:sp macro="" textlink="">
      <xdr:nvSpPr>
        <xdr:cNvPr id="394" name="公債費負担の状況該当値テキスト"/>
        <xdr:cNvSpPr txBox="1"/>
      </xdr:nvSpPr>
      <xdr:spPr>
        <a:xfrm>
          <a:off x="171069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69215</xdr:rowOff>
    </xdr:from>
    <xdr:to>
      <xdr:col>77</xdr:col>
      <xdr:colOff>95250</xdr:colOff>
      <xdr:row>38</xdr:row>
      <xdr:rowOff>170815</xdr:rowOff>
    </xdr:to>
    <xdr:sp macro="" textlink="">
      <xdr:nvSpPr>
        <xdr:cNvPr id="395" name="楕円 394"/>
        <xdr:cNvSpPr/>
      </xdr:nvSpPr>
      <xdr:spPr>
        <a:xfrm>
          <a:off x="16129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9542</xdr:rowOff>
    </xdr:from>
    <xdr:ext cx="736600" cy="259045"/>
    <xdr:sp macro="" textlink="">
      <xdr:nvSpPr>
        <xdr:cNvPr id="396" name="テキスト ボックス 395"/>
        <xdr:cNvSpPr txBox="1"/>
      </xdr:nvSpPr>
      <xdr:spPr>
        <a:xfrm>
          <a:off x="15798800" y="635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51118</xdr:rowOff>
    </xdr:from>
    <xdr:to>
      <xdr:col>73</xdr:col>
      <xdr:colOff>44450</xdr:colOff>
      <xdr:row>38</xdr:row>
      <xdr:rowOff>152718</xdr:rowOff>
    </xdr:to>
    <xdr:sp macro="" textlink="">
      <xdr:nvSpPr>
        <xdr:cNvPr id="397" name="楕円 396"/>
        <xdr:cNvSpPr/>
      </xdr:nvSpPr>
      <xdr:spPr>
        <a:xfrm>
          <a:off x="15240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162894</xdr:rowOff>
    </xdr:from>
    <xdr:ext cx="762000" cy="259045"/>
    <xdr:sp macro="" textlink="">
      <xdr:nvSpPr>
        <xdr:cNvPr id="398" name="テキスト ボックス 397"/>
        <xdr:cNvSpPr txBox="1"/>
      </xdr:nvSpPr>
      <xdr:spPr>
        <a:xfrm>
          <a:off x="14909800" y="633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51118</xdr:rowOff>
    </xdr:from>
    <xdr:to>
      <xdr:col>68</xdr:col>
      <xdr:colOff>203200</xdr:colOff>
      <xdr:row>38</xdr:row>
      <xdr:rowOff>152718</xdr:rowOff>
    </xdr:to>
    <xdr:sp macro="" textlink="">
      <xdr:nvSpPr>
        <xdr:cNvPr id="399" name="楕円 398"/>
        <xdr:cNvSpPr/>
      </xdr:nvSpPr>
      <xdr:spPr>
        <a:xfrm>
          <a:off x="14351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162894</xdr:rowOff>
    </xdr:from>
    <xdr:ext cx="762000" cy="259045"/>
    <xdr:sp macro="" textlink="">
      <xdr:nvSpPr>
        <xdr:cNvPr id="400" name="テキスト ボックス 399"/>
        <xdr:cNvSpPr txBox="1"/>
      </xdr:nvSpPr>
      <xdr:spPr>
        <a:xfrm>
          <a:off x="14020800" y="633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93345</xdr:rowOff>
    </xdr:from>
    <xdr:to>
      <xdr:col>64</xdr:col>
      <xdr:colOff>152400</xdr:colOff>
      <xdr:row>39</xdr:row>
      <xdr:rowOff>23495</xdr:rowOff>
    </xdr:to>
    <xdr:sp macro="" textlink="">
      <xdr:nvSpPr>
        <xdr:cNvPr id="401" name="楕円 400"/>
        <xdr:cNvSpPr/>
      </xdr:nvSpPr>
      <xdr:spPr>
        <a:xfrm>
          <a:off x="13462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33672</xdr:rowOff>
    </xdr:from>
    <xdr:ext cx="762000" cy="259045"/>
    <xdr:sp macro="" textlink="">
      <xdr:nvSpPr>
        <xdr:cNvPr id="402" name="テキスト ボックス 401"/>
        <xdr:cNvSpPr txBox="1"/>
      </xdr:nvSpPr>
      <xdr:spPr>
        <a:xfrm>
          <a:off x="131318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年度以降、充当可能財源が将来負担額を上回っているため算出されていない。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地方債の現在高</a:t>
          </a:r>
          <a:r>
            <a:rPr kumimoji="1" lang="ja-JP" altLang="ja-JP" sz="1100">
              <a:solidFill>
                <a:sysClr val="windowText" lastClr="000000"/>
              </a:solidFill>
              <a:effectLst/>
              <a:latin typeface="+mn-lt"/>
              <a:ea typeface="+mn-ea"/>
              <a:cs typeface="+mn-cs"/>
            </a:rPr>
            <a:t>が減少し、</a:t>
          </a:r>
          <a:r>
            <a:rPr kumimoji="1" lang="ja-JP" altLang="en-US" sz="1100">
              <a:solidFill>
                <a:sysClr val="windowText" lastClr="000000"/>
              </a:solidFill>
              <a:effectLst/>
              <a:latin typeface="+mn-lt"/>
              <a:ea typeface="+mn-ea"/>
              <a:cs typeface="+mn-cs"/>
            </a:rPr>
            <a:t>将来負担額</a:t>
          </a:r>
          <a:r>
            <a:rPr kumimoji="1" lang="ja-JP" altLang="ja-JP" sz="1100">
              <a:solidFill>
                <a:sysClr val="windowText" lastClr="000000"/>
              </a:solidFill>
              <a:effectLst/>
              <a:latin typeface="+mn-lt"/>
              <a:ea typeface="+mn-ea"/>
              <a:cs typeface="+mn-cs"/>
            </a:rPr>
            <a:t>が減少したため、将来負担比率の分母が前年度と比較して減少している。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今後も公債費等義務的経費の削減を中心とする行財政改革を進め、財政の健全化に努めていく。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49,489
48,163
71.40
19,208,991
18,475,342
538,922
10,889,777
13,602,773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年度は、職員増や制度改正による一般職給料の増などにより増加しており、前年度と比較して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今後も引き続き適正な人件費の管理・抑制に努めていく。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115570</xdr:rowOff>
    </xdr:to>
    <xdr:cxnSp macro="">
      <xdr:nvCxnSpPr>
        <xdr:cNvPr id="64" name="直線コネクタ 63"/>
        <xdr:cNvCxnSpPr/>
      </xdr:nvCxnSpPr>
      <xdr:spPr>
        <a:xfrm>
          <a:off x="3987800" y="63997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56134</xdr:rowOff>
    </xdr:to>
    <xdr:cxnSp macro="">
      <xdr:nvCxnSpPr>
        <xdr:cNvPr id="67" name="直線コネクタ 66"/>
        <xdr:cNvCxnSpPr/>
      </xdr:nvCxnSpPr>
      <xdr:spPr>
        <a:xfrm>
          <a:off x="3098800" y="6354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83566</xdr:rowOff>
    </xdr:to>
    <xdr:cxnSp macro="">
      <xdr:nvCxnSpPr>
        <xdr:cNvPr id="70" name="直線コネクタ 69"/>
        <xdr:cNvCxnSpPr/>
      </xdr:nvCxnSpPr>
      <xdr:spPr>
        <a:xfrm flipV="1">
          <a:off x="2209800" y="6354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83566</xdr:rowOff>
    </xdr:to>
    <xdr:cxnSp macro="">
      <xdr:nvCxnSpPr>
        <xdr:cNvPr id="73" name="直線コネクタ 72"/>
        <xdr:cNvCxnSpPr/>
      </xdr:nvCxnSpPr>
      <xdr:spPr>
        <a:xfrm>
          <a:off x="1320800" y="63449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2" name="テキスト ボックス 91"/>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各施設等光熱費、維持管理費の増により増加し、前年度と比較して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20.7</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今後もコスト削減に取り組み、物件費の抑制に努めていく。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123190</xdr:rowOff>
    </xdr:to>
    <xdr:cxnSp macro="">
      <xdr:nvCxnSpPr>
        <xdr:cNvPr id="125" name="直線コネクタ 124"/>
        <xdr:cNvCxnSpPr/>
      </xdr:nvCxnSpPr>
      <xdr:spPr>
        <a:xfrm>
          <a:off x="15671800" y="28930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16</xdr:row>
      <xdr:rowOff>149860</xdr:rowOff>
    </xdr:to>
    <xdr:cxnSp macro="">
      <xdr:nvCxnSpPr>
        <xdr:cNvPr id="128" name="直線コネクタ 127"/>
        <xdr:cNvCxnSpPr/>
      </xdr:nvCxnSpPr>
      <xdr:spPr>
        <a:xfrm>
          <a:off x="14782800" y="2694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15</xdr:row>
      <xdr:rowOff>161290</xdr:rowOff>
    </xdr:to>
    <xdr:cxnSp macro="">
      <xdr:nvCxnSpPr>
        <xdr:cNvPr id="131" name="直線コネクタ 130"/>
        <xdr:cNvCxnSpPr/>
      </xdr:nvCxnSpPr>
      <xdr:spPr>
        <a:xfrm flipV="1">
          <a:off x="13893800" y="2694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17</xdr:row>
      <xdr:rowOff>16510</xdr:rowOff>
    </xdr:to>
    <xdr:cxnSp macro="">
      <xdr:nvCxnSpPr>
        <xdr:cNvPr id="134" name="直線コネクタ 133"/>
        <xdr:cNvCxnSpPr/>
      </xdr:nvCxnSpPr>
      <xdr:spPr>
        <a:xfrm flipV="1">
          <a:off x="13004800" y="27330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4" name="楕円 143"/>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5"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7" name="テキスト ボックス 146"/>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48" name="楕円 147"/>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49" name="テキスト ボックス 148"/>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0" name="楕円 149"/>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51" name="テキスト ボックス 150"/>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3" name="テキスト ボックス 152"/>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年度は、電力等高騰重点支援給付金の皆増などにより増加しており、前年度と比較して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今後も引き続き社会情勢を注視しつつ適正化に努めていく。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57</xdr:row>
      <xdr:rowOff>4535</xdr:rowOff>
    </xdr:to>
    <xdr:cxnSp macro="">
      <xdr:nvCxnSpPr>
        <xdr:cNvPr id="188" name="直線コネクタ 187"/>
        <xdr:cNvCxnSpPr/>
      </xdr:nvCxnSpPr>
      <xdr:spPr>
        <a:xfrm>
          <a:off x="3987800" y="9733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132443</xdr:rowOff>
    </xdr:to>
    <xdr:cxnSp macro="">
      <xdr:nvCxnSpPr>
        <xdr:cNvPr id="191" name="直線コネクタ 190"/>
        <xdr:cNvCxnSpPr/>
      </xdr:nvCxnSpPr>
      <xdr:spPr>
        <a:xfrm>
          <a:off x="3098800" y="95485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140607</xdr:rowOff>
    </xdr:to>
    <xdr:cxnSp macro="">
      <xdr:nvCxnSpPr>
        <xdr:cNvPr id="194" name="直線コネクタ 193"/>
        <xdr:cNvCxnSpPr/>
      </xdr:nvCxnSpPr>
      <xdr:spPr>
        <a:xfrm flipV="1">
          <a:off x="2209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121557</xdr:rowOff>
    </xdr:to>
    <xdr:cxnSp macro="">
      <xdr:nvCxnSpPr>
        <xdr:cNvPr id="197" name="直線コネクタ 196"/>
        <xdr:cNvCxnSpPr/>
      </xdr:nvCxnSpPr>
      <xdr:spPr>
        <a:xfrm flipV="1">
          <a:off x="1320800" y="9570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7" name="楕円 206"/>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8"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09" name="楕円 208"/>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0" name="テキスト ボックス 209"/>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3" name="楕円 212"/>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4" name="テキスト ボックス 213"/>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5" name="楕円 214"/>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11084</xdr:rowOff>
    </xdr:from>
    <xdr:ext cx="762000" cy="259045"/>
    <xdr:sp macro="" textlink="">
      <xdr:nvSpPr>
        <xdr:cNvPr id="216" name="テキスト ボックス 215"/>
        <xdr:cNvSpPr txBox="1"/>
      </xdr:nvSpPr>
      <xdr:spPr>
        <a:xfrm>
          <a:off x="939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年度は、企業立地奨励金の増などにより、前年度と比較して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今後も事業の効率化、適正化等を図り、繰出金の抑制に努めていく。</a:t>
          </a:r>
          <a:endParaRPr lang="ja-JP" altLang="ja-JP" sz="1400">
            <a:effectLst/>
          </a:endParaRPr>
        </a:p>
        <a:p>
          <a:endParaRPr lang="ja-JP" altLang="ja-JP" sz="1400">
            <a:solidFill>
              <a:srgbClr val="FF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154215</xdr:rowOff>
    </xdr:to>
    <xdr:cxnSp macro="">
      <xdr:nvCxnSpPr>
        <xdr:cNvPr id="251" name="直線コネクタ 250"/>
        <xdr:cNvCxnSpPr/>
      </xdr:nvCxnSpPr>
      <xdr:spPr>
        <a:xfrm>
          <a:off x="15671800" y="9690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88900</xdr:rowOff>
    </xdr:to>
    <xdr:cxnSp macro="">
      <xdr:nvCxnSpPr>
        <xdr:cNvPr id="254" name="直線コネクタ 253"/>
        <xdr:cNvCxnSpPr/>
      </xdr:nvCxnSpPr>
      <xdr:spPr>
        <a:xfrm>
          <a:off x="14782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57</xdr:row>
      <xdr:rowOff>4535</xdr:rowOff>
    </xdr:to>
    <xdr:cxnSp macro="">
      <xdr:nvCxnSpPr>
        <xdr:cNvPr id="257" name="直線コネクタ 256"/>
        <xdr:cNvCxnSpPr/>
      </xdr:nvCxnSpPr>
      <xdr:spPr>
        <a:xfrm flipV="1">
          <a:off x="13893800" y="96247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60</xdr:row>
      <xdr:rowOff>56243</xdr:rowOff>
    </xdr:to>
    <xdr:cxnSp macro="">
      <xdr:nvCxnSpPr>
        <xdr:cNvPr id="260" name="直線コネクタ 259"/>
        <xdr:cNvCxnSpPr/>
      </xdr:nvCxnSpPr>
      <xdr:spPr>
        <a:xfrm flipV="1">
          <a:off x="13004800" y="9777185"/>
          <a:ext cx="889000" cy="56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0" name="楕円 269"/>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71" name="その他該当値テキスト"/>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4" name="楕円 273"/>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5" name="テキスト ボックス 274"/>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5443</xdr:rowOff>
    </xdr:from>
    <xdr:to>
      <xdr:col>65</xdr:col>
      <xdr:colOff>53975</xdr:colOff>
      <xdr:row>60</xdr:row>
      <xdr:rowOff>107043</xdr:rowOff>
    </xdr:to>
    <xdr:sp macro="" textlink="">
      <xdr:nvSpPr>
        <xdr:cNvPr id="278" name="楕円 277"/>
        <xdr:cNvSpPr/>
      </xdr:nvSpPr>
      <xdr:spPr>
        <a:xfrm>
          <a:off x="12954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91820</xdr:rowOff>
    </xdr:from>
    <xdr:ext cx="762000" cy="259045"/>
    <xdr:sp macro="" textlink="">
      <xdr:nvSpPr>
        <xdr:cNvPr id="279" name="テキスト ボックス 278"/>
        <xdr:cNvSpPr txBox="1"/>
      </xdr:nvSpPr>
      <xdr:spPr>
        <a:xfrm>
          <a:off x="12623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稲敷地方広域市町村圏事務組合負担金の増などにより増加し、前年度と比較して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今後も各種団体への町単独補助金等の見直しを行い、補助費等の抑制に努めていく。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108712</xdr:rowOff>
    </xdr:to>
    <xdr:cxnSp macro="">
      <xdr:nvCxnSpPr>
        <xdr:cNvPr id="309" name="直線コネクタ 308"/>
        <xdr:cNvCxnSpPr/>
      </xdr:nvCxnSpPr>
      <xdr:spPr>
        <a:xfrm>
          <a:off x="15671800" y="6276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104140</xdr:rowOff>
    </xdr:to>
    <xdr:cxnSp macro="">
      <xdr:nvCxnSpPr>
        <xdr:cNvPr id="312" name="直線コネクタ 311"/>
        <xdr:cNvCxnSpPr/>
      </xdr:nvCxnSpPr>
      <xdr:spPr>
        <a:xfrm>
          <a:off x="14782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140716</xdr:rowOff>
    </xdr:to>
    <xdr:cxnSp macro="">
      <xdr:nvCxnSpPr>
        <xdr:cNvPr id="315" name="直線コネクタ 314"/>
        <xdr:cNvCxnSpPr/>
      </xdr:nvCxnSpPr>
      <xdr:spPr>
        <a:xfrm flipV="1">
          <a:off x="13893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140716</xdr:rowOff>
    </xdr:to>
    <xdr:cxnSp macro="">
      <xdr:nvCxnSpPr>
        <xdr:cNvPr id="318" name="直線コネクタ 317"/>
        <xdr:cNvCxnSpPr/>
      </xdr:nvCxnSpPr>
      <xdr:spPr>
        <a:xfrm>
          <a:off x="13004800" y="61757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8" name="楕円 327"/>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9"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0" name="楕円 329"/>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1" name="テキスト ボックス 33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2" name="楕円 331"/>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3" name="テキスト ボックス 332"/>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4" name="楕円 333"/>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5" name="テキスト ボックス 334"/>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6" name="楕円 335"/>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7" name="テキスト ボックス 336"/>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地方債発行の抑制に努めてきた結果、平成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年度以降、公債費が減少傾向だったが、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新小学校建設事業債の償還が令和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年度より開始された事により、増加傾向となっている。令和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年度は避難所改修事業などの償還開始により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今後、公債費の増加が予想されるので引き続き、地方債発行の抑制などにより、公債費の縮減に努めていく。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56135</xdr:rowOff>
    </xdr:to>
    <xdr:cxnSp macro="">
      <xdr:nvCxnSpPr>
        <xdr:cNvPr id="367" name="直線コネクタ 366"/>
        <xdr:cNvCxnSpPr/>
      </xdr:nvCxnSpPr>
      <xdr:spPr>
        <a:xfrm>
          <a:off x="3987800" y="13253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51563</xdr:rowOff>
    </xdr:to>
    <xdr:cxnSp macro="">
      <xdr:nvCxnSpPr>
        <xdr:cNvPr id="370" name="直線コネクタ 369"/>
        <xdr:cNvCxnSpPr/>
      </xdr:nvCxnSpPr>
      <xdr:spPr>
        <a:xfrm>
          <a:off x="3098800" y="131846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77</xdr:row>
      <xdr:rowOff>10413</xdr:rowOff>
    </xdr:to>
    <xdr:cxnSp macro="">
      <xdr:nvCxnSpPr>
        <xdr:cNvPr id="373" name="直線コネクタ 372"/>
        <xdr:cNvCxnSpPr/>
      </xdr:nvCxnSpPr>
      <xdr:spPr>
        <a:xfrm flipV="1">
          <a:off x="2209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33274</xdr:rowOff>
    </xdr:to>
    <xdr:cxnSp macro="">
      <xdr:nvCxnSpPr>
        <xdr:cNvPr id="376" name="直線コネクタ 375"/>
        <xdr:cNvCxnSpPr/>
      </xdr:nvCxnSpPr>
      <xdr:spPr>
        <a:xfrm flipV="1">
          <a:off x="1320800" y="132120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6" name="楕円 385"/>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148862</xdr:rowOff>
    </xdr:from>
    <xdr:ext cx="762000" cy="259045"/>
    <xdr:sp macro="" textlink="">
      <xdr:nvSpPr>
        <xdr:cNvPr id="387" name="公債費該当値テキスト"/>
        <xdr:cNvSpPr txBox="1"/>
      </xdr:nvSpPr>
      <xdr:spPr>
        <a:xfrm>
          <a:off x="4914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8" name="楕円 387"/>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87140</xdr:rowOff>
    </xdr:from>
    <xdr:ext cx="736600" cy="259045"/>
    <xdr:sp macro="" textlink="">
      <xdr:nvSpPr>
        <xdr:cNvPr id="389" name="テキスト ボックス 388"/>
        <xdr:cNvSpPr txBox="1"/>
      </xdr:nvSpPr>
      <xdr:spPr>
        <a:xfrm>
          <a:off x="3606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90" name="楕円 389"/>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18559</xdr:rowOff>
    </xdr:from>
    <xdr:ext cx="762000" cy="259045"/>
    <xdr:sp macro="" textlink="">
      <xdr:nvSpPr>
        <xdr:cNvPr id="391" name="テキスト ボックス 390"/>
        <xdr:cNvSpPr txBox="1"/>
      </xdr:nvSpPr>
      <xdr:spPr>
        <a:xfrm>
          <a:off x="2717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2" name="楕円 391"/>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93" name="テキスト ボックス 392"/>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4" name="楕円 393"/>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68851</xdr:rowOff>
    </xdr:from>
    <xdr:ext cx="762000" cy="259045"/>
    <xdr:sp macro="" textlink="">
      <xdr:nvSpPr>
        <xdr:cNvPr id="395" name="テキスト ボックス 394"/>
        <xdr:cNvSpPr txBox="1"/>
      </xdr:nvSpPr>
      <xdr:spPr>
        <a:xfrm>
          <a:off x="939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年度は、人件費で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ポイント増、物件費等で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ポイント増であり、前年度と比較して、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81.4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今後、施設の老朽化に伴い維持補修費の増加が見込まれることから、事務事業の見直しによる効率化の徹底により歳出抑制に努めていく。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79</xdr:row>
      <xdr:rowOff>19558</xdr:rowOff>
    </xdr:to>
    <xdr:cxnSp macro="">
      <xdr:nvCxnSpPr>
        <xdr:cNvPr id="426" name="直線コネクタ 425"/>
        <xdr:cNvCxnSpPr/>
      </xdr:nvCxnSpPr>
      <xdr:spPr>
        <a:xfrm>
          <a:off x="15671800" y="13367513"/>
          <a:ext cx="8382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77</xdr:row>
      <xdr:rowOff>165863</xdr:rowOff>
    </xdr:to>
    <xdr:cxnSp macro="">
      <xdr:nvCxnSpPr>
        <xdr:cNvPr id="429" name="直線コネクタ 428"/>
        <xdr:cNvCxnSpPr/>
      </xdr:nvCxnSpPr>
      <xdr:spPr>
        <a:xfrm>
          <a:off x="14782800" y="13074904"/>
          <a:ext cx="8890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77</xdr:row>
      <xdr:rowOff>101854</xdr:rowOff>
    </xdr:to>
    <xdr:cxnSp macro="">
      <xdr:nvCxnSpPr>
        <xdr:cNvPr id="432" name="直線コネクタ 431"/>
        <xdr:cNvCxnSpPr/>
      </xdr:nvCxnSpPr>
      <xdr:spPr>
        <a:xfrm flipV="1">
          <a:off x="13893800" y="1307490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78</xdr:row>
      <xdr:rowOff>131572</xdr:rowOff>
    </xdr:to>
    <xdr:cxnSp macro="">
      <xdr:nvCxnSpPr>
        <xdr:cNvPr id="435" name="直線コネクタ 434"/>
        <xdr:cNvCxnSpPr/>
      </xdr:nvCxnSpPr>
      <xdr:spPr>
        <a:xfrm flipV="1">
          <a:off x="13004800" y="1330350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5" name="楕円 444"/>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6"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47" name="楕円 446"/>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48" name="テキスト ボックス 447"/>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49" name="楕円 448"/>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0" name="テキスト ボックス 449"/>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1" name="楕円 450"/>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162831</xdr:rowOff>
    </xdr:from>
    <xdr:ext cx="762000" cy="259045"/>
    <xdr:sp macro="" textlink="">
      <xdr:nvSpPr>
        <xdr:cNvPr id="452" name="テキスト ボックス 451"/>
        <xdr:cNvSpPr txBox="1"/>
      </xdr:nvSpPr>
      <xdr:spPr>
        <a:xfrm>
          <a:off x="13512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53" name="楕円 452"/>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54" name="テキスト ボックス 453"/>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60825</xdr:rowOff>
    </xdr:from>
    <xdr:to>
      <xdr:col>29</xdr:col>
      <xdr:colOff>127000</xdr:colOff>
      <xdr:row>18</xdr:row>
      <xdr:rowOff>109074</xdr:rowOff>
    </xdr:to>
    <xdr:cxnSp macro="">
      <xdr:nvCxnSpPr>
        <xdr:cNvPr id="54" name="直線コネクタ 53"/>
        <xdr:cNvCxnSpPr/>
      </xdr:nvCxnSpPr>
      <xdr:spPr bwMode="auto">
        <a:xfrm flipV="1">
          <a:off x="5003800" y="3194550"/>
          <a:ext cx="647700" cy="4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96072</xdr:rowOff>
    </xdr:from>
    <xdr:to>
      <xdr:col>26</xdr:col>
      <xdr:colOff>50800</xdr:colOff>
      <xdr:row>18</xdr:row>
      <xdr:rowOff>109074</xdr:rowOff>
    </xdr:to>
    <xdr:cxnSp macro="">
      <xdr:nvCxnSpPr>
        <xdr:cNvPr id="57" name="直線コネクタ 56"/>
        <xdr:cNvCxnSpPr/>
      </xdr:nvCxnSpPr>
      <xdr:spPr bwMode="auto">
        <a:xfrm>
          <a:off x="4305300" y="3229797"/>
          <a:ext cx="698500" cy="1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96072</xdr:rowOff>
    </xdr:from>
    <xdr:to>
      <xdr:col>22</xdr:col>
      <xdr:colOff>114300</xdr:colOff>
      <xdr:row>18</xdr:row>
      <xdr:rowOff>121076</xdr:rowOff>
    </xdr:to>
    <xdr:cxnSp macro="">
      <xdr:nvCxnSpPr>
        <xdr:cNvPr id="60" name="直線コネクタ 59"/>
        <xdr:cNvCxnSpPr/>
      </xdr:nvCxnSpPr>
      <xdr:spPr bwMode="auto">
        <a:xfrm flipV="1">
          <a:off x="3606800" y="3229797"/>
          <a:ext cx="698500" cy="25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121076</xdr:rowOff>
    </xdr:from>
    <xdr:to>
      <xdr:col>18</xdr:col>
      <xdr:colOff>177800</xdr:colOff>
      <xdr:row>19</xdr:row>
      <xdr:rowOff>16677</xdr:rowOff>
    </xdr:to>
    <xdr:cxnSp macro="">
      <xdr:nvCxnSpPr>
        <xdr:cNvPr id="63" name="直線コネクタ 62"/>
        <xdr:cNvCxnSpPr/>
      </xdr:nvCxnSpPr>
      <xdr:spPr bwMode="auto">
        <a:xfrm flipV="1">
          <a:off x="2908300" y="3254801"/>
          <a:ext cx="698500" cy="6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10025</xdr:rowOff>
    </xdr:from>
    <xdr:to>
      <xdr:col>29</xdr:col>
      <xdr:colOff>177800</xdr:colOff>
      <xdr:row>18</xdr:row>
      <xdr:rowOff>111625</xdr:rowOff>
    </xdr:to>
    <xdr:sp macro="" textlink="">
      <xdr:nvSpPr>
        <xdr:cNvPr id="73" name="楕円 72"/>
        <xdr:cNvSpPr/>
      </xdr:nvSpPr>
      <xdr:spPr bwMode="auto">
        <a:xfrm>
          <a:off x="5600700" y="314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153552</xdr:rowOff>
    </xdr:from>
    <xdr:ext cx="762000" cy="259045"/>
    <xdr:sp macro="" textlink="">
      <xdr:nvSpPr>
        <xdr:cNvPr id="74" name="人口1人当たり決算額の推移該当値テキスト130"/>
        <xdr:cNvSpPr txBox="1"/>
      </xdr:nvSpPr>
      <xdr:spPr>
        <a:xfrm>
          <a:off x="5740400" y="3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58274</xdr:rowOff>
    </xdr:from>
    <xdr:to>
      <xdr:col>26</xdr:col>
      <xdr:colOff>101600</xdr:colOff>
      <xdr:row>18</xdr:row>
      <xdr:rowOff>159874</xdr:rowOff>
    </xdr:to>
    <xdr:sp macro="" textlink="">
      <xdr:nvSpPr>
        <xdr:cNvPr id="75" name="楕円 74"/>
        <xdr:cNvSpPr/>
      </xdr:nvSpPr>
      <xdr:spPr bwMode="auto">
        <a:xfrm>
          <a:off x="4953000" y="319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144651</xdr:rowOff>
    </xdr:from>
    <xdr:ext cx="736600" cy="259045"/>
    <xdr:sp macro="" textlink="">
      <xdr:nvSpPr>
        <xdr:cNvPr id="76" name="テキスト ボックス 75"/>
        <xdr:cNvSpPr txBox="1"/>
      </xdr:nvSpPr>
      <xdr:spPr>
        <a:xfrm>
          <a:off x="4622800" y="327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45272</xdr:rowOff>
    </xdr:from>
    <xdr:to>
      <xdr:col>22</xdr:col>
      <xdr:colOff>165100</xdr:colOff>
      <xdr:row>18</xdr:row>
      <xdr:rowOff>146872</xdr:rowOff>
    </xdr:to>
    <xdr:sp macro="" textlink="">
      <xdr:nvSpPr>
        <xdr:cNvPr id="77" name="楕円 76"/>
        <xdr:cNvSpPr/>
      </xdr:nvSpPr>
      <xdr:spPr bwMode="auto">
        <a:xfrm>
          <a:off x="4254500" y="317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131649</xdr:rowOff>
    </xdr:from>
    <xdr:ext cx="762000" cy="259045"/>
    <xdr:sp macro="" textlink="">
      <xdr:nvSpPr>
        <xdr:cNvPr id="78" name="テキスト ボックス 77"/>
        <xdr:cNvSpPr txBox="1"/>
      </xdr:nvSpPr>
      <xdr:spPr>
        <a:xfrm>
          <a:off x="3924300" y="326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70275</xdr:rowOff>
    </xdr:from>
    <xdr:to>
      <xdr:col>19</xdr:col>
      <xdr:colOff>38100</xdr:colOff>
      <xdr:row>19</xdr:row>
      <xdr:rowOff>426</xdr:rowOff>
    </xdr:to>
    <xdr:sp macro="" textlink="">
      <xdr:nvSpPr>
        <xdr:cNvPr id="79" name="楕円 78"/>
        <xdr:cNvSpPr/>
      </xdr:nvSpPr>
      <xdr:spPr bwMode="auto">
        <a:xfrm>
          <a:off x="3556000" y="320400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156653</xdr:rowOff>
    </xdr:from>
    <xdr:ext cx="762000" cy="259045"/>
    <xdr:sp macro="" textlink="">
      <xdr:nvSpPr>
        <xdr:cNvPr id="80" name="テキスト ボックス 79"/>
        <xdr:cNvSpPr txBox="1"/>
      </xdr:nvSpPr>
      <xdr:spPr>
        <a:xfrm>
          <a:off x="3225800" y="329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137327</xdr:rowOff>
    </xdr:from>
    <xdr:to>
      <xdr:col>15</xdr:col>
      <xdr:colOff>101600</xdr:colOff>
      <xdr:row>19</xdr:row>
      <xdr:rowOff>67477</xdr:rowOff>
    </xdr:to>
    <xdr:sp macro="" textlink="">
      <xdr:nvSpPr>
        <xdr:cNvPr id="81" name="楕円 80"/>
        <xdr:cNvSpPr/>
      </xdr:nvSpPr>
      <xdr:spPr bwMode="auto">
        <a:xfrm>
          <a:off x="2857500" y="327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52254</xdr:rowOff>
    </xdr:from>
    <xdr:ext cx="762000" cy="259045"/>
    <xdr:sp macro="" textlink="">
      <xdr:nvSpPr>
        <xdr:cNvPr id="82" name="テキスト ボックス 81"/>
        <xdr:cNvSpPr txBox="1"/>
      </xdr:nvSpPr>
      <xdr:spPr>
        <a:xfrm>
          <a:off x="2527300" y="335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40418</xdr:rowOff>
    </xdr:from>
    <xdr:to>
      <xdr:col>29</xdr:col>
      <xdr:colOff>127000</xdr:colOff>
      <xdr:row>36</xdr:row>
      <xdr:rowOff>50895</xdr:rowOff>
    </xdr:to>
    <xdr:cxnSp macro="">
      <xdr:nvCxnSpPr>
        <xdr:cNvPr id="115" name="直線コネクタ 114"/>
        <xdr:cNvCxnSpPr/>
      </xdr:nvCxnSpPr>
      <xdr:spPr bwMode="auto">
        <a:xfrm flipV="1">
          <a:off x="5003800" y="6993668"/>
          <a:ext cx="647700" cy="1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50895</xdr:rowOff>
    </xdr:from>
    <xdr:to>
      <xdr:col>26</xdr:col>
      <xdr:colOff>50800</xdr:colOff>
      <xdr:row>36</xdr:row>
      <xdr:rowOff>58439</xdr:rowOff>
    </xdr:to>
    <xdr:cxnSp macro="">
      <xdr:nvCxnSpPr>
        <xdr:cNvPr id="118" name="直線コネクタ 117"/>
        <xdr:cNvCxnSpPr/>
      </xdr:nvCxnSpPr>
      <xdr:spPr bwMode="auto">
        <a:xfrm flipV="1">
          <a:off x="4305300" y="7004145"/>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58439</xdr:rowOff>
    </xdr:from>
    <xdr:to>
      <xdr:col>22</xdr:col>
      <xdr:colOff>114300</xdr:colOff>
      <xdr:row>36</xdr:row>
      <xdr:rowOff>93376</xdr:rowOff>
    </xdr:to>
    <xdr:cxnSp macro="">
      <xdr:nvCxnSpPr>
        <xdr:cNvPr id="121" name="直線コネクタ 120"/>
        <xdr:cNvCxnSpPr/>
      </xdr:nvCxnSpPr>
      <xdr:spPr bwMode="auto">
        <a:xfrm flipV="1">
          <a:off x="3606800" y="7011689"/>
          <a:ext cx="698500" cy="34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91015</xdr:rowOff>
    </xdr:from>
    <xdr:to>
      <xdr:col>18</xdr:col>
      <xdr:colOff>177800</xdr:colOff>
      <xdr:row>36</xdr:row>
      <xdr:rowOff>93376</xdr:rowOff>
    </xdr:to>
    <xdr:cxnSp macro="">
      <xdr:nvCxnSpPr>
        <xdr:cNvPr id="124" name="直線コネクタ 123"/>
        <xdr:cNvCxnSpPr/>
      </xdr:nvCxnSpPr>
      <xdr:spPr bwMode="auto">
        <a:xfrm>
          <a:off x="2908300" y="7044265"/>
          <a:ext cx="698500" cy="2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332518</xdr:rowOff>
    </xdr:from>
    <xdr:to>
      <xdr:col>29</xdr:col>
      <xdr:colOff>177800</xdr:colOff>
      <xdr:row>36</xdr:row>
      <xdr:rowOff>91218</xdr:rowOff>
    </xdr:to>
    <xdr:sp macro="" textlink="">
      <xdr:nvSpPr>
        <xdr:cNvPr id="134" name="楕円 133"/>
        <xdr:cNvSpPr/>
      </xdr:nvSpPr>
      <xdr:spPr bwMode="auto">
        <a:xfrm>
          <a:off x="5600700" y="694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304595</xdr:rowOff>
    </xdr:from>
    <xdr:ext cx="762000" cy="259045"/>
    <xdr:sp macro="" textlink="">
      <xdr:nvSpPr>
        <xdr:cNvPr id="135" name="人口1人当たり決算額の推移該当値テキスト445"/>
        <xdr:cNvSpPr txBox="1"/>
      </xdr:nvSpPr>
      <xdr:spPr>
        <a:xfrm>
          <a:off x="5740400" y="69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xdr:rowOff>
    </xdr:from>
    <xdr:to>
      <xdr:col>26</xdr:col>
      <xdr:colOff>101600</xdr:colOff>
      <xdr:row>36</xdr:row>
      <xdr:rowOff>101695</xdr:rowOff>
    </xdr:to>
    <xdr:sp macro="" textlink="">
      <xdr:nvSpPr>
        <xdr:cNvPr id="136" name="楕円 135"/>
        <xdr:cNvSpPr/>
      </xdr:nvSpPr>
      <xdr:spPr bwMode="auto">
        <a:xfrm>
          <a:off x="4953000" y="695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86472</xdr:rowOff>
    </xdr:from>
    <xdr:ext cx="736600" cy="259045"/>
    <xdr:sp macro="" textlink="">
      <xdr:nvSpPr>
        <xdr:cNvPr id="137" name="テキスト ボックス 136"/>
        <xdr:cNvSpPr txBox="1"/>
      </xdr:nvSpPr>
      <xdr:spPr>
        <a:xfrm>
          <a:off x="4622800" y="7039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7639</xdr:rowOff>
    </xdr:from>
    <xdr:to>
      <xdr:col>22</xdr:col>
      <xdr:colOff>165100</xdr:colOff>
      <xdr:row>36</xdr:row>
      <xdr:rowOff>109239</xdr:rowOff>
    </xdr:to>
    <xdr:sp macro="" textlink="">
      <xdr:nvSpPr>
        <xdr:cNvPr id="138" name="楕円 137"/>
        <xdr:cNvSpPr/>
      </xdr:nvSpPr>
      <xdr:spPr bwMode="auto">
        <a:xfrm>
          <a:off x="4254500" y="696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94016</xdr:rowOff>
    </xdr:from>
    <xdr:ext cx="762000" cy="259045"/>
    <xdr:sp macro="" textlink="">
      <xdr:nvSpPr>
        <xdr:cNvPr id="139" name="テキスト ボックス 138"/>
        <xdr:cNvSpPr txBox="1"/>
      </xdr:nvSpPr>
      <xdr:spPr>
        <a:xfrm>
          <a:off x="3924300" y="704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42576</xdr:rowOff>
    </xdr:from>
    <xdr:to>
      <xdr:col>19</xdr:col>
      <xdr:colOff>38100</xdr:colOff>
      <xdr:row>36</xdr:row>
      <xdr:rowOff>144176</xdr:rowOff>
    </xdr:to>
    <xdr:sp macro="" textlink="">
      <xdr:nvSpPr>
        <xdr:cNvPr id="140" name="楕円 139"/>
        <xdr:cNvSpPr/>
      </xdr:nvSpPr>
      <xdr:spPr bwMode="auto">
        <a:xfrm>
          <a:off x="3556000" y="699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128953</xdr:rowOff>
    </xdr:from>
    <xdr:ext cx="762000" cy="259045"/>
    <xdr:sp macro="" textlink="">
      <xdr:nvSpPr>
        <xdr:cNvPr id="141" name="テキスト ボックス 140"/>
        <xdr:cNvSpPr txBox="1"/>
      </xdr:nvSpPr>
      <xdr:spPr>
        <a:xfrm>
          <a:off x="3225800" y="7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40215</xdr:rowOff>
    </xdr:from>
    <xdr:to>
      <xdr:col>15</xdr:col>
      <xdr:colOff>101600</xdr:colOff>
      <xdr:row>36</xdr:row>
      <xdr:rowOff>141815</xdr:rowOff>
    </xdr:to>
    <xdr:sp macro="" textlink="">
      <xdr:nvSpPr>
        <xdr:cNvPr id="142" name="楕円 141"/>
        <xdr:cNvSpPr/>
      </xdr:nvSpPr>
      <xdr:spPr bwMode="auto">
        <a:xfrm>
          <a:off x="2857500" y="6993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126592</xdr:rowOff>
    </xdr:from>
    <xdr:ext cx="762000" cy="259045"/>
    <xdr:sp macro="" textlink="">
      <xdr:nvSpPr>
        <xdr:cNvPr id="143" name="テキスト ボックス 142"/>
        <xdr:cNvSpPr txBox="1"/>
      </xdr:nvSpPr>
      <xdr:spPr>
        <a:xfrm>
          <a:off x="2527300" y="707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49,489
48,163
71.40
19,208,991
18,475,342
538,922
10,889,777
13,602,773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95923</xdr:rowOff>
    </xdr:from>
    <xdr:to>
      <xdr:col>24</xdr:col>
      <xdr:colOff>63500</xdr:colOff>
      <xdr:row>37</xdr:row>
      <xdr:rowOff>146036</xdr:rowOff>
    </xdr:to>
    <xdr:cxnSp macro="">
      <xdr:nvCxnSpPr>
        <xdr:cNvPr id="63" name="直線コネクタ 62"/>
        <xdr:cNvCxnSpPr/>
      </xdr:nvCxnSpPr>
      <xdr:spPr>
        <a:xfrm flipV="1">
          <a:off x="3797300" y="6439573"/>
          <a:ext cx="838200" cy="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121836</xdr:rowOff>
    </xdr:from>
    <xdr:to>
      <xdr:col>19</xdr:col>
      <xdr:colOff>177800</xdr:colOff>
      <xdr:row>37</xdr:row>
      <xdr:rowOff>146036</xdr:rowOff>
    </xdr:to>
    <xdr:cxnSp macro="">
      <xdr:nvCxnSpPr>
        <xdr:cNvPr id="66" name="直線コネクタ 65"/>
        <xdr:cNvCxnSpPr/>
      </xdr:nvCxnSpPr>
      <xdr:spPr>
        <a:xfrm>
          <a:off x="2908300" y="6465486"/>
          <a:ext cx="889000" cy="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121836</xdr:rowOff>
    </xdr:from>
    <xdr:to>
      <xdr:col>15</xdr:col>
      <xdr:colOff>50800</xdr:colOff>
      <xdr:row>38</xdr:row>
      <xdr:rowOff>1038</xdr:rowOff>
    </xdr:to>
    <xdr:cxnSp macro="">
      <xdr:nvCxnSpPr>
        <xdr:cNvPr id="69" name="直線コネクタ 68"/>
        <xdr:cNvCxnSpPr/>
      </xdr:nvCxnSpPr>
      <xdr:spPr>
        <a:xfrm flipV="1">
          <a:off x="2019300" y="6465486"/>
          <a:ext cx="889000" cy="5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1038</xdr:rowOff>
    </xdr:from>
    <xdr:to>
      <xdr:col>10</xdr:col>
      <xdr:colOff>114300</xdr:colOff>
      <xdr:row>38</xdr:row>
      <xdr:rowOff>105557</xdr:rowOff>
    </xdr:to>
    <xdr:cxnSp macro="">
      <xdr:nvCxnSpPr>
        <xdr:cNvPr id="72" name="直線コネクタ 71"/>
        <xdr:cNvCxnSpPr/>
      </xdr:nvCxnSpPr>
      <xdr:spPr>
        <a:xfrm flipV="1">
          <a:off x="1130300" y="6516138"/>
          <a:ext cx="889000" cy="10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45123</xdr:rowOff>
    </xdr:from>
    <xdr:to>
      <xdr:col>24</xdr:col>
      <xdr:colOff>114300</xdr:colOff>
      <xdr:row>37</xdr:row>
      <xdr:rowOff>146723</xdr:rowOff>
    </xdr:to>
    <xdr:sp macro="" textlink="">
      <xdr:nvSpPr>
        <xdr:cNvPr id="82" name="楕円 81"/>
        <xdr:cNvSpPr/>
      </xdr:nvSpPr>
      <xdr:spPr>
        <a:xfrm>
          <a:off x="4584700" y="63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23550</xdr:rowOff>
    </xdr:from>
    <xdr:ext cx="534377" cy="259045"/>
    <xdr:sp macro="" textlink="">
      <xdr:nvSpPr>
        <xdr:cNvPr id="83" name="人件費該当値テキスト"/>
        <xdr:cNvSpPr txBox="1"/>
      </xdr:nvSpPr>
      <xdr:spPr>
        <a:xfrm>
          <a:off x="4686300" y="63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95236</xdr:rowOff>
    </xdr:from>
    <xdr:to>
      <xdr:col>20</xdr:col>
      <xdr:colOff>38100</xdr:colOff>
      <xdr:row>38</xdr:row>
      <xdr:rowOff>25386</xdr:rowOff>
    </xdr:to>
    <xdr:sp macro="" textlink="">
      <xdr:nvSpPr>
        <xdr:cNvPr id="84" name="楕円 83"/>
        <xdr:cNvSpPr/>
      </xdr:nvSpPr>
      <xdr:spPr>
        <a:xfrm>
          <a:off x="3746500" y="643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16512</xdr:rowOff>
    </xdr:from>
    <xdr:ext cx="534377" cy="259045"/>
    <xdr:sp macro="" textlink="">
      <xdr:nvSpPr>
        <xdr:cNvPr id="85" name="テキスト ボックス 84"/>
        <xdr:cNvSpPr txBox="1"/>
      </xdr:nvSpPr>
      <xdr:spPr>
        <a:xfrm>
          <a:off x="3530111" y="65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71036</xdr:rowOff>
    </xdr:from>
    <xdr:to>
      <xdr:col>15</xdr:col>
      <xdr:colOff>101600</xdr:colOff>
      <xdr:row>38</xdr:row>
      <xdr:rowOff>1186</xdr:rowOff>
    </xdr:to>
    <xdr:sp macro="" textlink="">
      <xdr:nvSpPr>
        <xdr:cNvPr id="86" name="楕円 85"/>
        <xdr:cNvSpPr/>
      </xdr:nvSpPr>
      <xdr:spPr>
        <a:xfrm>
          <a:off x="2857500" y="64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163764</xdr:rowOff>
    </xdr:from>
    <xdr:ext cx="534377" cy="259045"/>
    <xdr:sp macro="" textlink="">
      <xdr:nvSpPr>
        <xdr:cNvPr id="87" name="テキスト ボックス 86"/>
        <xdr:cNvSpPr txBox="1"/>
      </xdr:nvSpPr>
      <xdr:spPr>
        <a:xfrm>
          <a:off x="2641111" y="65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121688</xdr:rowOff>
    </xdr:from>
    <xdr:to>
      <xdr:col>10</xdr:col>
      <xdr:colOff>165100</xdr:colOff>
      <xdr:row>38</xdr:row>
      <xdr:rowOff>51838</xdr:rowOff>
    </xdr:to>
    <xdr:sp macro="" textlink="">
      <xdr:nvSpPr>
        <xdr:cNvPr id="88" name="楕円 87"/>
        <xdr:cNvSpPr/>
      </xdr:nvSpPr>
      <xdr:spPr>
        <a:xfrm>
          <a:off x="1968500" y="64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42965</xdr:rowOff>
    </xdr:from>
    <xdr:ext cx="534377" cy="259045"/>
    <xdr:sp macro="" textlink="">
      <xdr:nvSpPr>
        <xdr:cNvPr id="89" name="テキスト ボックス 88"/>
        <xdr:cNvSpPr txBox="1"/>
      </xdr:nvSpPr>
      <xdr:spPr>
        <a:xfrm>
          <a:off x="1752111" y="655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54757</xdr:rowOff>
    </xdr:from>
    <xdr:to>
      <xdr:col>6</xdr:col>
      <xdr:colOff>38100</xdr:colOff>
      <xdr:row>38</xdr:row>
      <xdr:rowOff>156357</xdr:rowOff>
    </xdr:to>
    <xdr:sp macro="" textlink="">
      <xdr:nvSpPr>
        <xdr:cNvPr id="90" name="楕円 89"/>
        <xdr:cNvSpPr/>
      </xdr:nvSpPr>
      <xdr:spPr>
        <a:xfrm>
          <a:off x="1079500" y="65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147484</xdr:rowOff>
    </xdr:from>
    <xdr:ext cx="534377" cy="259045"/>
    <xdr:sp macro="" textlink="">
      <xdr:nvSpPr>
        <xdr:cNvPr id="91" name="テキスト ボックス 90"/>
        <xdr:cNvSpPr txBox="1"/>
      </xdr:nvSpPr>
      <xdr:spPr>
        <a:xfrm>
          <a:off x="863111" y="666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156242</xdr:rowOff>
    </xdr:from>
    <xdr:to>
      <xdr:col>24</xdr:col>
      <xdr:colOff>63500</xdr:colOff>
      <xdr:row>56</xdr:row>
      <xdr:rowOff>170323</xdr:rowOff>
    </xdr:to>
    <xdr:cxnSp macro="">
      <xdr:nvCxnSpPr>
        <xdr:cNvPr id="118" name="直線コネクタ 117"/>
        <xdr:cNvCxnSpPr/>
      </xdr:nvCxnSpPr>
      <xdr:spPr>
        <a:xfrm>
          <a:off x="3797300" y="9757442"/>
          <a:ext cx="8382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156242</xdr:rowOff>
    </xdr:from>
    <xdr:to>
      <xdr:col>19</xdr:col>
      <xdr:colOff>177800</xdr:colOff>
      <xdr:row>56</xdr:row>
      <xdr:rowOff>166286</xdr:rowOff>
    </xdr:to>
    <xdr:cxnSp macro="">
      <xdr:nvCxnSpPr>
        <xdr:cNvPr id="121" name="直線コネクタ 120"/>
        <xdr:cNvCxnSpPr/>
      </xdr:nvCxnSpPr>
      <xdr:spPr>
        <a:xfrm flipV="1">
          <a:off x="2908300" y="9757442"/>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166286</xdr:rowOff>
    </xdr:from>
    <xdr:to>
      <xdr:col>15</xdr:col>
      <xdr:colOff>50800</xdr:colOff>
      <xdr:row>57</xdr:row>
      <xdr:rowOff>46706</xdr:rowOff>
    </xdr:to>
    <xdr:cxnSp macro="">
      <xdr:nvCxnSpPr>
        <xdr:cNvPr id="124" name="直線コネクタ 123"/>
        <xdr:cNvCxnSpPr/>
      </xdr:nvCxnSpPr>
      <xdr:spPr>
        <a:xfrm flipV="1">
          <a:off x="2019300" y="9767486"/>
          <a:ext cx="8890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6202</xdr:rowOff>
    </xdr:from>
    <xdr:to>
      <xdr:col>10</xdr:col>
      <xdr:colOff>114300</xdr:colOff>
      <xdr:row>57</xdr:row>
      <xdr:rowOff>46706</xdr:rowOff>
    </xdr:to>
    <xdr:cxnSp macro="">
      <xdr:nvCxnSpPr>
        <xdr:cNvPr id="127" name="直線コネクタ 126"/>
        <xdr:cNvCxnSpPr/>
      </xdr:nvCxnSpPr>
      <xdr:spPr>
        <a:xfrm>
          <a:off x="1130300" y="9778852"/>
          <a:ext cx="889000" cy="4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119523</xdr:rowOff>
    </xdr:from>
    <xdr:to>
      <xdr:col>24</xdr:col>
      <xdr:colOff>114300</xdr:colOff>
      <xdr:row>57</xdr:row>
      <xdr:rowOff>49673</xdr:rowOff>
    </xdr:to>
    <xdr:sp macro="" textlink="">
      <xdr:nvSpPr>
        <xdr:cNvPr id="137" name="楕円 136"/>
        <xdr:cNvSpPr/>
      </xdr:nvSpPr>
      <xdr:spPr>
        <a:xfrm>
          <a:off x="4584700" y="97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105442</xdr:rowOff>
    </xdr:from>
    <xdr:to>
      <xdr:col>20</xdr:col>
      <xdr:colOff>38100</xdr:colOff>
      <xdr:row>57</xdr:row>
      <xdr:rowOff>35592</xdr:rowOff>
    </xdr:to>
    <xdr:sp macro="" textlink="">
      <xdr:nvSpPr>
        <xdr:cNvPr id="139" name="楕円 138"/>
        <xdr:cNvSpPr/>
      </xdr:nvSpPr>
      <xdr:spPr>
        <a:xfrm>
          <a:off x="3746500" y="97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26719</xdr:rowOff>
    </xdr:from>
    <xdr:ext cx="534377" cy="259045"/>
    <xdr:sp macro="" textlink="">
      <xdr:nvSpPr>
        <xdr:cNvPr id="140" name="テキスト ボックス 139"/>
        <xdr:cNvSpPr txBox="1"/>
      </xdr:nvSpPr>
      <xdr:spPr>
        <a:xfrm>
          <a:off x="3530111" y="97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115486</xdr:rowOff>
    </xdr:from>
    <xdr:to>
      <xdr:col>15</xdr:col>
      <xdr:colOff>101600</xdr:colOff>
      <xdr:row>57</xdr:row>
      <xdr:rowOff>45636</xdr:rowOff>
    </xdr:to>
    <xdr:sp macro="" textlink="">
      <xdr:nvSpPr>
        <xdr:cNvPr id="141" name="楕円 140"/>
        <xdr:cNvSpPr/>
      </xdr:nvSpPr>
      <xdr:spPr>
        <a:xfrm>
          <a:off x="2857500" y="97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62163</xdr:rowOff>
    </xdr:from>
    <xdr:ext cx="534377" cy="259045"/>
    <xdr:sp macro="" textlink="">
      <xdr:nvSpPr>
        <xdr:cNvPr id="142" name="テキスト ボックス 141"/>
        <xdr:cNvSpPr txBox="1"/>
      </xdr:nvSpPr>
      <xdr:spPr>
        <a:xfrm>
          <a:off x="2641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167356</xdr:rowOff>
    </xdr:from>
    <xdr:to>
      <xdr:col>10</xdr:col>
      <xdr:colOff>165100</xdr:colOff>
      <xdr:row>57</xdr:row>
      <xdr:rowOff>97506</xdr:rowOff>
    </xdr:to>
    <xdr:sp macro="" textlink="">
      <xdr:nvSpPr>
        <xdr:cNvPr id="143" name="楕円 142"/>
        <xdr:cNvSpPr/>
      </xdr:nvSpPr>
      <xdr:spPr>
        <a:xfrm>
          <a:off x="1968500" y="9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88633</xdr:rowOff>
    </xdr:from>
    <xdr:ext cx="534377" cy="259045"/>
    <xdr:sp macro="" textlink="">
      <xdr:nvSpPr>
        <xdr:cNvPr id="144" name="テキスト ボックス 143"/>
        <xdr:cNvSpPr txBox="1"/>
      </xdr:nvSpPr>
      <xdr:spPr>
        <a:xfrm>
          <a:off x="1752111" y="98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126852</xdr:rowOff>
    </xdr:from>
    <xdr:to>
      <xdr:col>6</xdr:col>
      <xdr:colOff>38100</xdr:colOff>
      <xdr:row>57</xdr:row>
      <xdr:rowOff>57002</xdr:rowOff>
    </xdr:to>
    <xdr:sp macro="" textlink="">
      <xdr:nvSpPr>
        <xdr:cNvPr id="145" name="楕円 144"/>
        <xdr:cNvSpPr/>
      </xdr:nvSpPr>
      <xdr:spPr>
        <a:xfrm>
          <a:off x="1079500" y="972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73529</xdr:rowOff>
    </xdr:from>
    <xdr:ext cx="534377" cy="259045"/>
    <xdr:sp macro="" textlink="">
      <xdr:nvSpPr>
        <xdr:cNvPr id="146" name="テキスト ボックス 145"/>
        <xdr:cNvSpPr txBox="1"/>
      </xdr:nvSpPr>
      <xdr:spPr>
        <a:xfrm>
          <a:off x="863111" y="95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105456</xdr:rowOff>
    </xdr:from>
    <xdr:to>
      <xdr:col>24</xdr:col>
      <xdr:colOff>63500</xdr:colOff>
      <xdr:row>77</xdr:row>
      <xdr:rowOff>133620</xdr:rowOff>
    </xdr:to>
    <xdr:cxnSp macro="">
      <xdr:nvCxnSpPr>
        <xdr:cNvPr id="173" name="直線コネクタ 172"/>
        <xdr:cNvCxnSpPr/>
      </xdr:nvCxnSpPr>
      <xdr:spPr>
        <a:xfrm flipV="1">
          <a:off x="3797300" y="13307106"/>
          <a:ext cx="8382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114691</xdr:rowOff>
    </xdr:from>
    <xdr:to>
      <xdr:col>19</xdr:col>
      <xdr:colOff>177800</xdr:colOff>
      <xdr:row>77</xdr:row>
      <xdr:rowOff>133620</xdr:rowOff>
    </xdr:to>
    <xdr:cxnSp macro="">
      <xdr:nvCxnSpPr>
        <xdr:cNvPr id="176" name="直線コネクタ 175"/>
        <xdr:cNvCxnSpPr/>
      </xdr:nvCxnSpPr>
      <xdr:spPr>
        <a:xfrm>
          <a:off x="2908300" y="13316341"/>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114691</xdr:rowOff>
    </xdr:from>
    <xdr:to>
      <xdr:col>15</xdr:col>
      <xdr:colOff>50800</xdr:colOff>
      <xdr:row>77</xdr:row>
      <xdr:rowOff>129642</xdr:rowOff>
    </xdr:to>
    <xdr:cxnSp macro="">
      <xdr:nvCxnSpPr>
        <xdr:cNvPr id="179" name="直線コネクタ 178"/>
        <xdr:cNvCxnSpPr/>
      </xdr:nvCxnSpPr>
      <xdr:spPr>
        <a:xfrm flipV="1">
          <a:off x="2019300" y="13316341"/>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129642</xdr:rowOff>
    </xdr:from>
    <xdr:to>
      <xdr:col>10</xdr:col>
      <xdr:colOff>114300</xdr:colOff>
      <xdr:row>77</xdr:row>
      <xdr:rowOff>142398</xdr:rowOff>
    </xdr:to>
    <xdr:cxnSp macro="">
      <xdr:nvCxnSpPr>
        <xdr:cNvPr id="182" name="直線コネクタ 181"/>
        <xdr:cNvCxnSpPr/>
      </xdr:nvCxnSpPr>
      <xdr:spPr>
        <a:xfrm flipV="1">
          <a:off x="1130300" y="13331292"/>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54656</xdr:rowOff>
    </xdr:from>
    <xdr:to>
      <xdr:col>24</xdr:col>
      <xdr:colOff>114300</xdr:colOff>
      <xdr:row>77</xdr:row>
      <xdr:rowOff>156256</xdr:rowOff>
    </xdr:to>
    <xdr:sp macro="" textlink="">
      <xdr:nvSpPr>
        <xdr:cNvPr id="192" name="楕円 191"/>
        <xdr:cNvSpPr/>
      </xdr:nvSpPr>
      <xdr:spPr>
        <a:xfrm>
          <a:off x="4584700" y="1325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77533</xdr:rowOff>
    </xdr:from>
    <xdr:ext cx="469744" cy="259045"/>
    <xdr:sp macro="" textlink="">
      <xdr:nvSpPr>
        <xdr:cNvPr id="193" name="維持補修費該当値テキスト"/>
        <xdr:cNvSpPr txBox="1"/>
      </xdr:nvSpPr>
      <xdr:spPr>
        <a:xfrm>
          <a:off x="4686300" y="1310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82820</xdr:rowOff>
    </xdr:from>
    <xdr:to>
      <xdr:col>20</xdr:col>
      <xdr:colOff>38100</xdr:colOff>
      <xdr:row>78</xdr:row>
      <xdr:rowOff>12970</xdr:rowOff>
    </xdr:to>
    <xdr:sp macro="" textlink="">
      <xdr:nvSpPr>
        <xdr:cNvPr id="194" name="楕円 193"/>
        <xdr:cNvSpPr/>
      </xdr:nvSpPr>
      <xdr:spPr>
        <a:xfrm>
          <a:off x="3746500" y="132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4097</xdr:rowOff>
    </xdr:from>
    <xdr:ext cx="469744" cy="259045"/>
    <xdr:sp macro="" textlink="">
      <xdr:nvSpPr>
        <xdr:cNvPr id="195" name="テキスト ボックス 194"/>
        <xdr:cNvSpPr txBox="1"/>
      </xdr:nvSpPr>
      <xdr:spPr>
        <a:xfrm>
          <a:off x="3562428" y="133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63891</xdr:rowOff>
    </xdr:from>
    <xdr:to>
      <xdr:col>15</xdr:col>
      <xdr:colOff>101600</xdr:colOff>
      <xdr:row>77</xdr:row>
      <xdr:rowOff>165491</xdr:rowOff>
    </xdr:to>
    <xdr:sp macro="" textlink="">
      <xdr:nvSpPr>
        <xdr:cNvPr id="196" name="楕円 195"/>
        <xdr:cNvSpPr/>
      </xdr:nvSpPr>
      <xdr:spPr>
        <a:xfrm>
          <a:off x="2857500" y="132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10568</xdr:rowOff>
    </xdr:from>
    <xdr:ext cx="469744" cy="259045"/>
    <xdr:sp macro="" textlink="">
      <xdr:nvSpPr>
        <xdr:cNvPr id="197" name="テキスト ボックス 196"/>
        <xdr:cNvSpPr txBox="1"/>
      </xdr:nvSpPr>
      <xdr:spPr>
        <a:xfrm>
          <a:off x="2673428" y="1304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78842</xdr:rowOff>
    </xdr:from>
    <xdr:to>
      <xdr:col>10</xdr:col>
      <xdr:colOff>165100</xdr:colOff>
      <xdr:row>78</xdr:row>
      <xdr:rowOff>8992</xdr:rowOff>
    </xdr:to>
    <xdr:sp macro="" textlink="">
      <xdr:nvSpPr>
        <xdr:cNvPr id="198" name="楕円 197"/>
        <xdr:cNvSpPr/>
      </xdr:nvSpPr>
      <xdr:spPr>
        <a:xfrm>
          <a:off x="1968500" y="132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xdr:rowOff>
    </xdr:from>
    <xdr:ext cx="469744" cy="259045"/>
    <xdr:sp macro="" textlink="">
      <xdr:nvSpPr>
        <xdr:cNvPr id="199" name="テキスト ボックス 198"/>
        <xdr:cNvSpPr txBox="1"/>
      </xdr:nvSpPr>
      <xdr:spPr>
        <a:xfrm>
          <a:off x="1784428" y="133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91598</xdr:rowOff>
    </xdr:from>
    <xdr:to>
      <xdr:col>6</xdr:col>
      <xdr:colOff>38100</xdr:colOff>
      <xdr:row>78</xdr:row>
      <xdr:rowOff>21748</xdr:rowOff>
    </xdr:to>
    <xdr:sp macro="" textlink="">
      <xdr:nvSpPr>
        <xdr:cNvPr id="200" name="楕円 199"/>
        <xdr:cNvSpPr/>
      </xdr:nvSpPr>
      <xdr:spPr>
        <a:xfrm>
          <a:off x="1079500" y="132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38275</xdr:rowOff>
    </xdr:from>
    <xdr:ext cx="469744" cy="259045"/>
    <xdr:sp macro="" textlink="">
      <xdr:nvSpPr>
        <xdr:cNvPr id="201" name="テキスト ボックス 200"/>
        <xdr:cNvSpPr txBox="1"/>
      </xdr:nvSpPr>
      <xdr:spPr>
        <a:xfrm>
          <a:off x="895428" y="1306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30569</xdr:rowOff>
    </xdr:from>
    <xdr:to>
      <xdr:col>24</xdr:col>
      <xdr:colOff>63500</xdr:colOff>
      <xdr:row>97</xdr:row>
      <xdr:rowOff>119304</xdr:rowOff>
    </xdr:to>
    <xdr:cxnSp macro="">
      <xdr:nvCxnSpPr>
        <xdr:cNvPr id="231" name="直線コネクタ 230"/>
        <xdr:cNvCxnSpPr/>
      </xdr:nvCxnSpPr>
      <xdr:spPr>
        <a:xfrm flipV="1">
          <a:off x="3797300" y="16661219"/>
          <a:ext cx="838200" cy="8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18021</xdr:rowOff>
    </xdr:from>
    <xdr:to>
      <xdr:col>19</xdr:col>
      <xdr:colOff>177800</xdr:colOff>
      <xdr:row>97</xdr:row>
      <xdr:rowOff>119304</xdr:rowOff>
    </xdr:to>
    <xdr:cxnSp macro="">
      <xdr:nvCxnSpPr>
        <xdr:cNvPr id="234" name="直線コネクタ 233"/>
        <xdr:cNvCxnSpPr/>
      </xdr:nvCxnSpPr>
      <xdr:spPr>
        <a:xfrm>
          <a:off x="2908300" y="16648671"/>
          <a:ext cx="889000" cy="10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18021</xdr:rowOff>
    </xdr:from>
    <xdr:to>
      <xdr:col>15</xdr:col>
      <xdr:colOff>50800</xdr:colOff>
      <xdr:row>98</xdr:row>
      <xdr:rowOff>139142</xdr:rowOff>
    </xdr:to>
    <xdr:cxnSp macro="">
      <xdr:nvCxnSpPr>
        <xdr:cNvPr id="237" name="直線コネクタ 236"/>
        <xdr:cNvCxnSpPr/>
      </xdr:nvCxnSpPr>
      <xdr:spPr>
        <a:xfrm flipV="1">
          <a:off x="2019300" y="16648671"/>
          <a:ext cx="889000" cy="29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139142</xdr:rowOff>
    </xdr:from>
    <xdr:to>
      <xdr:col>10</xdr:col>
      <xdr:colOff>114300</xdr:colOff>
      <xdr:row>98</xdr:row>
      <xdr:rowOff>155969</xdr:rowOff>
    </xdr:to>
    <xdr:cxnSp macro="">
      <xdr:nvCxnSpPr>
        <xdr:cNvPr id="240" name="直線コネクタ 239"/>
        <xdr:cNvCxnSpPr/>
      </xdr:nvCxnSpPr>
      <xdr:spPr>
        <a:xfrm flipV="1">
          <a:off x="1130300" y="16941242"/>
          <a:ext cx="8890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151219</xdr:rowOff>
    </xdr:from>
    <xdr:to>
      <xdr:col>24</xdr:col>
      <xdr:colOff>114300</xdr:colOff>
      <xdr:row>97</xdr:row>
      <xdr:rowOff>81369</xdr:rowOff>
    </xdr:to>
    <xdr:sp macro="" textlink="">
      <xdr:nvSpPr>
        <xdr:cNvPr id="250" name="楕円 249"/>
        <xdr:cNvSpPr/>
      </xdr:nvSpPr>
      <xdr:spPr>
        <a:xfrm>
          <a:off x="4584700" y="166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129646</xdr:rowOff>
    </xdr:from>
    <xdr:ext cx="534377" cy="259045"/>
    <xdr:sp macro="" textlink="">
      <xdr:nvSpPr>
        <xdr:cNvPr id="251" name="扶助費該当値テキスト"/>
        <xdr:cNvSpPr txBox="1"/>
      </xdr:nvSpPr>
      <xdr:spPr>
        <a:xfrm>
          <a:off x="4686300" y="165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68504</xdr:rowOff>
    </xdr:from>
    <xdr:to>
      <xdr:col>20</xdr:col>
      <xdr:colOff>38100</xdr:colOff>
      <xdr:row>97</xdr:row>
      <xdr:rowOff>170104</xdr:rowOff>
    </xdr:to>
    <xdr:sp macro="" textlink="">
      <xdr:nvSpPr>
        <xdr:cNvPr id="252" name="楕円 251"/>
        <xdr:cNvSpPr/>
      </xdr:nvSpPr>
      <xdr:spPr>
        <a:xfrm>
          <a:off x="3746500" y="166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161231</xdr:rowOff>
    </xdr:from>
    <xdr:ext cx="534377" cy="259045"/>
    <xdr:sp macro="" textlink="">
      <xdr:nvSpPr>
        <xdr:cNvPr id="253" name="テキスト ボックス 252"/>
        <xdr:cNvSpPr txBox="1"/>
      </xdr:nvSpPr>
      <xdr:spPr>
        <a:xfrm>
          <a:off x="3530111" y="1679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138671</xdr:rowOff>
    </xdr:from>
    <xdr:to>
      <xdr:col>15</xdr:col>
      <xdr:colOff>101600</xdr:colOff>
      <xdr:row>97</xdr:row>
      <xdr:rowOff>68821</xdr:rowOff>
    </xdr:to>
    <xdr:sp macro="" textlink="">
      <xdr:nvSpPr>
        <xdr:cNvPr id="254" name="楕円 253"/>
        <xdr:cNvSpPr/>
      </xdr:nvSpPr>
      <xdr:spPr>
        <a:xfrm>
          <a:off x="2857500" y="165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59948</xdr:rowOff>
    </xdr:from>
    <xdr:ext cx="534377" cy="259045"/>
    <xdr:sp macro="" textlink="">
      <xdr:nvSpPr>
        <xdr:cNvPr id="255" name="テキスト ボックス 254"/>
        <xdr:cNvSpPr txBox="1"/>
      </xdr:nvSpPr>
      <xdr:spPr>
        <a:xfrm>
          <a:off x="2641111" y="166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88342</xdr:rowOff>
    </xdr:from>
    <xdr:to>
      <xdr:col>10</xdr:col>
      <xdr:colOff>165100</xdr:colOff>
      <xdr:row>99</xdr:row>
      <xdr:rowOff>18492</xdr:rowOff>
    </xdr:to>
    <xdr:sp macro="" textlink="">
      <xdr:nvSpPr>
        <xdr:cNvPr id="256" name="楕円 255"/>
        <xdr:cNvSpPr/>
      </xdr:nvSpPr>
      <xdr:spPr>
        <a:xfrm>
          <a:off x="1968500" y="168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9619</xdr:rowOff>
    </xdr:from>
    <xdr:ext cx="534377" cy="259045"/>
    <xdr:sp macro="" textlink="">
      <xdr:nvSpPr>
        <xdr:cNvPr id="257" name="テキスト ボックス 256"/>
        <xdr:cNvSpPr txBox="1"/>
      </xdr:nvSpPr>
      <xdr:spPr>
        <a:xfrm>
          <a:off x="1752111" y="169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105169</xdr:rowOff>
    </xdr:from>
    <xdr:to>
      <xdr:col>6</xdr:col>
      <xdr:colOff>38100</xdr:colOff>
      <xdr:row>99</xdr:row>
      <xdr:rowOff>35319</xdr:rowOff>
    </xdr:to>
    <xdr:sp macro="" textlink="">
      <xdr:nvSpPr>
        <xdr:cNvPr id="258" name="楕円 257"/>
        <xdr:cNvSpPr/>
      </xdr:nvSpPr>
      <xdr:spPr>
        <a:xfrm>
          <a:off x="1079500" y="169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26446</xdr:rowOff>
    </xdr:from>
    <xdr:ext cx="534377" cy="259045"/>
    <xdr:sp macro="" textlink="">
      <xdr:nvSpPr>
        <xdr:cNvPr id="259" name="テキスト ボックス 258"/>
        <xdr:cNvSpPr txBox="1"/>
      </xdr:nvSpPr>
      <xdr:spPr>
        <a:xfrm>
          <a:off x="863111" y="1699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30103</xdr:rowOff>
    </xdr:from>
    <xdr:to>
      <xdr:col>55</xdr:col>
      <xdr:colOff>0</xdr:colOff>
      <xdr:row>38</xdr:row>
      <xdr:rowOff>53311</xdr:rowOff>
    </xdr:to>
    <xdr:cxnSp macro="">
      <xdr:nvCxnSpPr>
        <xdr:cNvPr id="291" name="直線コネクタ 290"/>
        <xdr:cNvCxnSpPr/>
      </xdr:nvCxnSpPr>
      <xdr:spPr>
        <a:xfrm>
          <a:off x="9639300" y="6545203"/>
          <a:ext cx="8382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30103</xdr:rowOff>
    </xdr:from>
    <xdr:to>
      <xdr:col>50</xdr:col>
      <xdr:colOff>114300</xdr:colOff>
      <xdr:row>38</xdr:row>
      <xdr:rowOff>80852</xdr:rowOff>
    </xdr:to>
    <xdr:cxnSp macro="">
      <xdr:nvCxnSpPr>
        <xdr:cNvPr id="294" name="直線コネクタ 293"/>
        <xdr:cNvCxnSpPr/>
      </xdr:nvCxnSpPr>
      <xdr:spPr>
        <a:xfrm flipV="1">
          <a:off x="8750300" y="6545203"/>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152784</xdr:rowOff>
    </xdr:from>
    <xdr:to>
      <xdr:col>45</xdr:col>
      <xdr:colOff>177800</xdr:colOff>
      <xdr:row>38</xdr:row>
      <xdr:rowOff>80852</xdr:rowOff>
    </xdr:to>
    <xdr:cxnSp macro="">
      <xdr:nvCxnSpPr>
        <xdr:cNvPr id="297" name="直線コネクタ 296"/>
        <xdr:cNvCxnSpPr/>
      </xdr:nvCxnSpPr>
      <xdr:spPr>
        <a:xfrm>
          <a:off x="7861300" y="5467734"/>
          <a:ext cx="889000" cy="112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152784</xdr:rowOff>
    </xdr:from>
    <xdr:to>
      <xdr:col>41</xdr:col>
      <xdr:colOff>50800</xdr:colOff>
      <xdr:row>39</xdr:row>
      <xdr:rowOff>28339</xdr:rowOff>
    </xdr:to>
    <xdr:cxnSp macro="">
      <xdr:nvCxnSpPr>
        <xdr:cNvPr id="300" name="直線コネクタ 299"/>
        <xdr:cNvCxnSpPr/>
      </xdr:nvCxnSpPr>
      <xdr:spPr>
        <a:xfrm flipV="1">
          <a:off x="6972300" y="5467734"/>
          <a:ext cx="889000" cy="124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2511</xdr:rowOff>
    </xdr:from>
    <xdr:to>
      <xdr:col>55</xdr:col>
      <xdr:colOff>50800</xdr:colOff>
      <xdr:row>38</xdr:row>
      <xdr:rowOff>104111</xdr:rowOff>
    </xdr:to>
    <xdr:sp macro="" textlink="">
      <xdr:nvSpPr>
        <xdr:cNvPr id="310" name="楕円 309"/>
        <xdr:cNvSpPr/>
      </xdr:nvSpPr>
      <xdr:spPr>
        <a:xfrm>
          <a:off x="10426700" y="651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152388</xdr:rowOff>
    </xdr:from>
    <xdr:ext cx="534377" cy="259045"/>
    <xdr:sp macro="" textlink="">
      <xdr:nvSpPr>
        <xdr:cNvPr id="311" name="補助費等該当値テキスト"/>
        <xdr:cNvSpPr txBox="1"/>
      </xdr:nvSpPr>
      <xdr:spPr>
        <a:xfrm>
          <a:off x="10528300" y="649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150753</xdr:rowOff>
    </xdr:from>
    <xdr:to>
      <xdr:col>50</xdr:col>
      <xdr:colOff>165100</xdr:colOff>
      <xdr:row>38</xdr:row>
      <xdr:rowOff>80903</xdr:rowOff>
    </xdr:to>
    <xdr:sp macro="" textlink="">
      <xdr:nvSpPr>
        <xdr:cNvPr id="312" name="楕円 311"/>
        <xdr:cNvSpPr/>
      </xdr:nvSpPr>
      <xdr:spPr>
        <a:xfrm>
          <a:off x="9588500" y="649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72030</xdr:rowOff>
    </xdr:from>
    <xdr:ext cx="534377" cy="259045"/>
    <xdr:sp macro="" textlink="">
      <xdr:nvSpPr>
        <xdr:cNvPr id="313" name="テキスト ボックス 312"/>
        <xdr:cNvSpPr txBox="1"/>
      </xdr:nvSpPr>
      <xdr:spPr>
        <a:xfrm>
          <a:off x="9372111" y="658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30052</xdr:rowOff>
    </xdr:from>
    <xdr:to>
      <xdr:col>46</xdr:col>
      <xdr:colOff>38100</xdr:colOff>
      <xdr:row>38</xdr:row>
      <xdr:rowOff>131652</xdr:rowOff>
    </xdr:to>
    <xdr:sp macro="" textlink="">
      <xdr:nvSpPr>
        <xdr:cNvPr id="314" name="楕円 313"/>
        <xdr:cNvSpPr/>
      </xdr:nvSpPr>
      <xdr:spPr>
        <a:xfrm>
          <a:off x="8699500" y="654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122779</xdr:rowOff>
    </xdr:from>
    <xdr:ext cx="534377" cy="259045"/>
    <xdr:sp macro="" textlink="">
      <xdr:nvSpPr>
        <xdr:cNvPr id="315" name="テキスト ボックス 314"/>
        <xdr:cNvSpPr txBox="1"/>
      </xdr:nvSpPr>
      <xdr:spPr>
        <a:xfrm>
          <a:off x="8483111" y="663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101984</xdr:rowOff>
    </xdr:from>
    <xdr:to>
      <xdr:col>41</xdr:col>
      <xdr:colOff>101600</xdr:colOff>
      <xdr:row>32</xdr:row>
      <xdr:rowOff>32134</xdr:rowOff>
    </xdr:to>
    <xdr:sp macro="" textlink="">
      <xdr:nvSpPr>
        <xdr:cNvPr id="316" name="楕円 315"/>
        <xdr:cNvSpPr/>
      </xdr:nvSpPr>
      <xdr:spPr>
        <a:xfrm>
          <a:off x="7810500" y="54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23261</xdr:rowOff>
    </xdr:from>
    <xdr:ext cx="599010" cy="259045"/>
    <xdr:sp macro="" textlink="">
      <xdr:nvSpPr>
        <xdr:cNvPr id="317" name="テキスト ボックス 316"/>
        <xdr:cNvSpPr txBox="1"/>
      </xdr:nvSpPr>
      <xdr:spPr>
        <a:xfrm>
          <a:off x="7561795" y="550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148989</xdr:rowOff>
    </xdr:from>
    <xdr:to>
      <xdr:col>36</xdr:col>
      <xdr:colOff>165100</xdr:colOff>
      <xdr:row>39</xdr:row>
      <xdr:rowOff>79139</xdr:rowOff>
    </xdr:to>
    <xdr:sp macro="" textlink="">
      <xdr:nvSpPr>
        <xdr:cNvPr id="318" name="楕円 317"/>
        <xdr:cNvSpPr/>
      </xdr:nvSpPr>
      <xdr:spPr>
        <a:xfrm>
          <a:off x="6921500" y="66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70266</xdr:rowOff>
    </xdr:from>
    <xdr:ext cx="534377" cy="259045"/>
    <xdr:sp macro="" textlink="">
      <xdr:nvSpPr>
        <xdr:cNvPr id="319" name="テキスト ボックス 318"/>
        <xdr:cNvSpPr txBox="1"/>
      </xdr:nvSpPr>
      <xdr:spPr>
        <a:xfrm>
          <a:off x="6705111" y="67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101234</xdr:rowOff>
    </xdr:from>
    <xdr:to>
      <xdr:col>55</xdr:col>
      <xdr:colOff>0</xdr:colOff>
      <xdr:row>57</xdr:row>
      <xdr:rowOff>143121</xdr:rowOff>
    </xdr:to>
    <xdr:cxnSp macro="">
      <xdr:nvCxnSpPr>
        <xdr:cNvPr id="348" name="直線コネクタ 347"/>
        <xdr:cNvCxnSpPr/>
      </xdr:nvCxnSpPr>
      <xdr:spPr>
        <a:xfrm>
          <a:off x="9639300" y="9873884"/>
          <a:ext cx="838200" cy="4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101234</xdr:rowOff>
    </xdr:from>
    <xdr:to>
      <xdr:col>50</xdr:col>
      <xdr:colOff>114300</xdr:colOff>
      <xdr:row>57</xdr:row>
      <xdr:rowOff>119156</xdr:rowOff>
    </xdr:to>
    <xdr:cxnSp macro="">
      <xdr:nvCxnSpPr>
        <xdr:cNvPr id="351" name="直線コネクタ 350"/>
        <xdr:cNvCxnSpPr/>
      </xdr:nvCxnSpPr>
      <xdr:spPr>
        <a:xfrm flipV="1">
          <a:off x="8750300" y="9873884"/>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77178</xdr:rowOff>
    </xdr:from>
    <xdr:to>
      <xdr:col>45</xdr:col>
      <xdr:colOff>177800</xdr:colOff>
      <xdr:row>57</xdr:row>
      <xdr:rowOff>119156</xdr:rowOff>
    </xdr:to>
    <xdr:cxnSp macro="">
      <xdr:nvCxnSpPr>
        <xdr:cNvPr id="354" name="直線コネクタ 353"/>
        <xdr:cNvCxnSpPr/>
      </xdr:nvCxnSpPr>
      <xdr:spPr>
        <a:xfrm>
          <a:off x="7861300" y="9678378"/>
          <a:ext cx="889000" cy="21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77178</xdr:rowOff>
    </xdr:from>
    <xdr:to>
      <xdr:col>41</xdr:col>
      <xdr:colOff>50800</xdr:colOff>
      <xdr:row>57</xdr:row>
      <xdr:rowOff>150002</xdr:rowOff>
    </xdr:to>
    <xdr:cxnSp macro="">
      <xdr:nvCxnSpPr>
        <xdr:cNvPr id="357" name="直線コネクタ 356"/>
        <xdr:cNvCxnSpPr/>
      </xdr:nvCxnSpPr>
      <xdr:spPr>
        <a:xfrm flipV="1">
          <a:off x="6972300" y="9678378"/>
          <a:ext cx="889000" cy="24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92321</xdr:rowOff>
    </xdr:from>
    <xdr:to>
      <xdr:col>55</xdr:col>
      <xdr:colOff>50800</xdr:colOff>
      <xdr:row>58</xdr:row>
      <xdr:rowOff>22471</xdr:rowOff>
    </xdr:to>
    <xdr:sp macro="" textlink="">
      <xdr:nvSpPr>
        <xdr:cNvPr id="367" name="楕円 366"/>
        <xdr:cNvSpPr/>
      </xdr:nvSpPr>
      <xdr:spPr>
        <a:xfrm>
          <a:off x="10426700" y="986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70748</xdr:rowOff>
    </xdr:from>
    <xdr:ext cx="534377" cy="259045"/>
    <xdr:sp macro="" textlink="">
      <xdr:nvSpPr>
        <xdr:cNvPr id="368" name="普通建設事業費該当値テキスト"/>
        <xdr:cNvSpPr txBox="1"/>
      </xdr:nvSpPr>
      <xdr:spPr>
        <a:xfrm>
          <a:off x="10528300" y="9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50434</xdr:rowOff>
    </xdr:from>
    <xdr:to>
      <xdr:col>50</xdr:col>
      <xdr:colOff>165100</xdr:colOff>
      <xdr:row>57</xdr:row>
      <xdr:rowOff>152034</xdr:rowOff>
    </xdr:to>
    <xdr:sp macro="" textlink="">
      <xdr:nvSpPr>
        <xdr:cNvPr id="369" name="楕円 368"/>
        <xdr:cNvSpPr/>
      </xdr:nvSpPr>
      <xdr:spPr>
        <a:xfrm>
          <a:off x="9588500" y="98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143161</xdr:rowOff>
    </xdr:from>
    <xdr:ext cx="534377" cy="259045"/>
    <xdr:sp macro="" textlink="">
      <xdr:nvSpPr>
        <xdr:cNvPr id="370" name="テキスト ボックス 369"/>
        <xdr:cNvSpPr txBox="1"/>
      </xdr:nvSpPr>
      <xdr:spPr>
        <a:xfrm>
          <a:off x="9372111" y="991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68356</xdr:rowOff>
    </xdr:from>
    <xdr:to>
      <xdr:col>46</xdr:col>
      <xdr:colOff>38100</xdr:colOff>
      <xdr:row>57</xdr:row>
      <xdr:rowOff>169956</xdr:rowOff>
    </xdr:to>
    <xdr:sp macro="" textlink="">
      <xdr:nvSpPr>
        <xdr:cNvPr id="371" name="楕円 370"/>
        <xdr:cNvSpPr/>
      </xdr:nvSpPr>
      <xdr:spPr>
        <a:xfrm>
          <a:off x="8699500" y="98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161083</xdr:rowOff>
    </xdr:from>
    <xdr:ext cx="534377" cy="259045"/>
    <xdr:sp macro="" textlink="">
      <xdr:nvSpPr>
        <xdr:cNvPr id="372" name="テキスト ボックス 371"/>
        <xdr:cNvSpPr txBox="1"/>
      </xdr:nvSpPr>
      <xdr:spPr>
        <a:xfrm>
          <a:off x="8483111" y="99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26378</xdr:rowOff>
    </xdr:from>
    <xdr:to>
      <xdr:col>41</xdr:col>
      <xdr:colOff>101600</xdr:colOff>
      <xdr:row>56</xdr:row>
      <xdr:rowOff>127978</xdr:rowOff>
    </xdr:to>
    <xdr:sp macro="" textlink="">
      <xdr:nvSpPr>
        <xdr:cNvPr id="373" name="楕円 372"/>
        <xdr:cNvSpPr/>
      </xdr:nvSpPr>
      <xdr:spPr>
        <a:xfrm>
          <a:off x="7810500" y="962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144505</xdr:rowOff>
    </xdr:from>
    <xdr:ext cx="534377" cy="259045"/>
    <xdr:sp macro="" textlink="">
      <xdr:nvSpPr>
        <xdr:cNvPr id="374" name="テキスト ボックス 373"/>
        <xdr:cNvSpPr txBox="1"/>
      </xdr:nvSpPr>
      <xdr:spPr>
        <a:xfrm>
          <a:off x="7594111" y="940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99202</xdr:rowOff>
    </xdr:from>
    <xdr:to>
      <xdr:col>36</xdr:col>
      <xdr:colOff>165100</xdr:colOff>
      <xdr:row>58</xdr:row>
      <xdr:rowOff>29352</xdr:rowOff>
    </xdr:to>
    <xdr:sp macro="" textlink="">
      <xdr:nvSpPr>
        <xdr:cNvPr id="375" name="楕円 374"/>
        <xdr:cNvSpPr/>
      </xdr:nvSpPr>
      <xdr:spPr>
        <a:xfrm>
          <a:off x="6921500" y="98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20479</xdr:rowOff>
    </xdr:from>
    <xdr:ext cx="534377" cy="259045"/>
    <xdr:sp macro="" textlink="">
      <xdr:nvSpPr>
        <xdr:cNvPr id="376" name="テキスト ボックス 375"/>
        <xdr:cNvSpPr txBox="1"/>
      </xdr:nvSpPr>
      <xdr:spPr>
        <a:xfrm>
          <a:off x="6705111" y="996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49785</xdr:rowOff>
    </xdr:from>
    <xdr:to>
      <xdr:col>55</xdr:col>
      <xdr:colOff>0</xdr:colOff>
      <xdr:row>78</xdr:row>
      <xdr:rowOff>58965</xdr:rowOff>
    </xdr:to>
    <xdr:cxnSp macro="">
      <xdr:nvCxnSpPr>
        <xdr:cNvPr id="405" name="直線コネクタ 404"/>
        <xdr:cNvCxnSpPr/>
      </xdr:nvCxnSpPr>
      <xdr:spPr>
        <a:xfrm>
          <a:off x="9639300" y="13251435"/>
          <a:ext cx="838200" cy="18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49785</xdr:rowOff>
    </xdr:from>
    <xdr:to>
      <xdr:col>50</xdr:col>
      <xdr:colOff>114300</xdr:colOff>
      <xdr:row>78</xdr:row>
      <xdr:rowOff>20447</xdr:rowOff>
    </xdr:to>
    <xdr:cxnSp macro="">
      <xdr:nvCxnSpPr>
        <xdr:cNvPr id="408" name="直線コネクタ 407"/>
        <xdr:cNvCxnSpPr/>
      </xdr:nvCxnSpPr>
      <xdr:spPr>
        <a:xfrm flipV="1">
          <a:off x="8750300" y="13251435"/>
          <a:ext cx="889000" cy="1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168656</xdr:rowOff>
    </xdr:from>
    <xdr:to>
      <xdr:col>45</xdr:col>
      <xdr:colOff>177800</xdr:colOff>
      <xdr:row>78</xdr:row>
      <xdr:rowOff>20447</xdr:rowOff>
    </xdr:to>
    <xdr:cxnSp macro="">
      <xdr:nvCxnSpPr>
        <xdr:cNvPr id="411" name="直線コネクタ 410"/>
        <xdr:cNvCxnSpPr/>
      </xdr:nvCxnSpPr>
      <xdr:spPr>
        <a:xfrm>
          <a:off x="7861300" y="13370306"/>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168656</xdr:rowOff>
    </xdr:from>
    <xdr:to>
      <xdr:col>41</xdr:col>
      <xdr:colOff>50800</xdr:colOff>
      <xdr:row>78</xdr:row>
      <xdr:rowOff>118574</xdr:rowOff>
    </xdr:to>
    <xdr:cxnSp macro="">
      <xdr:nvCxnSpPr>
        <xdr:cNvPr id="414" name="直線コネクタ 413"/>
        <xdr:cNvCxnSpPr/>
      </xdr:nvCxnSpPr>
      <xdr:spPr>
        <a:xfrm flipV="1">
          <a:off x="6972300" y="13370306"/>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8165</xdr:rowOff>
    </xdr:from>
    <xdr:to>
      <xdr:col>55</xdr:col>
      <xdr:colOff>50800</xdr:colOff>
      <xdr:row>78</xdr:row>
      <xdr:rowOff>109765</xdr:rowOff>
    </xdr:to>
    <xdr:sp macro="" textlink="">
      <xdr:nvSpPr>
        <xdr:cNvPr id="424" name="楕円 423"/>
        <xdr:cNvSpPr/>
      </xdr:nvSpPr>
      <xdr:spPr>
        <a:xfrm>
          <a:off x="10426700" y="1338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158042</xdr:rowOff>
    </xdr:from>
    <xdr:ext cx="469744" cy="259045"/>
    <xdr:sp macro="" textlink="">
      <xdr:nvSpPr>
        <xdr:cNvPr id="425" name="普通建設事業費 （ うち新規整備　）該当値テキスト"/>
        <xdr:cNvSpPr txBox="1"/>
      </xdr:nvSpPr>
      <xdr:spPr>
        <a:xfrm>
          <a:off x="10528300" y="1335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170435</xdr:rowOff>
    </xdr:from>
    <xdr:to>
      <xdr:col>50</xdr:col>
      <xdr:colOff>165100</xdr:colOff>
      <xdr:row>77</xdr:row>
      <xdr:rowOff>100585</xdr:rowOff>
    </xdr:to>
    <xdr:sp macro="" textlink="">
      <xdr:nvSpPr>
        <xdr:cNvPr id="426" name="楕円 425"/>
        <xdr:cNvSpPr/>
      </xdr:nvSpPr>
      <xdr:spPr>
        <a:xfrm>
          <a:off x="9588500" y="132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117112</xdr:rowOff>
    </xdr:from>
    <xdr:ext cx="534377" cy="259045"/>
    <xdr:sp macro="" textlink="">
      <xdr:nvSpPr>
        <xdr:cNvPr id="427" name="テキスト ボックス 426"/>
        <xdr:cNvSpPr txBox="1"/>
      </xdr:nvSpPr>
      <xdr:spPr>
        <a:xfrm>
          <a:off x="9372111" y="129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141097</xdr:rowOff>
    </xdr:from>
    <xdr:to>
      <xdr:col>46</xdr:col>
      <xdr:colOff>38100</xdr:colOff>
      <xdr:row>78</xdr:row>
      <xdr:rowOff>71247</xdr:rowOff>
    </xdr:to>
    <xdr:sp macro="" textlink="">
      <xdr:nvSpPr>
        <xdr:cNvPr id="428" name="楕円 427"/>
        <xdr:cNvSpPr/>
      </xdr:nvSpPr>
      <xdr:spPr>
        <a:xfrm>
          <a:off x="8699500" y="133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62374</xdr:rowOff>
    </xdr:from>
    <xdr:ext cx="534377" cy="259045"/>
    <xdr:sp macro="" textlink="">
      <xdr:nvSpPr>
        <xdr:cNvPr id="429" name="テキスト ボックス 428"/>
        <xdr:cNvSpPr txBox="1"/>
      </xdr:nvSpPr>
      <xdr:spPr>
        <a:xfrm>
          <a:off x="8483111"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117856</xdr:rowOff>
    </xdr:from>
    <xdr:to>
      <xdr:col>41</xdr:col>
      <xdr:colOff>101600</xdr:colOff>
      <xdr:row>78</xdr:row>
      <xdr:rowOff>48006</xdr:rowOff>
    </xdr:to>
    <xdr:sp macro="" textlink="">
      <xdr:nvSpPr>
        <xdr:cNvPr id="430" name="楕円 429"/>
        <xdr:cNvSpPr/>
      </xdr:nvSpPr>
      <xdr:spPr>
        <a:xfrm>
          <a:off x="7810500" y="133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39133</xdr:rowOff>
    </xdr:from>
    <xdr:ext cx="534377" cy="259045"/>
    <xdr:sp macro="" textlink="">
      <xdr:nvSpPr>
        <xdr:cNvPr id="431" name="テキスト ボックス 430"/>
        <xdr:cNvSpPr txBox="1"/>
      </xdr:nvSpPr>
      <xdr:spPr>
        <a:xfrm>
          <a:off x="7594111" y="1341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67774</xdr:rowOff>
    </xdr:from>
    <xdr:to>
      <xdr:col>36</xdr:col>
      <xdr:colOff>165100</xdr:colOff>
      <xdr:row>78</xdr:row>
      <xdr:rowOff>169374</xdr:rowOff>
    </xdr:to>
    <xdr:sp macro="" textlink="">
      <xdr:nvSpPr>
        <xdr:cNvPr id="432" name="楕円 431"/>
        <xdr:cNvSpPr/>
      </xdr:nvSpPr>
      <xdr:spPr>
        <a:xfrm>
          <a:off x="6921500" y="134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160501</xdr:rowOff>
    </xdr:from>
    <xdr:ext cx="469744" cy="259045"/>
    <xdr:sp macro="" textlink="">
      <xdr:nvSpPr>
        <xdr:cNvPr id="433" name="テキスト ボックス 432"/>
        <xdr:cNvSpPr txBox="1"/>
      </xdr:nvSpPr>
      <xdr:spPr>
        <a:xfrm>
          <a:off x="6737428"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52157</xdr:rowOff>
    </xdr:from>
    <xdr:to>
      <xdr:col>55</xdr:col>
      <xdr:colOff>0</xdr:colOff>
      <xdr:row>98</xdr:row>
      <xdr:rowOff>77270</xdr:rowOff>
    </xdr:to>
    <xdr:cxnSp macro="">
      <xdr:nvCxnSpPr>
        <xdr:cNvPr id="464" name="直線コネクタ 463"/>
        <xdr:cNvCxnSpPr/>
      </xdr:nvCxnSpPr>
      <xdr:spPr>
        <a:xfrm flipV="1">
          <a:off x="9639300" y="16854257"/>
          <a:ext cx="8382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77270</xdr:rowOff>
    </xdr:from>
    <xdr:to>
      <xdr:col>50</xdr:col>
      <xdr:colOff>114300</xdr:colOff>
      <xdr:row>98</xdr:row>
      <xdr:rowOff>127388</xdr:rowOff>
    </xdr:to>
    <xdr:cxnSp macro="">
      <xdr:nvCxnSpPr>
        <xdr:cNvPr id="467" name="直線コネクタ 466"/>
        <xdr:cNvCxnSpPr/>
      </xdr:nvCxnSpPr>
      <xdr:spPr>
        <a:xfrm flipV="1">
          <a:off x="8750300" y="16879370"/>
          <a:ext cx="889000" cy="5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36798</xdr:rowOff>
    </xdr:from>
    <xdr:to>
      <xdr:col>45</xdr:col>
      <xdr:colOff>177800</xdr:colOff>
      <xdr:row>98</xdr:row>
      <xdr:rowOff>127388</xdr:rowOff>
    </xdr:to>
    <xdr:cxnSp macro="">
      <xdr:nvCxnSpPr>
        <xdr:cNvPr id="470" name="直線コネクタ 469"/>
        <xdr:cNvCxnSpPr/>
      </xdr:nvCxnSpPr>
      <xdr:spPr>
        <a:xfrm>
          <a:off x="7861300" y="16667448"/>
          <a:ext cx="889000" cy="26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36798</xdr:rowOff>
    </xdr:from>
    <xdr:to>
      <xdr:col>41</xdr:col>
      <xdr:colOff>50800</xdr:colOff>
      <xdr:row>98</xdr:row>
      <xdr:rowOff>36264</xdr:rowOff>
    </xdr:to>
    <xdr:cxnSp macro="">
      <xdr:nvCxnSpPr>
        <xdr:cNvPr id="473" name="直線コネクタ 472"/>
        <xdr:cNvCxnSpPr/>
      </xdr:nvCxnSpPr>
      <xdr:spPr>
        <a:xfrm flipV="1">
          <a:off x="6972300" y="16667448"/>
          <a:ext cx="889000" cy="1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1357</xdr:rowOff>
    </xdr:from>
    <xdr:to>
      <xdr:col>55</xdr:col>
      <xdr:colOff>50800</xdr:colOff>
      <xdr:row>98</xdr:row>
      <xdr:rowOff>102957</xdr:rowOff>
    </xdr:to>
    <xdr:sp macro="" textlink="">
      <xdr:nvSpPr>
        <xdr:cNvPr id="483" name="楕円 482"/>
        <xdr:cNvSpPr/>
      </xdr:nvSpPr>
      <xdr:spPr>
        <a:xfrm>
          <a:off x="10426700" y="168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151234</xdr:rowOff>
    </xdr:from>
    <xdr:ext cx="534377" cy="259045"/>
    <xdr:sp macro="" textlink="">
      <xdr:nvSpPr>
        <xdr:cNvPr id="484" name="普通建設事業費 （ うち更新整備　）該当値テキスト"/>
        <xdr:cNvSpPr txBox="1"/>
      </xdr:nvSpPr>
      <xdr:spPr>
        <a:xfrm>
          <a:off x="10528300" y="1678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26470</xdr:rowOff>
    </xdr:from>
    <xdr:to>
      <xdr:col>50</xdr:col>
      <xdr:colOff>165100</xdr:colOff>
      <xdr:row>98</xdr:row>
      <xdr:rowOff>128070</xdr:rowOff>
    </xdr:to>
    <xdr:sp macro="" textlink="">
      <xdr:nvSpPr>
        <xdr:cNvPr id="485" name="楕円 484"/>
        <xdr:cNvSpPr/>
      </xdr:nvSpPr>
      <xdr:spPr>
        <a:xfrm>
          <a:off x="9588500" y="168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119197</xdr:rowOff>
    </xdr:from>
    <xdr:ext cx="534377" cy="259045"/>
    <xdr:sp macro="" textlink="">
      <xdr:nvSpPr>
        <xdr:cNvPr id="486" name="テキスト ボックス 485"/>
        <xdr:cNvSpPr txBox="1"/>
      </xdr:nvSpPr>
      <xdr:spPr>
        <a:xfrm>
          <a:off x="9372111" y="169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76588</xdr:rowOff>
    </xdr:from>
    <xdr:to>
      <xdr:col>46</xdr:col>
      <xdr:colOff>38100</xdr:colOff>
      <xdr:row>99</xdr:row>
      <xdr:rowOff>6738</xdr:rowOff>
    </xdr:to>
    <xdr:sp macro="" textlink="">
      <xdr:nvSpPr>
        <xdr:cNvPr id="487" name="楕円 486"/>
        <xdr:cNvSpPr/>
      </xdr:nvSpPr>
      <xdr:spPr>
        <a:xfrm>
          <a:off x="8699500" y="168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169315</xdr:rowOff>
    </xdr:from>
    <xdr:ext cx="534377" cy="259045"/>
    <xdr:sp macro="" textlink="">
      <xdr:nvSpPr>
        <xdr:cNvPr id="488" name="テキスト ボックス 487"/>
        <xdr:cNvSpPr txBox="1"/>
      </xdr:nvSpPr>
      <xdr:spPr>
        <a:xfrm>
          <a:off x="8483111" y="1697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157448</xdr:rowOff>
    </xdr:from>
    <xdr:to>
      <xdr:col>41</xdr:col>
      <xdr:colOff>101600</xdr:colOff>
      <xdr:row>97</xdr:row>
      <xdr:rowOff>87598</xdr:rowOff>
    </xdr:to>
    <xdr:sp macro="" textlink="">
      <xdr:nvSpPr>
        <xdr:cNvPr id="489" name="楕円 488"/>
        <xdr:cNvSpPr/>
      </xdr:nvSpPr>
      <xdr:spPr>
        <a:xfrm>
          <a:off x="7810500" y="1661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104125</xdr:rowOff>
    </xdr:from>
    <xdr:ext cx="534377" cy="259045"/>
    <xdr:sp macro="" textlink="">
      <xdr:nvSpPr>
        <xdr:cNvPr id="490" name="テキスト ボックス 489"/>
        <xdr:cNvSpPr txBox="1"/>
      </xdr:nvSpPr>
      <xdr:spPr>
        <a:xfrm>
          <a:off x="7594111" y="1639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156914</xdr:rowOff>
    </xdr:from>
    <xdr:to>
      <xdr:col>36</xdr:col>
      <xdr:colOff>165100</xdr:colOff>
      <xdr:row>98</xdr:row>
      <xdr:rowOff>87064</xdr:rowOff>
    </xdr:to>
    <xdr:sp macro="" textlink="">
      <xdr:nvSpPr>
        <xdr:cNvPr id="491" name="楕円 490"/>
        <xdr:cNvSpPr/>
      </xdr:nvSpPr>
      <xdr:spPr>
        <a:xfrm>
          <a:off x="6921500" y="167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78191</xdr:rowOff>
    </xdr:from>
    <xdr:ext cx="534377" cy="259045"/>
    <xdr:sp macro="" textlink="">
      <xdr:nvSpPr>
        <xdr:cNvPr id="492" name="テキスト ボックス 491"/>
        <xdr:cNvSpPr txBox="1"/>
      </xdr:nvSpPr>
      <xdr:spPr>
        <a:xfrm>
          <a:off x="6705111" y="168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73831</xdr:rowOff>
    </xdr:from>
    <xdr:to>
      <xdr:col>85</xdr:col>
      <xdr:colOff>127000</xdr:colOff>
      <xdr:row>76</xdr:row>
      <xdr:rowOff>84444</xdr:rowOff>
    </xdr:to>
    <xdr:cxnSp macro="">
      <xdr:nvCxnSpPr>
        <xdr:cNvPr id="631" name="直線コネクタ 630"/>
        <xdr:cNvCxnSpPr/>
      </xdr:nvCxnSpPr>
      <xdr:spPr>
        <a:xfrm flipV="1">
          <a:off x="15481300" y="13104031"/>
          <a:ext cx="8382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24257</xdr:rowOff>
    </xdr:from>
    <xdr:to>
      <xdr:col>81</xdr:col>
      <xdr:colOff>50800</xdr:colOff>
      <xdr:row>76</xdr:row>
      <xdr:rowOff>84444</xdr:rowOff>
    </xdr:to>
    <xdr:cxnSp macro="">
      <xdr:nvCxnSpPr>
        <xdr:cNvPr id="634" name="直線コネクタ 633"/>
        <xdr:cNvCxnSpPr/>
      </xdr:nvCxnSpPr>
      <xdr:spPr>
        <a:xfrm>
          <a:off x="14592300" y="13054457"/>
          <a:ext cx="8890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24257</xdr:rowOff>
    </xdr:from>
    <xdr:to>
      <xdr:col>76</xdr:col>
      <xdr:colOff>114300</xdr:colOff>
      <xdr:row>76</xdr:row>
      <xdr:rowOff>142999</xdr:rowOff>
    </xdr:to>
    <xdr:cxnSp macro="">
      <xdr:nvCxnSpPr>
        <xdr:cNvPr id="637" name="直線コネクタ 636"/>
        <xdr:cNvCxnSpPr/>
      </xdr:nvCxnSpPr>
      <xdr:spPr>
        <a:xfrm flipV="1">
          <a:off x="13703300" y="13054457"/>
          <a:ext cx="889000" cy="1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142999</xdr:rowOff>
    </xdr:from>
    <xdr:to>
      <xdr:col>71</xdr:col>
      <xdr:colOff>177800</xdr:colOff>
      <xdr:row>76</xdr:row>
      <xdr:rowOff>145562</xdr:rowOff>
    </xdr:to>
    <xdr:cxnSp macro="">
      <xdr:nvCxnSpPr>
        <xdr:cNvPr id="640" name="直線コネクタ 639"/>
        <xdr:cNvCxnSpPr/>
      </xdr:nvCxnSpPr>
      <xdr:spPr>
        <a:xfrm flipV="1">
          <a:off x="12814300" y="13173199"/>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23031</xdr:rowOff>
    </xdr:from>
    <xdr:to>
      <xdr:col>85</xdr:col>
      <xdr:colOff>177800</xdr:colOff>
      <xdr:row>76</xdr:row>
      <xdr:rowOff>124631</xdr:rowOff>
    </xdr:to>
    <xdr:sp macro="" textlink="">
      <xdr:nvSpPr>
        <xdr:cNvPr id="650" name="楕円 649"/>
        <xdr:cNvSpPr/>
      </xdr:nvSpPr>
      <xdr:spPr>
        <a:xfrm>
          <a:off x="16268700" y="13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1458</xdr:rowOff>
    </xdr:from>
    <xdr:ext cx="534377" cy="259045"/>
    <xdr:sp macro="" textlink="">
      <xdr:nvSpPr>
        <xdr:cNvPr id="651" name="公債費該当値テキスト"/>
        <xdr:cNvSpPr txBox="1"/>
      </xdr:nvSpPr>
      <xdr:spPr>
        <a:xfrm>
          <a:off x="16370300" y="130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33644</xdr:rowOff>
    </xdr:from>
    <xdr:to>
      <xdr:col>81</xdr:col>
      <xdr:colOff>101600</xdr:colOff>
      <xdr:row>76</xdr:row>
      <xdr:rowOff>135244</xdr:rowOff>
    </xdr:to>
    <xdr:sp macro="" textlink="">
      <xdr:nvSpPr>
        <xdr:cNvPr id="652" name="楕円 651"/>
        <xdr:cNvSpPr/>
      </xdr:nvSpPr>
      <xdr:spPr>
        <a:xfrm>
          <a:off x="15430500" y="130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126371</xdr:rowOff>
    </xdr:from>
    <xdr:ext cx="534377" cy="259045"/>
    <xdr:sp macro="" textlink="">
      <xdr:nvSpPr>
        <xdr:cNvPr id="653" name="テキスト ボックス 652"/>
        <xdr:cNvSpPr txBox="1"/>
      </xdr:nvSpPr>
      <xdr:spPr>
        <a:xfrm>
          <a:off x="15214111" y="131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144907</xdr:rowOff>
    </xdr:from>
    <xdr:to>
      <xdr:col>76</xdr:col>
      <xdr:colOff>165100</xdr:colOff>
      <xdr:row>76</xdr:row>
      <xdr:rowOff>75056</xdr:rowOff>
    </xdr:to>
    <xdr:sp macro="" textlink="">
      <xdr:nvSpPr>
        <xdr:cNvPr id="654" name="楕円 653"/>
        <xdr:cNvSpPr/>
      </xdr:nvSpPr>
      <xdr:spPr>
        <a:xfrm>
          <a:off x="14541500" y="13003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91584</xdr:rowOff>
    </xdr:from>
    <xdr:ext cx="534377" cy="259045"/>
    <xdr:sp macro="" textlink="">
      <xdr:nvSpPr>
        <xdr:cNvPr id="655" name="テキスト ボックス 654"/>
        <xdr:cNvSpPr txBox="1"/>
      </xdr:nvSpPr>
      <xdr:spPr>
        <a:xfrm>
          <a:off x="14325111" y="127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92199</xdr:rowOff>
    </xdr:from>
    <xdr:to>
      <xdr:col>72</xdr:col>
      <xdr:colOff>38100</xdr:colOff>
      <xdr:row>77</xdr:row>
      <xdr:rowOff>22349</xdr:rowOff>
    </xdr:to>
    <xdr:sp macro="" textlink="">
      <xdr:nvSpPr>
        <xdr:cNvPr id="656" name="楕円 655"/>
        <xdr:cNvSpPr/>
      </xdr:nvSpPr>
      <xdr:spPr>
        <a:xfrm>
          <a:off x="13652500" y="131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13476</xdr:rowOff>
    </xdr:from>
    <xdr:ext cx="534377" cy="259045"/>
    <xdr:sp macro="" textlink="">
      <xdr:nvSpPr>
        <xdr:cNvPr id="657" name="テキスト ボックス 656"/>
        <xdr:cNvSpPr txBox="1"/>
      </xdr:nvSpPr>
      <xdr:spPr>
        <a:xfrm>
          <a:off x="13436111" y="132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94762</xdr:rowOff>
    </xdr:from>
    <xdr:to>
      <xdr:col>67</xdr:col>
      <xdr:colOff>101600</xdr:colOff>
      <xdr:row>77</xdr:row>
      <xdr:rowOff>24912</xdr:rowOff>
    </xdr:to>
    <xdr:sp macro="" textlink="">
      <xdr:nvSpPr>
        <xdr:cNvPr id="658" name="楕円 657"/>
        <xdr:cNvSpPr/>
      </xdr:nvSpPr>
      <xdr:spPr>
        <a:xfrm>
          <a:off x="12763500" y="131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16039</xdr:rowOff>
    </xdr:from>
    <xdr:ext cx="534377" cy="259045"/>
    <xdr:sp macro="" textlink="">
      <xdr:nvSpPr>
        <xdr:cNvPr id="659" name="テキスト ボックス 658"/>
        <xdr:cNvSpPr txBox="1"/>
      </xdr:nvSpPr>
      <xdr:spPr>
        <a:xfrm>
          <a:off x="12547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92655</xdr:rowOff>
    </xdr:from>
    <xdr:to>
      <xdr:col>85</xdr:col>
      <xdr:colOff>127000</xdr:colOff>
      <xdr:row>98</xdr:row>
      <xdr:rowOff>111688</xdr:rowOff>
    </xdr:to>
    <xdr:cxnSp macro="">
      <xdr:nvCxnSpPr>
        <xdr:cNvPr id="686" name="直線コネクタ 685"/>
        <xdr:cNvCxnSpPr/>
      </xdr:nvCxnSpPr>
      <xdr:spPr>
        <a:xfrm>
          <a:off x="15481300" y="16894755"/>
          <a:ext cx="8382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82179</xdr:rowOff>
    </xdr:from>
    <xdr:to>
      <xdr:col>81</xdr:col>
      <xdr:colOff>50800</xdr:colOff>
      <xdr:row>98</xdr:row>
      <xdr:rowOff>92655</xdr:rowOff>
    </xdr:to>
    <xdr:cxnSp macro="">
      <xdr:nvCxnSpPr>
        <xdr:cNvPr id="689" name="直線コネクタ 688"/>
        <xdr:cNvCxnSpPr/>
      </xdr:nvCxnSpPr>
      <xdr:spPr>
        <a:xfrm>
          <a:off x="14592300" y="16884279"/>
          <a:ext cx="889000" cy="1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82179</xdr:rowOff>
    </xdr:from>
    <xdr:to>
      <xdr:col>76</xdr:col>
      <xdr:colOff>114300</xdr:colOff>
      <xdr:row>98</xdr:row>
      <xdr:rowOff>122148</xdr:rowOff>
    </xdr:to>
    <xdr:cxnSp macro="">
      <xdr:nvCxnSpPr>
        <xdr:cNvPr id="692" name="直線コネクタ 691"/>
        <xdr:cNvCxnSpPr/>
      </xdr:nvCxnSpPr>
      <xdr:spPr>
        <a:xfrm flipV="1">
          <a:off x="13703300" y="16884279"/>
          <a:ext cx="889000" cy="3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121504</xdr:rowOff>
    </xdr:from>
    <xdr:to>
      <xdr:col>71</xdr:col>
      <xdr:colOff>177800</xdr:colOff>
      <xdr:row>98</xdr:row>
      <xdr:rowOff>122148</xdr:rowOff>
    </xdr:to>
    <xdr:cxnSp macro="">
      <xdr:nvCxnSpPr>
        <xdr:cNvPr id="695" name="直線コネクタ 694"/>
        <xdr:cNvCxnSpPr/>
      </xdr:nvCxnSpPr>
      <xdr:spPr>
        <a:xfrm>
          <a:off x="12814300" y="16923604"/>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60888</xdr:rowOff>
    </xdr:from>
    <xdr:to>
      <xdr:col>85</xdr:col>
      <xdr:colOff>177800</xdr:colOff>
      <xdr:row>98</xdr:row>
      <xdr:rowOff>162488</xdr:rowOff>
    </xdr:to>
    <xdr:sp macro="" textlink="">
      <xdr:nvSpPr>
        <xdr:cNvPr id="705" name="楕円 704"/>
        <xdr:cNvSpPr/>
      </xdr:nvSpPr>
      <xdr:spPr>
        <a:xfrm>
          <a:off x="16268700" y="1686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147265</xdr:rowOff>
    </xdr:from>
    <xdr:ext cx="469744" cy="259045"/>
    <xdr:sp macro="" textlink="">
      <xdr:nvSpPr>
        <xdr:cNvPr id="706" name="積立金該当値テキスト"/>
        <xdr:cNvSpPr txBox="1"/>
      </xdr:nvSpPr>
      <xdr:spPr>
        <a:xfrm>
          <a:off x="16370300" y="1677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41855</xdr:rowOff>
    </xdr:from>
    <xdr:to>
      <xdr:col>81</xdr:col>
      <xdr:colOff>101600</xdr:colOff>
      <xdr:row>98</xdr:row>
      <xdr:rowOff>143455</xdr:rowOff>
    </xdr:to>
    <xdr:sp macro="" textlink="">
      <xdr:nvSpPr>
        <xdr:cNvPr id="707" name="楕円 706"/>
        <xdr:cNvSpPr/>
      </xdr:nvSpPr>
      <xdr:spPr>
        <a:xfrm>
          <a:off x="15430500" y="168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134582</xdr:rowOff>
    </xdr:from>
    <xdr:ext cx="534377" cy="259045"/>
    <xdr:sp macro="" textlink="">
      <xdr:nvSpPr>
        <xdr:cNvPr id="708" name="テキスト ボックス 707"/>
        <xdr:cNvSpPr txBox="1"/>
      </xdr:nvSpPr>
      <xdr:spPr>
        <a:xfrm>
          <a:off x="15214111" y="169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31379</xdr:rowOff>
    </xdr:from>
    <xdr:to>
      <xdr:col>76</xdr:col>
      <xdr:colOff>165100</xdr:colOff>
      <xdr:row>98</xdr:row>
      <xdr:rowOff>132979</xdr:rowOff>
    </xdr:to>
    <xdr:sp macro="" textlink="">
      <xdr:nvSpPr>
        <xdr:cNvPr id="709" name="楕円 708"/>
        <xdr:cNvSpPr/>
      </xdr:nvSpPr>
      <xdr:spPr>
        <a:xfrm>
          <a:off x="14541500" y="168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124106</xdr:rowOff>
    </xdr:from>
    <xdr:ext cx="534377" cy="259045"/>
    <xdr:sp macro="" textlink="">
      <xdr:nvSpPr>
        <xdr:cNvPr id="710" name="テキスト ボックス 709"/>
        <xdr:cNvSpPr txBox="1"/>
      </xdr:nvSpPr>
      <xdr:spPr>
        <a:xfrm>
          <a:off x="14325111" y="1692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71348</xdr:rowOff>
    </xdr:from>
    <xdr:to>
      <xdr:col>72</xdr:col>
      <xdr:colOff>38100</xdr:colOff>
      <xdr:row>99</xdr:row>
      <xdr:rowOff>1498</xdr:rowOff>
    </xdr:to>
    <xdr:sp macro="" textlink="">
      <xdr:nvSpPr>
        <xdr:cNvPr id="711" name="楕円 710"/>
        <xdr:cNvSpPr/>
      </xdr:nvSpPr>
      <xdr:spPr>
        <a:xfrm>
          <a:off x="13652500" y="168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164075</xdr:rowOff>
    </xdr:from>
    <xdr:ext cx="469744" cy="259045"/>
    <xdr:sp macro="" textlink="">
      <xdr:nvSpPr>
        <xdr:cNvPr id="712" name="テキスト ボックス 711"/>
        <xdr:cNvSpPr txBox="1"/>
      </xdr:nvSpPr>
      <xdr:spPr>
        <a:xfrm>
          <a:off x="13468428" y="1696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70704</xdr:rowOff>
    </xdr:from>
    <xdr:to>
      <xdr:col>67</xdr:col>
      <xdr:colOff>101600</xdr:colOff>
      <xdr:row>99</xdr:row>
      <xdr:rowOff>854</xdr:rowOff>
    </xdr:to>
    <xdr:sp macro="" textlink="">
      <xdr:nvSpPr>
        <xdr:cNvPr id="713" name="楕円 712"/>
        <xdr:cNvSpPr/>
      </xdr:nvSpPr>
      <xdr:spPr>
        <a:xfrm>
          <a:off x="12763500" y="168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163431</xdr:rowOff>
    </xdr:from>
    <xdr:ext cx="469744" cy="259045"/>
    <xdr:sp macro="" textlink="">
      <xdr:nvSpPr>
        <xdr:cNvPr id="714" name="テキスト ボックス 713"/>
        <xdr:cNvSpPr txBox="1"/>
      </xdr:nvSpPr>
      <xdr:spPr>
        <a:xfrm>
          <a:off x="12579428" y="1696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139151</xdr:rowOff>
    </xdr:from>
    <xdr:to>
      <xdr:col>111</xdr:col>
      <xdr:colOff>177800</xdr:colOff>
      <xdr:row>38</xdr:row>
      <xdr:rowOff>139700</xdr:rowOff>
    </xdr:to>
    <xdr:cxnSp macro="">
      <xdr:nvCxnSpPr>
        <xdr:cNvPr id="744" name="直線コネクタ 743"/>
        <xdr:cNvCxnSpPr/>
      </xdr:nvCxnSpPr>
      <xdr:spPr>
        <a:xfrm>
          <a:off x="20434300" y="6654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139151</xdr:rowOff>
    </xdr:from>
    <xdr:to>
      <xdr:col>107</xdr:col>
      <xdr:colOff>50800</xdr:colOff>
      <xdr:row>38</xdr:row>
      <xdr:rowOff>139700</xdr:rowOff>
    </xdr:to>
    <xdr:cxnSp macro="">
      <xdr:nvCxnSpPr>
        <xdr:cNvPr id="747" name="直線コネクタ 746"/>
        <xdr:cNvCxnSpPr/>
      </xdr:nvCxnSpPr>
      <xdr:spPr>
        <a:xfrm flipV="1">
          <a:off x="19545300" y="6654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88351</xdr:rowOff>
    </xdr:from>
    <xdr:to>
      <xdr:col>107</xdr:col>
      <xdr:colOff>101600</xdr:colOff>
      <xdr:row>39</xdr:row>
      <xdr:rowOff>18501</xdr:rowOff>
    </xdr:to>
    <xdr:sp macro="" textlink="">
      <xdr:nvSpPr>
        <xdr:cNvPr id="764" name="楕円 763"/>
        <xdr:cNvSpPr/>
      </xdr:nvSpPr>
      <xdr:spPr>
        <a:xfrm>
          <a:off x="20383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9628</xdr:rowOff>
    </xdr:from>
    <xdr:ext cx="249299" cy="259045"/>
    <xdr:sp macro="" textlink="">
      <xdr:nvSpPr>
        <xdr:cNvPr id="765" name="テキスト ボックス 764"/>
        <xdr:cNvSpPr txBox="1"/>
      </xdr:nvSpPr>
      <xdr:spPr>
        <a:xfrm>
          <a:off x="20309650" y="6696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118211</xdr:rowOff>
    </xdr:from>
    <xdr:to>
      <xdr:col>116</xdr:col>
      <xdr:colOff>63500</xdr:colOff>
      <xdr:row>58</xdr:row>
      <xdr:rowOff>119035</xdr:rowOff>
    </xdr:to>
    <xdr:cxnSp macro="">
      <xdr:nvCxnSpPr>
        <xdr:cNvPr id="796" name="直線コネクタ 795"/>
        <xdr:cNvCxnSpPr/>
      </xdr:nvCxnSpPr>
      <xdr:spPr>
        <a:xfrm flipV="1">
          <a:off x="21323300" y="10062311"/>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114829</xdr:rowOff>
    </xdr:from>
    <xdr:to>
      <xdr:col>111</xdr:col>
      <xdr:colOff>177800</xdr:colOff>
      <xdr:row>58</xdr:row>
      <xdr:rowOff>119035</xdr:rowOff>
    </xdr:to>
    <xdr:cxnSp macro="">
      <xdr:nvCxnSpPr>
        <xdr:cNvPr id="799" name="直線コネクタ 798"/>
        <xdr:cNvCxnSpPr/>
      </xdr:nvCxnSpPr>
      <xdr:spPr>
        <a:xfrm>
          <a:off x="20434300" y="10058929"/>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114829</xdr:rowOff>
    </xdr:from>
    <xdr:to>
      <xdr:col>107</xdr:col>
      <xdr:colOff>50800</xdr:colOff>
      <xdr:row>58</xdr:row>
      <xdr:rowOff>114829</xdr:rowOff>
    </xdr:to>
    <xdr:cxnSp macro="">
      <xdr:nvCxnSpPr>
        <xdr:cNvPr id="802" name="直線コネクタ 801"/>
        <xdr:cNvCxnSpPr/>
      </xdr:nvCxnSpPr>
      <xdr:spPr>
        <a:xfrm>
          <a:off x="19545300" y="10058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114829</xdr:rowOff>
    </xdr:from>
    <xdr:to>
      <xdr:col>102</xdr:col>
      <xdr:colOff>114300</xdr:colOff>
      <xdr:row>58</xdr:row>
      <xdr:rowOff>116474</xdr:rowOff>
    </xdr:to>
    <xdr:cxnSp macro="">
      <xdr:nvCxnSpPr>
        <xdr:cNvPr id="805" name="直線コネクタ 804"/>
        <xdr:cNvCxnSpPr/>
      </xdr:nvCxnSpPr>
      <xdr:spPr>
        <a:xfrm flipV="1">
          <a:off x="18656300" y="10058929"/>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67411</xdr:rowOff>
    </xdr:from>
    <xdr:to>
      <xdr:col>116</xdr:col>
      <xdr:colOff>114300</xdr:colOff>
      <xdr:row>58</xdr:row>
      <xdr:rowOff>169011</xdr:rowOff>
    </xdr:to>
    <xdr:sp macro="" textlink="">
      <xdr:nvSpPr>
        <xdr:cNvPr id="815" name="楕円 814"/>
        <xdr:cNvSpPr/>
      </xdr:nvSpPr>
      <xdr:spPr>
        <a:xfrm>
          <a:off x="221107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153788</xdr:rowOff>
    </xdr:from>
    <xdr:ext cx="378565" cy="259045"/>
    <xdr:sp macro="" textlink="">
      <xdr:nvSpPr>
        <xdr:cNvPr id="816" name="貸付金該当値テキスト"/>
        <xdr:cNvSpPr txBox="1"/>
      </xdr:nvSpPr>
      <xdr:spPr>
        <a:xfrm>
          <a:off x="22212300" y="9926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68235</xdr:rowOff>
    </xdr:from>
    <xdr:to>
      <xdr:col>112</xdr:col>
      <xdr:colOff>38100</xdr:colOff>
      <xdr:row>58</xdr:row>
      <xdr:rowOff>169835</xdr:rowOff>
    </xdr:to>
    <xdr:sp macro="" textlink="">
      <xdr:nvSpPr>
        <xdr:cNvPr id="817" name="楕円 816"/>
        <xdr:cNvSpPr/>
      </xdr:nvSpPr>
      <xdr:spPr>
        <a:xfrm>
          <a:off x="21272500" y="100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160962</xdr:rowOff>
    </xdr:from>
    <xdr:ext cx="378565" cy="259045"/>
    <xdr:sp macro="" textlink="">
      <xdr:nvSpPr>
        <xdr:cNvPr id="818" name="テキスト ボックス 817"/>
        <xdr:cNvSpPr txBox="1"/>
      </xdr:nvSpPr>
      <xdr:spPr>
        <a:xfrm>
          <a:off x="21134017" y="1010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64029</xdr:rowOff>
    </xdr:from>
    <xdr:to>
      <xdr:col>107</xdr:col>
      <xdr:colOff>101600</xdr:colOff>
      <xdr:row>58</xdr:row>
      <xdr:rowOff>165629</xdr:rowOff>
    </xdr:to>
    <xdr:sp macro="" textlink="">
      <xdr:nvSpPr>
        <xdr:cNvPr id="819" name="楕円 818"/>
        <xdr:cNvSpPr/>
      </xdr:nvSpPr>
      <xdr:spPr>
        <a:xfrm>
          <a:off x="20383500" y="10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156756</xdr:rowOff>
    </xdr:from>
    <xdr:ext cx="378565" cy="259045"/>
    <xdr:sp macro="" textlink="">
      <xdr:nvSpPr>
        <xdr:cNvPr id="820" name="テキスト ボックス 819"/>
        <xdr:cNvSpPr txBox="1"/>
      </xdr:nvSpPr>
      <xdr:spPr>
        <a:xfrm>
          <a:off x="20245017" y="1010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64029</xdr:rowOff>
    </xdr:from>
    <xdr:to>
      <xdr:col>102</xdr:col>
      <xdr:colOff>165100</xdr:colOff>
      <xdr:row>58</xdr:row>
      <xdr:rowOff>165629</xdr:rowOff>
    </xdr:to>
    <xdr:sp macro="" textlink="">
      <xdr:nvSpPr>
        <xdr:cNvPr id="821" name="楕円 820"/>
        <xdr:cNvSpPr/>
      </xdr:nvSpPr>
      <xdr:spPr>
        <a:xfrm>
          <a:off x="19494500" y="10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156756</xdr:rowOff>
    </xdr:from>
    <xdr:ext cx="378565" cy="259045"/>
    <xdr:sp macro="" textlink="">
      <xdr:nvSpPr>
        <xdr:cNvPr id="822" name="テキスト ボックス 821"/>
        <xdr:cNvSpPr txBox="1"/>
      </xdr:nvSpPr>
      <xdr:spPr>
        <a:xfrm>
          <a:off x="19356017" y="1010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65674</xdr:rowOff>
    </xdr:from>
    <xdr:to>
      <xdr:col>98</xdr:col>
      <xdr:colOff>38100</xdr:colOff>
      <xdr:row>58</xdr:row>
      <xdr:rowOff>167274</xdr:rowOff>
    </xdr:to>
    <xdr:sp macro="" textlink="">
      <xdr:nvSpPr>
        <xdr:cNvPr id="823" name="楕円 822"/>
        <xdr:cNvSpPr/>
      </xdr:nvSpPr>
      <xdr:spPr>
        <a:xfrm>
          <a:off x="18605500" y="100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158401</xdr:rowOff>
    </xdr:from>
    <xdr:ext cx="378565" cy="259045"/>
    <xdr:sp macro="" textlink="">
      <xdr:nvSpPr>
        <xdr:cNvPr id="824" name="テキスト ボックス 823"/>
        <xdr:cNvSpPr txBox="1"/>
      </xdr:nvSpPr>
      <xdr:spPr>
        <a:xfrm>
          <a:off x="18467017" y="1010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28009</xdr:rowOff>
    </xdr:from>
    <xdr:to>
      <xdr:col>116</xdr:col>
      <xdr:colOff>63500</xdr:colOff>
      <xdr:row>78</xdr:row>
      <xdr:rowOff>57138</xdr:rowOff>
    </xdr:to>
    <xdr:cxnSp macro="">
      <xdr:nvCxnSpPr>
        <xdr:cNvPr id="854" name="直線コネクタ 853"/>
        <xdr:cNvCxnSpPr/>
      </xdr:nvCxnSpPr>
      <xdr:spPr>
        <a:xfrm flipV="1">
          <a:off x="21323300" y="13401109"/>
          <a:ext cx="838200" cy="2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46813</xdr:rowOff>
    </xdr:from>
    <xdr:to>
      <xdr:col>111</xdr:col>
      <xdr:colOff>177800</xdr:colOff>
      <xdr:row>78</xdr:row>
      <xdr:rowOff>57138</xdr:rowOff>
    </xdr:to>
    <xdr:cxnSp macro="">
      <xdr:nvCxnSpPr>
        <xdr:cNvPr id="857" name="直線コネクタ 856"/>
        <xdr:cNvCxnSpPr/>
      </xdr:nvCxnSpPr>
      <xdr:spPr>
        <a:xfrm>
          <a:off x="20434300" y="13419913"/>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32429</xdr:rowOff>
    </xdr:from>
    <xdr:to>
      <xdr:col>107</xdr:col>
      <xdr:colOff>50800</xdr:colOff>
      <xdr:row>78</xdr:row>
      <xdr:rowOff>46813</xdr:rowOff>
    </xdr:to>
    <xdr:cxnSp macro="">
      <xdr:nvCxnSpPr>
        <xdr:cNvPr id="860" name="直線コネクタ 859"/>
        <xdr:cNvCxnSpPr/>
      </xdr:nvCxnSpPr>
      <xdr:spPr>
        <a:xfrm>
          <a:off x="19545300" y="13405529"/>
          <a:ext cx="8890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169227</xdr:rowOff>
    </xdr:from>
    <xdr:to>
      <xdr:col>102</xdr:col>
      <xdr:colOff>114300</xdr:colOff>
      <xdr:row>78</xdr:row>
      <xdr:rowOff>32429</xdr:rowOff>
    </xdr:to>
    <xdr:cxnSp macro="">
      <xdr:nvCxnSpPr>
        <xdr:cNvPr id="863" name="直線コネクタ 862"/>
        <xdr:cNvCxnSpPr/>
      </xdr:nvCxnSpPr>
      <xdr:spPr>
        <a:xfrm>
          <a:off x="18656300" y="13199427"/>
          <a:ext cx="889000" cy="20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148659</xdr:rowOff>
    </xdr:from>
    <xdr:to>
      <xdr:col>116</xdr:col>
      <xdr:colOff>114300</xdr:colOff>
      <xdr:row>78</xdr:row>
      <xdr:rowOff>78809</xdr:rowOff>
    </xdr:to>
    <xdr:sp macro="" textlink="">
      <xdr:nvSpPr>
        <xdr:cNvPr id="873" name="楕円 872"/>
        <xdr:cNvSpPr/>
      </xdr:nvSpPr>
      <xdr:spPr>
        <a:xfrm>
          <a:off x="22110700" y="133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63586</xdr:rowOff>
    </xdr:from>
    <xdr:ext cx="534377" cy="259045"/>
    <xdr:sp macro="" textlink="">
      <xdr:nvSpPr>
        <xdr:cNvPr id="874" name="繰出金該当値テキスト"/>
        <xdr:cNvSpPr txBox="1"/>
      </xdr:nvSpPr>
      <xdr:spPr>
        <a:xfrm>
          <a:off x="22212300" y="132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6338</xdr:rowOff>
    </xdr:from>
    <xdr:to>
      <xdr:col>112</xdr:col>
      <xdr:colOff>38100</xdr:colOff>
      <xdr:row>78</xdr:row>
      <xdr:rowOff>107938</xdr:rowOff>
    </xdr:to>
    <xdr:sp macro="" textlink="">
      <xdr:nvSpPr>
        <xdr:cNvPr id="875" name="楕円 874"/>
        <xdr:cNvSpPr/>
      </xdr:nvSpPr>
      <xdr:spPr>
        <a:xfrm>
          <a:off x="21272500" y="133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99065</xdr:rowOff>
    </xdr:from>
    <xdr:ext cx="534377" cy="259045"/>
    <xdr:sp macro="" textlink="">
      <xdr:nvSpPr>
        <xdr:cNvPr id="876" name="テキスト ボックス 875"/>
        <xdr:cNvSpPr txBox="1"/>
      </xdr:nvSpPr>
      <xdr:spPr>
        <a:xfrm>
          <a:off x="21056111" y="1347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167463</xdr:rowOff>
    </xdr:from>
    <xdr:to>
      <xdr:col>107</xdr:col>
      <xdr:colOff>101600</xdr:colOff>
      <xdr:row>78</xdr:row>
      <xdr:rowOff>97613</xdr:rowOff>
    </xdr:to>
    <xdr:sp macro="" textlink="">
      <xdr:nvSpPr>
        <xdr:cNvPr id="877" name="楕円 876"/>
        <xdr:cNvSpPr/>
      </xdr:nvSpPr>
      <xdr:spPr>
        <a:xfrm>
          <a:off x="20383500" y="133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88740</xdr:rowOff>
    </xdr:from>
    <xdr:ext cx="534377" cy="259045"/>
    <xdr:sp macro="" textlink="">
      <xdr:nvSpPr>
        <xdr:cNvPr id="878" name="テキスト ボックス 877"/>
        <xdr:cNvSpPr txBox="1"/>
      </xdr:nvSpPr>
      <xdr:spPr>
        <a:xfrm>
          <a:off x="20167111" y="134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153079</xdr:rowOff>
    </xdr:from>
    <xdr:to>
      <xdr:col>102</xdr:col>
      <xdr:colOff>165100</xdr:colOff>
      <xdr:row>78</xdr:row>
      <xdr:rowOff>83229</xdr:rowOff>
    </xdr:to>
    <xdr:sp macro="" textlink="">
      <xdr:nvSpPr>
        <xdr:cNvPr id="879" name="楕円 878"/>
        <xdr:cNvSpPr/>
      </xdr:nvSpPr>
      <xdr:spPr>
        <a:xfrm>
          <a:off x="19494500" y="133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74356</xdr:rowOff>
    </xdr:from>
    <xdr:ext cx="534377" cy="259045"/>
    <xdr:sp macro="" textlink="">
      <xdr:nvSpPr>
        <xdr:cNvPr id="880" name="テキスト ボックス 879"/>
        <xdr:cNvSpPr txBox="1"/>
      </xdr:nvSpPr>
      <xdr:spPr>
        <a:xfrm>
          <a:off x="19278111" y="134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118427</xdr:rowOff>
    </xdr:from>
    <xdr:to>
      <xdr:col>98</xdr:col>
      <xdr:colOff>38100</xdr:colOff>
      <xdr:row>77</xdr:row>
      <xdr:rowOff>48577</xdr:rowOff>
    </xdr:to>
    <xdr:sp macro="" textlink="">
      <xdr:nvSpPr>
        <xdr:cNvPr id="881" name="楕円 880"/>
        <xdr:cNvSpPr/>
      </xdr:nvSpPr>
      <xdr:spPr>
        <a:xfrm>
          <a:off x="18605500" y="131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65105</xdr:rowOff>
    </xdr:from>
    <xdr:ext cx="534377" cy="259045"/>
    <xdr:sp macro="" textlink="">
      <xdr:nvSpPr>
        <xdr:cNvPr id="882" name="テキスト ボックス 881"/>
        <xdr:cNvSpPr txBox="1"/>
      </xdr:nvSpPr>
      <xdr:spPr>
        <a:xfrm>
          <a:off x="18389111" y="129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類似団体平均と比較して特に下回っているのは、人件費、普通建設事業費、積立金である。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人件費については、住民一人当たり（令和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61,181</a:t>
          </a:r>
          <a:r>
            <a:rPr kumimoji="1" lang="ja-JP" altLang="ja-JP" sz="1100">
              <a:solidFill>
                <a:sysClr val="windowText" lastClr="000000"/>
              </a:solidFill>
              <a:effectLst/>
              <a:latin typeface="+mn-lt"/>
              <a:ea typeface="+mn-ea"/>
              <a:cs typeface="+mn-cs"/>
            </a:rPr>
            <a:t>円となっている。消防業務の広域化による消防職員の減により、平成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年度以降、類似団体平均を下回っている。　　</a:t>
          </a:r>
          <a:r>
            <a:rPr kumimoji="1" lang="ja-JP" altLang="ja-JP" sz="1100">
              <a:solidFill>
                <a:srgbClr val="FF0000"/>
              </a:solidFill>
              <a:effectLst/>
              <a:latin typeface="+mn-lt"/>
              <a:ea typeface="+mn-ea"/>
              <a:cs typeface="+mn-cs"/>
            </a:rPr>
            <a:t>　　　　　　　　　　　　　　　　　　　　　　　　　　　　　　　　　　　　　　　　　　　　　　　　　　　　　　　　　　　　　　　　　</a:t>
          </a:r>
          <a:endParaRPr lang="ja-JP" altLang="ja-JP" sz="14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普通建設事業費については、住民一人当たり（令和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32,051</a:t>
          </a:r>
          <a:r>
            <a:rPr kumimoji="1" lang="ja-JP" altLang="ja-JP" sz="1100">
              <a:solidFill>
                <a:schemeClr val="tx1"/>
              </a:solidFill>
              <a:effectLst/>
              <a:latin typeface="+mn-lt"/>
              <a:ea typeface="+mn-ea"/>
              <a:cs typeface="+mn-cs"/>
            </a:rPr>
            <a:t>円となっている。うち新規整備</a:t>
          </a:r>
          <a:r>
            <a:rPr kumimoji="1" lang="ja-JP" altLang="en-US" sz="1100">
              <a:solidFill>
                <a:schemeClr val="tx1"/>
              </a:solidFill>
              <a:effectLst/>
              <a:latin typeface="+mn-lt"/>
              <a:ea typeface="+mn-ea"/>
              <a:cs typeface="+mn-cs"/>
            </a:rPr>
            <a:t>及び更新整備も</a:t>
          </a:r>
          <a:r>
            <a:rPr kumimoji="1" lang="ja-JP" altLang="ja-JP" sz="1100">
              <a:solidFill>
                <a:schemeClr val="tx1"/>
              </a:solidFill>
              <a:effectLst/>
              <a:latin typeface="+mn-lt"/>
              <a:ea typeface="+mn-ea"/>
              <a:cs typeface="+mn-cs"/>
            </a:rPr>
            <a:t>類似団体平均を</a:t>
          </a:r>
          <a:r>
            <a:rPr kumimoji="1" lang="ja-JP" altLang="en-US" sz="1100">
              <a:solidFill>
                <a:schemeClr val="tx1"/>
              </a:solidFill>
              <a:effectLst/>
              <a:latin typeface="+mn-lt"/>
              <a:ea typeface="+mn-ea"/>
              <a:cs typeface="+mn-cs"/>
            </a:rPr>
            <a:t>下回っている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積立金については、住民一人当たり（令和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6,127</a:t>
          </a:r>
          <a:r>
            <a:rPr kumimoji="1" lang="ja-JP" altLang="ja-JP" sz="1100">
              <a:solidFill>
                <a:schemeClr val="tx1"/>
              </a:solidFill>
              <a:effectLst/>
              <a:latin typeface="+mn-lt"/>
              <a:ea typeface="+mn-ea"/>
              <a:cs typeface="+mn-cs"/>
            </a:rPr>
            <a:t>円となって</a:t>
          </a:r>
          <a:r>
            <a:rPr kumimoji="1" lang="ja-JP" altLang="ja-JP" sz="1100">
              <a:solidFill>
                <a:sysClr val="windowText" lastClr="000000"/>
              </a:solidFill>
              <a:effectLst/>
              <a:latin typeface="+mn-lt"/>
              <a:ea typeface="+mn-ea"/>
              <a:cs typeface="+mn-cs"/>
            </a:rPr>
            <a:t>いる。</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年度は、財政調整基金積立金の減により</a:t>
          </a:r>
          <a:r>
            <a:rPr kumimoji="1" lang="ja-JP" altLang="ja-JP" sz="1100">
              <a:solidFill>
                <a:sysClr val="windowText" lastClr="000000"/>
              </a:solidFill>
              <a:effectLst/>
              <a:latin typeface="+mn-lt"/>
              <a:ea typeface="+mn-ea"/>
              <a:cs typeface="+mn-cs"/>
            </a:rPr>
            <a:t>減少し、依然として類似団体平均を下回っている。　</a:t>
          </a:r>
          <a:r>
            <a:rPr kumimoji="1" lang="ja-JP" altLang="ja-JP" sz="1100">
              <a:solidFill>
                <a:schemeClr val="tx1"/>
              </a:solidFill>
              <a:effectLst/>
              <a:latin typeface="+mn-lt"/>
              <a:ea typeface="+mn-ea"/>
              <a:cs typeface="+mn-cs"/>
            </a:rPr>
            <a:t>　　　　　　　　　　　　　　　　　　　　　　　　　　　　　　　　　　　</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今後も公共施設等総合管理計画を基に計画的に施設の更新や延命化に取り組み、財政負担の軽減・平準化に努めていく。</a:t>
          </a:r>
          <a:endParaRPr lang="ja-JP" altLang="ja-JP" sz="1400">
            <a:solidFill>
              <a:schemeClr val="tx1"/>
            </a:solidFill>
            <a:effectLst/>
          </a:endParaRPr>
        </a:p>
        <a:p>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49,489
48,163
71.40
19,208,991
18,475,342
538,922
10,889,777
13,602,773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23495</xdr:rowOff>
    </xdr:from>
    <xdr:to>
      <xdr:col>24</xdr:col>
      <xdr:colOff>63500</xdr:colOff>
      <xdr:row>37</xdr:row>
      <xdr:rowOff>61595</xdr:rowOff>
    </xdr:to>
    <xdr:cxnSp macro="">
      <xdr:nvCxnSpPr>
        <xdr:cNvPr id="61" name="直線コネクタ 60"/>
        <xdr:cNvCxnSpPr/>
      </xdr:nvCxnSpPr>
      <xdr:spPr>
        <a:xfrm>
          <a:off x="3797300" y="63671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141986</xdr:rowOff>
    </xdr:from>
    <xdr:to>
      <xdr:col>19</xdr:col>
      <xdr:colOff>177800</xdr:colOff>
      <xdr:row>37</xdr:row>
      <xdr:rowOff>23495</xdr:rowOff>
    </xdr:to>
    <xdr:cxnSp macro="">
      <xdr:nvCxnSpPr>
        <xdr:cNvPr id="64" name="直線コネクタ 63"/>
        <xdr:cNvCxnSpPr/>
      </xdr:nvCxnSpPr>
      <xdr:spPr>
        <a:xfrm>
          <a:off x="2908300" y="6314186"/>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141986</xdr:rowOff>
    </xdr:from>
    <xdr:to>
      <xdr:col>15</xdr:col>
      <xdr:colOff>50800</xdr:colOff>
      <xdr:row>36</xdr:row>
      <xdr:rowOff>143129</xdr:rowOff>
    </xdr:to>
    <xdr:cxnSp macro="">
      <xdr:nvCxnSpPr>
        <xdr:cNvPr id="67" name="直線コネクタ 66"/>
        <xdr:cNvCxnSpPr/>
      </xdr:nvCxnSpPr>
      <xdr:spPr>
        <a:xfrm flipV="1">
          <a:off x="2019300" y="631418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143129</xdr:rowOff>
    </xdr:from>
    <xdr:to>
      <xdr:col>10</xdr:col>
      <xdr:colOff>114300</xdr:colOff>
      <xdr:row>36</xdr:row>
      <xdr:rowOff>151130</xdr:rowOff>
    </xdr:to>
    <xdr:cxnSp macro="">
      <xdr:nvCxnSpPr>
        <xdr:cNvPr id="70" name="直線コネクタ 69"/>
        <xdr:cNvCxnSpPr/>
      </xdr:nvCxnSpPr>
      <xdr:spPr>
        <a:xfrm flipV="1">
          <a:off x="1130300" y="631532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10795</xdr:rowOff>
    </xdr:from>
    <xdr:to>
      <xdr:col>24</xdr:col>
      <xdr:colOff>114300</xdr:colOff>
      <xdr:row>37</xdr:row>
      <xdr:rowOff>112395</xdr:rowOff>
    </xdr:to>
    <xdr:sp macro="" textlink="">
      <xdr:nvSpPr>
        <xdr:cNvPr id="80" name="楕円 79"/>
        <xdr:cNvSpPr/>
      </xdr:nvSpPr>
      <xdr:spPr>
        <a:xfrm>
          <a:off x="45847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97172</xdr:rowOff>
    </xdr:from>
    <xdr:ext cx="469744" cy="259045"/>
    <xdr:sp macro="" textlink="">
      <xdr:nvSpPr>
        <xdr:cNvPr id="81" name="議会費該当値テキスト"/>
        <xdr:cNvSpPr txBox="1"/>
      </xdr:nvSpPr>
      <xdr:spPr>
        <a:xfrm>
          <a:off x="4686300" y="62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144145</xdr:rowOff>
    </xdr:from>
    <xdr:to>
      <xdr:col>20</xdr:col>
      <xdr:colOff>38100</xdr:colOff>
      <xdr:row>37</xdr:row>
      <xdr:rowOff>74295</xdr:rowOff>
    </xdr:to>
    <xdr:sp macro="" textlink="">
      <xdr:nvSpPr>
        <xdr:cNvPr id="82" name="楕円 81"/>
        <xdr:cNvSpPr/>
      </xdr:nvSpPr>
      <xdr:spPr>
        <a:xfrm>
          <a:off x="3746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65422</xdr:rowOff>
    </xdr:from>
    <xdr:ext cx="469744" cy="259045"/>
    <xdr:sp macro="" textlink="">
      <xdr:nvSpPr>
        <xdr:cNvPr id="83" name="テキスト ボックス 82"/>
        <xdr:cNvSpPr txBox="1"/>
      </xdr:nvSpPr>
      <xdr:spPr>
        <a:xfrm>
          <a:off x="3562428"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91186</xdr:rowOff>
    </xdr:from>
    <xdr:to>
      <xdr:col>15</xdr:col>
      <xdr:colOff>101600</xdr:colOff>
      <xdr:row>37</xdr:row>
      <xdr:rowOff>21336</xdr:rowOff>
    </xdr:to>
    <xdr:sp macro="" textlink="">
      <xdr:nvSpPr>
        <xdr:cNvPr id="84" name="楕円 83"/>
        <xdr:cNvSpPr/>
      </xdr:nvSpPr>
      <xdr:spPr>
        <a:xfrm>
          <a:off x="2857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12463</xdr:rowOff>
    </xdr:from>
    <xdr:ext cx="469744" cy="259045"/>
    <xdr:sp macro="" textlink="">
      <xdr:nvSpPr>
        <xdr:cNvPr id="85" name="テキスト ボックス 84"/>
        <xdr:cNvSpPr txBox="1"/>
      </xdr:nvSpPr>
      <xdr:spPr>
        <a:xfrm>
          <a:off x="2673428"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92329</xdr:rowOff>
    </xdr:from>
    <xdr:to>
      <xdr:col>10</xdr:col>
      <xdr:colOff>165100</xdr:colOff>
      <xdr:row>37</xdr:row>
      <xdr:rowOff>22479</xdr:rowOff>
    </xdr:to>
    <xdr:sp macro="" textlink="">
      <xdr:nvSpPr>
        <xdr:cNvPr id="86" name="楕円 85"/>
        <xdr:cNvSpPr/>
      </xdr:nvSpPr>
      <xdr:spPr>
        <a:xfrm>
          <a:off x="1968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13606</xdr:rowOff>
    </xdr:from>
    <xdr:ext cx="469744" cy="259045"/>
    <xdr:sp macro="" textlink="">
      <xdr:nvSpPr>
        <xdr:cNvPr id="87" name="テキスト ボックス 86"/>
        <xdr:cNvSpPr txBox="1"/>
      </xdr:nvSpPr>
      <xdr:spPr>
        <a:xfrm>
          <a:off x="1784428" y="63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100330</xdr:rowOff>
    </xdr:from>
    <xdr:to>
      <xdr:col>6</xdr:col>
      <xdr:colOff>38100</xdr:colOff>
      <xdr:row>37</xdr:row>
      <xdr:rowOff>30480</xdr:rowOff>
    </xdr:to>
    <xdr:sp macro="" textlink="">
      <xdr:nvSpPr>
        <xdr:cNvPr id="88" name="楕円 87"/>
        <xdr:cNvSpPr/>
      </xdr:nvSpPr>
      <xdr:spPr>
        <a:xfrm>
          <a:off x="1079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21607</xdr:rowOff>
    </xdr:from>
    <xdr:ext cx="469744" cy="259045"/>
    <xdr:sp macro="" textlink="">
      <xdr:nvSpPr>
        <xdr:cNvPr id="89" name="テキスト ボックス 88"/>
        <xdr:cNvSpPr txBox="1"/>
      </xdr:nvSpPr>
      <xdr:spPr>
        <a:xfrm>
          <a:off x="895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117186</xdr:rowOff>
    </xdr:from>
    <xdr:to>
      <xdr:col>24</xdr:col>
      <xdr:colOff>63500</xdr:colOff>
      <xdr:row>58</xdr:row>
      <xdr:rowOff>131575</xdr:rowOff>
    </xdr:to>
    <xdr:cxnSp macro="">
      <xdr:nvCxnSpPr>
        <xdr:cNvPr id="120" name="直線コネクタ 119"/>
        <xdr:cNvCxnSpPr/>
      </xdr:nvCxnSpPr>
      <xdr:spPr>
        <a:xfrm>
          <a:off x="3797300" y="10061286"/>
          <a:ext cx="8382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111709</xdr:rowOff>
    </xdr:from>
    <xdr:to>
      <xdr:col>19</xdr:col>
      <xdr:colOff>177800</xdr:colOff>
      <xdr:row>58</xdr:row>
      <xdr:rowOff>117186</xdr:rowOff>
    </xdr:to>
    <xdr:cxnSp macro="">
      <xdr:nvCxnSpPr>
        <xdr:cNvPr id="123" name="直線コネクタ 122"/>
        <xdr:cNvCxnSpPr/>
      </xdr:nvCxnSpPr>
      <xdr:spPr>
        <a:xfrm>
          <a:off x="2908300" y="10055809"/>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161999</xdr:rowOff>
    </xdr:from>
    <xdr:to>
      <xdr:col>15</xdr:col>
      <xdr:colOff>50800</xdr:colOff>
      <xdr:row>58</xdr:row>
      <xdr:rowOff>111709</xdr:rowOff>
    </xdr:to>
    <xdr:cxnSp macro="">
      <xdr:nvCxnSpPr>
        <xdr:cNvPr id="126" name="直線コネクタ 125"/>
        <xdr:cNvCxnSpPr/>
      </xdr:nvCxnSpPr>
      <xdr:spPr>
        <a:xfrm>
          <a:off x="2019300" y="9763199"/>
          <a:ext cx="889000" cy="29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161999</xdr:rowOff>
    </xdr:from>
    <xdr:to>
      <xdr:col>10</xdr:col>
      <xdr:colOff>114300</xdr:colOff>
      <xdr:row>58</xdr:row>
      <xdr:rowOff>145490</xdr:rowOff>
    </xdr:to>
    <xdr:cxnSp macro="">
      <xdr:nvCxnSpPr>
        <xdr:cNvPr id="129" name="直線コネクタ 128"/>
        <xdr:cNvCxnSpPr/>
      </xdr:nvCxnSpPr>
      <xdr:spPr>
        <a:xfrm flipV="1">
          <a:off x="1130300" y="9763199"/>
          <a:ext cx="889000" cy="32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80775</xdr:rowOff>
    </xdr:from>
    <xdr:to>
      <xdr:col>24</xdr:col>
      <xdr:colOff>114300</xdr:colOff>
      <xdr:row>59</xdr:row>
      <xdr:rowOff>10925</xdr:rowOff>
    </xdr:to>
    <xdr:sp macro="" textlink="">
      <xdr:nvSpPr>
        <xdr:cNvPr id="139" name="楕円 138"/>
        <xdr:cNvSpPr/>
      </xdr:nvSpPr>
      <xdr:spPr>
        <a:xfrm>
          <a:off x="4584700" y="100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167152</xdr:rowOff>
    </xdr:from>
    <xdr:ext cx="534377" cy="259045"/>
    <xdr:sp macro="" textlink="">
      <xdr:nvSpPr>
        <xdr:cNvPr id="140" name="総務費該当値テキスト"/>
        <xdr:cNvSpPr txBox="1"/>
      </xdr:nvSpPr>
      <xdr:spPr>
        <a:xfrm>
          <a:off x="4686300" y="99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66386</xdr:rowOff>
    </xdr:from>
    <xdr:to>
      <xdr:col>20</xdr:col>
      <xdr:colOff>38100</xdr:colOff>
      <xdr:row>58</xdr:row>
      <xdr:rowOff>167986</xdr:rowOff>
    </xdr:to>
    <xdr:sp macro="" textlink="">
      <xdr:nvSpPr>
        <xdr:cNvPr id="141" name="楕円 140"/>
        <xdr:cNvSpPr/>
      </xdr:nvSpPr>
      <xdr:spPr>
        <a:xfrm>
          <a:off x="3746500" y="1001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159113</xdr:rowOff>
    </xdr:from>
    <xdr:ext cx="534377" cy="259045"/>
    <xdr:sp macro="" textlink="">
      <xdr:nvSpPr>
        <xdr:cNvPr id="142" name="テキスト ボックス 141"/>
        <xdr:cNvSpPr txBox="1"/>
      </xdr:nvSpPr>
      <xdr:spPr>
        <a:xfrm>
          <a:off x="3530111" y="1010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60909</xdr:rowOff>
    </xdr:from>
    <xdr:to>
      <xdr:col>15</xdr:col>
      <xdr:colOff>101600</xdr:colOff>
      <xdr:row>58</xdr:row>
      <xdr:rowOff>162509</xdr:rowOff>
    </xdr:to>
    <xdr:sp macro="" textlink="">
      <xdr:nvSpPr>
        <xdr:cNvPr id="143" name="楕円 142"/>
        <xdr:cNvSpPr/>
      </xdr:nvSpPr>
      <xdr:spPr>
        <a:xfrm>
          <a:off x="2857500" y="100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153636</xdr:rowOff>
    </xdr:from>
    <xdr:ext cx="534377" cy="259045"/>
    <xdr:sp macro="" textlink="">
      <xdr:nvSpPr>
        <xdr:cNvPr id="144" name="テキスト ボックス 143"/>
        <xdr:cNvSpPr txBox="1"/>
      </xdr:nvSpPr>
      <xdr:spPr>
        <a:xfrm>
          <a:off x="2641111" y="100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111199</xdr:rowOff>
    </xdr:from>
    <xdr:to>
      <xdr:col>10</xdr:col>
      <xdr:colOff>165100</xdr:colOff>
      <xdr:row>57</xdr:row>
      <xdr:rowOff>41349</xdr:rowOff>
    </xdr:to>
    <xdr:sp macro="" textlink="">
      <xdr:nvSpPr>
        <xdr:cNvPr id="145" name="楕円 144"/>
        <xdr:cNvSpPr/>
      </xdr:nvSpPr>
      <xdr:spPr>
        <a:xfrm>
          <a:off x="1968500" y="97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32476</xdr:rowOff>
    </xdr:from>
    <xdr:ext cx="599010" cy="259045"/>
    <xdr:sp macro="" textlink="">
      <xdr:nvSpPr>
        <xdr:cNvPr id="146" name="テキスト ボックス 145"/>
        <xdr:cNvSpPr txBox="1"/>
      </xdr:nvSpPr>
      <xdr:spPr>
        <a:xfrm>
          <a:off x="1719795" y="98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94690</xdr:rowOff>
    </xdr:from>
    <xdr:to>
      <xdr:col>6</xdr:col>
      <xdr:colOff>38100</xdr:colOff>
      <xdr:row>59</xdr:row>
      <xdr:rowOff>24840</xdr:rowOff>
    </xdr:to>
    <xdr:sp macro="" textlink="">
      <xdr:nvSpPr>
        <xdr:cNvPr id="147" name="楕円 146"/>
        <xdr:cNvSpPr/>
      </xdr:nvSpPr>
      <xdr:spPr>
        <a:xfrm>
          <a:off x="1079500" y="100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15967</xdr:rowOff>
    </xdr:from>
    <xdr:ext cx="534377" cy="259045"/>
    <xdr:sp macro="" textlink="">
      <xdr:nvSpPr>
        <xdr:cNvPr id="148" name="テキスト ボックス 147"/>
        <xdr:cNvSpPr txBox="1"/>
      </xdr:nvSpPr>
      <xdr:spPr>
        <a:xfrm>
          <a:off x="863111" y="1013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52642</xdr:rowOff>
    </xdr:from>
    <xdr:to>
      <xdr:col>24</xdr:col>
      <xdr:colOff>63500</xdr:colOff>
      <xdr:row>77</xdr:row>
      <xdr:rowOff>123256</xdr:rowOff>
    </xdr:to>
    <xdr:cxnSp macro="">
      <xdr:nvCxnSpPr>
        <xdr:cNvPr id="178" name="直線コネクタ 177"/>
        <xdr:cNvCxnSpPr/>
      </xdr:nvCxnSpPr>
      <xdr:spPr>
        <a:xfrm flipV="1">
          <a:off x="3797300" y="13254292"/>
          <a:ext cx="838200" cy="7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41402</xdr:rowOff>
    </xdr:from>
    <xdr:to>
      <xdr:col>19</xdr:col>
      <xdr:colOff>177800</xdr:colOff>
      <xdr:row>77</xdr:row>
      <xdr:rowOff>123256</xdr:rowOff>
    </xdr:to>
    <xdr:cxnSp macro="">
      <xdr:nvCxnSpPr>
        <xdr:cNvPr id="181" name="直線コネクタ 180"/>
        <xdr:cNvCxnSpPr/>
      </xdr:nvCxnSpPr>
      <xdr:spPr>
        <a:xfrm>
          <a:off x="2908300" y="13243052"/>
          <a:ext cx="889000" cy="8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41402</xdr:rowOff>
    </xdr:from>
    <xdr:to>
      <xdr:col>15</xdr:col>
      <xdr:colOff>50800</xdr:colOff>
      <xdr:row>78</xdr:row>
      <xdr:rowOff>49014</xdr:rowOff>
    </xdr:to>
    <xdr:cxnSp macro="">
      <xdr:nvCxnSpPr>
        <xdr:cNvPr id="184" name="直線コネクタ 183"/>
        <xdr:cNvCxnSpPr/>
      </xdr:nvCxnSpPr>
      <xdr:spPr>
        <a:xfrm flipV="1">
          <a:off x="2019300" y="13243052"/>
          <a:ext cx="889000" cy="17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49014</xdr:rowOff>
    </xdr:from>
    <xdr:to>
      <xdr:col>10</xdr:col>
      <xdr:colOff>114300</xdr:colOff>
      <xdr:row>78</xdr:row>
      <xdr:rowOff>107612</xdr:rowOff>
    </xdr:to>
    <xdr:cxnSp macro="">
      <xdr:nvCxnSpPr>
        <xdr:cNvPr id="187" name="直線コネクタ 186"/>
        <xdr:cNvCxnSpPr/>
      </xdr:nvCxnSpPr>
      <xdr:spPr>
        <a:xfrm flipV="1">
          <a:off x="1130300" y="13422114"/>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1842</xdr:rowOff>
    </xdr:from>
    <xdr:to>
      <xdr:col>24</xdr:col>
      <xdr:colOff>114300</xdr:colOff>
      <xdr:row>77</xdr:row>
      <xdr:rowOff>103442</xdr:rowOff>
    </xdr:to>
    <xdr:sp macro="" textlink="">
      <xdr:nvSpPr>
        <xdr:cNvPr id="197" name="楕円 196"/>
        <xdr:cNvSpPr/>
      </xdr:nvSpPr>
      <xdr:spPr>
        <a:xfrm>
          <a:off x="4584700" y="13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151719</xdr:rowOff>
    </xdr:from>
    <xdr:ext cx="599010" cy="259045"/>
    <xdr:sp macro="" textlink="">
      <xdr:nvSpPr>
        <xdr:cNvPr id="198" name="民生費該当値テキスト"/>
        <xdr:cNvSpPr txBox="1"/>
      </xdr:nvSpPr>
      <xdr:spPr>
        <a:xfrm>
          <a:off x="4686300" y="1318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72456</xdr:rowOff>
    </xdr:from>
    <xdr:to>
      <xdr:col>20</xdr:col>
      <xdr:colOff>38100</xdr:colOff>
      <xdr:row>78</xdr:row>
      <xdr:rowOff>2606</xdr:rowOff>
    </xdr:to>
    <xdr:sp macro="" textlink="">
      <xdr:nvSpPr>
        <xdr:cNvPr id="199" name="楕円 198"/>
        <xdr:cNvSpPr/>
      </xdr:nvSpPr>
      <xdr:spPr>
        <a:xfrm>
          <a:off x="3746500" y="132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165183</xdr:rowOff>
    </xdr:from>
    <xdr:ext cx="599010" cy="259045"/>
    <xdr:sp macro="" textlink="">
      <xdr:nvSpPr>
        <xdr:cNvPr id="200" name="テキスト ボックス 199"/>
        <xdr:cNvSpPr txBox="1"/>
      </xdr:nvSpPr>
      <xdr:spPr>
        <a:xfrm>
          <a:off x="3497795" y="1336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162052</xdr:rowOff>
    </xdr:from>
    <xdr:to>
      <xdr:col>15</xdr:col>
      <xdr:colOff>101600</xdr:colOff>
      <xdr:row>77</xdr:row>
      <xdr:rowOff>92202</xdr:rowOff>
    </xdr:to>
    <xdr:sp macro="" textlink="">
      <xdr:nvSpPr>
        <xdr:cNvPr id="201" name="楕円 200"/>
        <xdr:cNvSpPr/>
      </xdr:nvSpPr>
      <xdr:spPr>
        <a:xfrm>
          <a:off x="2857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83329</xdr:rowOff>
    </xdr:from>
    <xdr:ext cx="599010" cy="259045"/>
    <xdr:sp macro="" textlink="">
      <xdr:nvSpPr>
        <xdr:cNvPr id="202" name="テキスト ボックス 201"/>
        <xdr:cNvSpPr txBox="1"/>
      </xdr:nvSpPr>
      <xdr:spPr>
        <a:xfrm>
          <a:off x="2608795" y="1328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169664</xdr:rowOff>
    </xdr:from>
    <xdr:to>
      <xdr:col>10</xdr:col>
      <xdr:colOff>165100</xdr:colOff>
      <xdr:row>78</xdr:row>
      <xdr:rowOff>99814</xdr:rowOff>
    </xdr:to>
    <xdr:sp macro="" textlink="">
      <xdr:nvSpPr>
        <xdr:cNvPr id="203" name="楕円 202"/>
        <xdr:cNvSpPr/>
      </xdr:nvSpPr>
      <xdr:spPr>
        <a:xfrm>
          <a:off x="1968500" y="133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90941</xdr:rowOff>
    </xdr:from>
    <xdr:ext cx="599010" cy="259045"/>
    <xdr:sp macro="" textlink="">
      <xdr:nvSpPr>
        <xdr:cNvPr id="204" name="テキスト ボックス 203"/>
        <xdr:cNvSpPr txBox="1"/>
      </xdr:nvSpPr>
      <xdr:spPr>
        <a:xfrm>
          <a:off x="1719795" y="134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56812</xdr:rowOff>
    </xdr:from>
    <xdr:to>
      <xdr:col>6</xdr:col>
      <xdr:colOff>38100</xdr:colOff>
      <xdr:row>78</xdr:row>
      <xdr:rowOff>158412</xdr:rowOff>
    </xdr:to>
    <xdr:sp macro="" textlink="">
      <xdr:nvSpPr>
        <xdr:cNvPr id="205" name="楕円 204"/>
        <xdr:cNvSpPr/>
      </xdr:nvSpPr>
      <xdr:spPr>
        <a:xfrm>
          <a:off x="1079500" y="134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149539</xdr:rowOff>
    </xdr:from>
    <xdr:ext cx="599010" cy="259045"/>
    <xdr:sp macro="" textlink="">
      <xdr:nvSpPr>
        <xdr:cNvPr id="206" name="テキスト ボックス 205"/>
        <xdr:cNvSpPr txBox="1"/>
      </xdr:nvSpPr>
      <xdr:spPr>
        <a:xfrm>
          <a:off x="830795" y="1352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150346</xdr:rowOff>
    </xdr:from>
    <xdr:to>
      <xdr:col>24</xdr:col>
      <xdr:colOff>63500</xdr:colOff>
      <xdr:row>98</xdr:row>
      <xdr:rowOff>103614</xdr:rowOff>
    </xdr:to>
    <xdr:cxnSp macro="">
      <xdr:nvCxnSpPr>
        <xdr:cNvPr id="238" name="直線コネクタ 237"/>
        <xdr:cNvCxnSpPr/>
      </xdr:nvCxnSpPr>
      <xdr:spPr>
        <a:xfrm>
          <a:off x="3797300" y="16780996"/>
          <a:ext cx="838200" cy="12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150346</xdr:rowOff>
    </xdr:from>
    <xdr:to>
      <xdr:col>19</xdr:col>
      <xdr:colOff>177800</xdr:colOff>
      <xdr:row>98</xdr:row>
      <xdr:rowOff>30397</xdr:rowOff>
    </xdr:to>
    <xdr:cxnSp macro="">
      <xdr:nvCxnSpPr>
        <xdr:cNvPr id="241" name="直線コネクタ 240"/>
        <xdr:cNvCxnSpPr/>
      </xdr:nvCxnSpPr>
      <xdr:spPr>
        <a:xfrm flipV="1">
          <a:off x="2908300" y="16780996"/>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30397</xdr:rowOff>
    </xdr:from>
    <xdr:to>
      <xdr:col>15</xdr:col>
      <xdr:colOff>50800</xdr:colOff>
      <xdr:row>98</xdr:row>
      <xdr:rowOff>61699</xdr:rowOff>
    </xdr:to>
    <xdr:cxnSp macro="">
      <xdr:nvCxnSpPr>
        <xdr:cNvPr id="244" name="直線コネクタ 243"/>
        <xdr:cNvCxnSpPr/>
      </xdr:nvCxnSpPr>
      <xdr:spPr>
        <a:xfrm flipV="1">
          <a:off x="2019300" y="16832497"/>
          <a:ext cx="8890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61699</xdr:rowOff>
    </xdr:from>
    <xdr:to>
      <xdr:col>10</xdr:col>
      <xdr:colOff>114300</xdr:colOff>
      <xdr:row>99</xdr:row>
      <xdr:rowOff>53225</xdr:rowOff>
    </xdr:to>
    <xdr:cxnSp macro="">
      <xdr:nvCxnSpPr>
        <xdr:cNvPr id="247" name="直線コネクタ 246"/>
        <xdr:cNvCxnSpPr/>
      </xdr:nvCxnSpPr>
      <xdr:spPr>
        <a:xfrm flipV="1">
          <a:off x="1130300" y="16863799"/>
          <a:ext cx="889000" cy="16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52814</xdr:rowOff>
    </xdr:from>
    <xdr:to>
      <xdr:col>24</xdr:col>
      <xdr:colOff>114300</xdr:colOff>
      <xdr:row>98</xdr:row>
      <xdr:rowOff>154414</xdr:rowOff>
    </xdr:to>
    <xdr:sp macro="" textlink="">
      <xdr:nvSpPr>
        <xdr:cNvPr id="257" name="楕円 256"/>
        <xdr:cNvSpPr/>
      </xdr:nvSpPr>
      <xdr:spPr>
        <a:xfrm>
          <a:off x="4584700" y="168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139191</xdr:rowOff>
    </xdr:from>
    <xdr:ext cx="534377" cy="259045"/>
    <xdr:sp macro="" textlink="">
      <xdr:nvSpPr>
        <xdr:cNvPr id="258" name="衛生費該当値テキスト"/>
        <xdr:cNvSpPr txBox="1"/>
      </xdr:nvSpPr>
      <xdr:spPr>
        <a:xfrm>
          <a:off x="4686300" y="167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99546</xdr:rowOff>
    </xdr:from>
    <xdr:to>
      <xdr:col>20</xdr:col>
      <xdr:colOff>38100</xdr:colOff>
      <xdr:row>98</xdr:row>
      <xdr:rowOff>29696</xdr:rowOff>
    </xdr:to>
    <xdr:sp macro="" textlink="">
      <xdr:nvSpPr>
        <xdr:cNvPr id="259" name="楕円 258"/>
        <xdr:cNvSpPr/>
      </xdr:nvSpPr>
      <xdr:spPr>
        <a:xfrm>
          <a:off x="3746500" y="167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20823</xdr:rowOff>
    </xdr:from>
    <xdr:ext cx="534377" cy="259045"/>
    <xdr:sp macro="" textlink="">
      <xdr:nvSpPr>
        <xdr:cNvPr id="260" name="テキスト ボックス 259"/>
        <xdr:cNvSpPr txBox="1"/>
      </xdr:nvSpPr>
      <xdr:spPr>
        <a:xfrm>
          <a:off x="3530111" y="1682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151047</xdr:rowOff>
    </xdr:from>
    <xdr:to>
      <xdr:col>15</xdr:col>
      <xdr:colOff>101600</xdr:colOff>
      <xdr:row>98</xdr:row>
      <xdr:rowOff>81197</xdr:rowOff>
    </xdr:to>
    <xdr:sp macro="" textlink="">
      <xdr:nvSpPr>
        <xdr:cNvPr id="261" name="楕円 260"/>
        <xdr:cNvSpPr/>
      </xdr:nvSpPr>
      <xdr:spPr>
        <a:xfrm>
          <a:off x="2857500" y="167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72324</xdr:rowOff>
    </xdr:from>
    <xdr:ext cx="534377" cy="259045"/>
    <xdr:sp macro="" textlink="">
      <xdr:nvSpPr>
        <xdr:cNvPr id="262" name="テキスト ボックス 261"/>
        <xdr:cNvSpPr txBox="1"/>
      </xdr:nvSpPr>
      <xdr:spPr>
        <a:xfrm>
          <a:off x="2641111" y="1687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10899</xdr:rowOff>
    </xdr:from>
    <xdr:to>
      <xdr:col>10</xdr:col>
      <xdr:colOff>165100</xdr:colOff>
      <xdr:row>98</xdr:row>
      <xdr:rowOff>112499</xdr:rowOff>
    </xdr:to>
    <xdr:sp macro="" textlink="">
      <xdr:nvSpPr>
        <xdr:cNvPr id="263" name="楕円 262"/>
        <xdr:cNvSpPr/>
      </xdr:nvSpPr>
      <xdr:spPr>
        <a:xfrm>
          <a:off x="1968500" y="168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103626</xdr:rowOff>
    </xdr:from>
    <xdr:ext cx="534377" cy="259045"/>
    <xdr:sp macro="" textlink="">
      <xdr:nvSpPr>
        <xdr:cNvPr id="264" name="テキスト ボックス 263"/>
        <xdr:cNvSpPr txBox="1"/>
      </xdr:nvSpPr>
      <xdr:spPr>
        <a:xfrm>
          <a:off x="1752111" y="169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2425</xdr:rowOff>
    </xdr:from>
    <xdr:to>
      <xdr:col>6</xdr:col>
      <xdr:colOff>38100</xdr:colOff>
      <xdr:row>99</xdr:row>
      <xdr:rowOff>104025</xdr:rowOff>
    </xdr:to>
    <xdr:sp macro="" textlink="">
      <xdr:nvSpPr>
        <xdr:cNvPr id="265" name="楕円 264"/>
        <xdr:cNvSpPr/>
      </xdr:nvSpPr>
      <xdr:spPr>
        <a:xfrm>
          <a:off x="1079500" y="16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95152</xdr:rowOff>
    </xdr:from>
    <xdr:ext cx="534377" cy="259045"/>
    <xdr:sp macro="" textlink="">
      <xdr:nvSpPr>
        <xdr:cNvPr id="266" name="テキスト ボックス 265"/>
        <xdr:cNvSpPr txBox="1"/>
      </xdr:nvSpPr>
      <xdr:spPr>
        <a:xfrm>
          <a:off x="863111" y="1706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129121</xdr:rowOff>
    </xdr:from>
    <xdr:to>
      <xdr:col>55</xdr:col>
      <xdr:colOff>0</xdr:colOff>
      <xdr:row>58</xdr:row>
      <xdr:rowOff>133426</xdr:rowOff>
    </xdr:to>
    <xdr:cxnSp macro="">
      <xdr:nvCxnSpPr>
        <xdr:cNvPr id="352" name="直線コネクタ 351"/>
        <xdr:cNvCxnSpPr/>
      </xdr:nvCxnSpPr>
      <xdr:spPr>
        <a:xfrm>
          <a:off x="9639300" y="10073221"/>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129121</xdr:rowOff>
    </xdr:from>
    <xdr:to>
      <xdr:col>50</xdr:col>
      <xdr:colOff>114300</xdr:colOff>
      <xdr:row>58</xdr:row>
      <xdr:rowOff>137096</xdr:rowOff>
    </xdr:to>
    <xdr:cxnSp macro="">
      <xdr:nvCxnSpPr>
        <xdr:cNvPr id="355" name="直線コネクタ 354"/>
        <xdr:cNvCxnSpPr/>
      </xdr:nvCxnSpPr>
      <xdr:spPr>
        <a:xfrm flipV="1">
          <a:off x="8750300" y="10073221"/>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114122</xdr:rowOff>
    </xdr:from>
    <xdr:to>
      <xdr:col>45</xdr:col>
      <xdr:colOff>177800</xdr:colOff>
      <xdr:row>58</xdr:row>
      <xdr:rowOff>137096</xdr:rowOff>
    </xdr:to>
    <xdr:cxnSp macro="">
      <xdr:nvCxnSpPr>
        <xdr:cNvPr id="358" name="直線コネクタ 357"/>
        <xdr:cNvCxnSpPr/>
      </xdr:nvCxnSpPr>
      <xdr:spPr>
        <a:xfrm>
          <a:off x="7861300" y="10058222"/>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114122</xdr:rowOff>
    </xdr:from>
    <xdr:to>
      <xdr:col>41</xdr:col>
      <xdr:colOff>50800</xdr:colOff>
      <xdr:row>58</xdr:row>
      <xdr:rowOff>139408</xdr:rowOff>
    </xdr:to>
    <xdr:cxnSp macro="">
      <xdr:nvCxnSpPr>
        <xdr:cNvPr id="361" name="直線コネクタ 360"/>
        <xdr:cNvCxnSpPr/>
      </xdr:nvCxnSpPr>
      <xdr:spPr>
        <a:xfrm flipV="1">
          <a:off x="6972300" y="10058222"/>
          <a:ext cx="889000" cy="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82626</xdr:rowOff>
    </xdr:from>
    <xdr:to>
      <xdr:col>55</xdr:col>
      <xdr:colOff>50800</xdr:colOff>
      <xdr:row>59</xdr:row>
      <xdr:rowOff>12776</xdr:rowOff>
    </xdr:to>
    <xdr:sp macro="" textlink="">
      <xdr:nvSpPr>
        <xdr:cNvPr id="371" name="楕円 370"/>
        <xdr:cNvSpPr/>
      </xdr:nvSpPr>
      <xdr:spPr>
        <a:xfrm>
          <a:off x="10426700" y="1002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78321</xdr:rowOff>
    </xdr:from>
    <xdr:to>
      <xdr:col>50</xdr:col>
      <xdr:colOff>165100</xdr:colOff>
      <xdr:row>59</xdr:row>
      <xdr:rowOff>8471</xdr:rowOff>
    </xdr:to>
    <xdr:sp macro="" textlink="">
      <xdr:nvSpPr>
        <xdr:cNvPr id="373" name="楕円 372"/>
        <xdr:cNvSpPr/>
      </xdr:nvSpPr>
      <xdr:spPr>
        <a:xfrm>
          <a:off x="9588500" y="100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171048</xdr:rowOff>
    </xdr:from>
    <xdr:ext cx="469744" cy="259045"/>
    <xdr:sp macro="" textlink="">
      <xdr:nvSpPr>
        <xdr:cNvPr id="374" name="テキスト ボックス 373"/>
        <xdr:cNvSpPr txBox="1"/>
      </xdr:nvSpPr>
      <xdr:spPr>
        <a:xfrm>
          <a:off x="9404428" y="101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86296</xdr:rowOff>
    </xdr:from>
    <xdr:to>
      <xdr:col>46</xdr:col>
      <xdr:colOff>38100</xdr:colOff>
      <xdr:row>59</xdr:row>
      <xdr:rowOff>16446</xdr:rowOff>
    </xdr:to>
    <xdr:sp macro="" textlink="">
      <xdr:nvSpPr>
        <xdr:cNvPr id="375" name="楕円 374"/>
        <xdr:cNvSpPr/>
      </xdr:nvSpPr>
      <xdr:spPr>
        <a:xfrm>
          <a:off x="8699500" y="1003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7573</xdr:rowOff>
    </xdr:from>
    <xdr:ext cx="469744" cy="259045"/>
    <xdr:sp macro="" textlink="">
      <xdr:nvSpPr>
        <xdr:cNvPr id="376" name="テキスト ボックス 375"/>
        <xdr:cNvSpPr txBox="1"/>
      </xdr:nvSpPr>
      <xdr:spPr>
        <a:xfrm>
          <a:off x="8515428" y="1012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63322</xdr:rowOff>
    </xdr:from>
    <xdr:to>
      <xdr:col>41</xdr:col>
      <xdr:colOff>101600</xdr:colOff>
      <xdr:row>58</xdr:row>
      <xdr:rowOff>164922</xdr:rowOff>
    </xdr:to>
    <xdr:sp macro="" textlink="">
      <xdr:nvSpPr>
        <xdr:cNvPr id="377" name="楕円 376"/>
        <xdr:cNvSpPr/>
      </xdr:nvSpPr>
      <xdr:spPr>
        <a:xfrm>
          <a:off x="7810500" y="100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156049</xdr:rowOff>
    </xdr:from>
    <xdr:ext cx="469744" cy="259045"/>
    <xdr:sp macro="" textlink="">
      <xdr:nvSpPr>
        <xdr:cNvPr id="378" name="テキスト ボックス 377"/>
        <xdr:cNvSpPr txBox="1"/>
      </xdr:nvSpPr>
      <xdr:spPr>
        <a:xfrm>
          <a:off x="7626428" y="1010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88608</xdr:rowOff>
    </xdr:from>
    <xdr:to>
      <xdr:col>36</xdr:col>
      <xdr:colOff>165100</xdr:colOff>
      <xdr:row>59</xdr:row>
      <xdr:rowOff>18758</xdr:rowOff>
    </xdr:to>
    <xdr:sp macro="" textlink="">
      <xdr:nvSpPr>
        <xdr:cNvPr id="379" name="楕円 378"/>
        <xdr:cNvSpPr/>
      </xdr:nvSpPr>
      <xdr:spPr>
        <a:xfrm>
          <a:off x="6921500" y="100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9885</xdr:rowOff>
    </xdr:from>
    <xdr:ext cx="469744" cy="259045"/>
    <xdr:sp macro="" textlink="">
      <xdr:nvSpPr>
        <xdr:cNvPr id="380" name="テキスト ボックス 379"/>
        <xdr:cNvSpPr txBox="1"/>
      </xdr:nvSpPr>
      <xdr:spPr>
        <a:xfrm>
          <a:off x="6737428" y="101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75273</xdr:rowOff>
    </xdr:from>
    <xdr:to>
      <xdr:col>55</xdr:col>
      <xdr:colOff>0</xdr:colOff>
      <xdr:row>77</xdr:row>
      <xdr:rowOff>135395</xdr:rowOff>
    </xdr:to>
    <xdr:cxnSp macro="">
      <xdr:nvCxnSpPr>
        <xdr:cNvPr id="409" name="直線コネクタ 408"/>
        <xdr:cNvCxnSpPr/>
      </xdr:nvCxnSpPr>
      <xdr:spPr>
        <a:xfrm flipV="1">
          <a:off x="9639300" y="13276923"/>
          <a:ext cx="8382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135395</xdr:rowOff>
    </xdr:from>
    <xdr:to>
      <xdr:col>50</xdr:col>
      <xdr:colOff>114300</xdr:colOff>
      <xdr:row>78</xdr:row>
      <xdr:rowOff>36221</xdr:rowOff>
    </xdr:to>
    <xdr:cxnSp macro="">
      <xdr:nvCxnSpPr>
        <xdr:cNvPr id="412" name="直線コネクタ 411"/>
        <xdr:cNvCxnSpPr/>
      </xdr:nvCxnSpPr>
      <xdr:spPr>
        <a:xfrm flipV="1">
          <a:off x="8750300" y="13337045"/>
          <a:ext cx="8890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25895</xdr:rowOff>
    </xdr:from>
    <xdr:to>
      <xdr:col>45</xdr:col>
      <xdr:colOff>177800</xdr:colOff>
      <xdr:row>78</xdr:row>
      <xdr:rowOff>36221</xdr:rowOff>
    </xdr:to>
    <xdr:cxnSp macro="">
      <xdr:nvCxnSpPr>
        <xdr:cNvPr id="415" name="直線コネクタ 414"/>
        <xdr:cNvCxnSpPr/>
      </xdr:nvCxnSpPr>
      <xdr:spPr>
        <a:xfrm>
          <a:off x="7861300" y="13227545"/>
          <a:ext cx="889000" cy="18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25895</xdr:rowOff>
    </xdr:from>
    <xdr:to>
      <xdr:col>41</xdr:col>
      <xdr:colOff>50800</xdr:colOff>
      <xdr:row>77</xdr:row>
      <xdr:rowOff>83007</xdr:rowOff>
    </xdr:to>
    <xdr:cxnSp macro="">
      <xdr:nvCxnSpPr>
        <xdr:cNvPr id="418" name="直線コネクタ 417"/>
        <xdr:cNvCxnSpPr/>
      </xdr:nvCxnSpPr>
      <xdr:spPr>
        <a:xfrm flipV="1">
          <a:off x="6972300" y="13227545"/>
          <a:ext cx="8890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24473</xdr:rowOff>
    </xdr:from>
    <xdr:to>
      <xdr:col>55</xdr:col>
      <xdr:colOff>50800</xdr:colOff>
      <xdr:row>77</xdr:row>
      <xdr:rowOff>126073</xdr:rowOff>
    </xdr:to>
    <xdr:sp macro="" textlink="">
      <xdr:nvSpPr>
        <xdr:cNvPr id="428" name="楕円 427"/>
        <xdr:cNvSpPr/>
      </xdr:nvSpPr>
      <xdr:spPr>
        <a:xfrm>
          <a:off x="10426700" y="132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47350</xdr:rowOff>
    </xdr:from>
    <xdr:ext cx="469744" cy="259045"/>
    <xdr:sp macro="" textlink="">
      <xdr:nvSpPr>
        <xdr:cNvPr id="429" name="商工費該当値テキスト"/>
        <xdr:cNvSpPr txBox="1"/>
      </xdr:nvSpPr>
      <xdr:spPr>
        <a:xfrm>
          <a:off x="10528300" y="1307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84595</xdr:rowOff>
    </xdr:from>
    <xdr:to>
      <xdr:col>50</xdr:col>
      <xdr:colOff>165100</xdr:colOff>
      <xdr:row>78</xdr:row>
      <xdr:rowOff>14745</xdr:rowOff>
    </xdr:to>
    <xdr:sp macro="" textlink="">
      <xdr:nvSpPr>
        <xdr:cNvPr id="430" name="楕円 429"/>
        <xdr:cNvSpPr/>
      </xdr:nvSpPr>
      <xdr:spPr>
        <a:xfrm>
          <a:off x="9588500" y="132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5872</xdr:rowOff>
    </xdr:from>
    <xdr:ext cx="469744" cy="259045"/>
    <xdr:sp macro="" textlink="">
      <xdr:nvSpPr>
        <xdr:cNvPr id="431" name="テキスト ボックス 430"/>
        <xdr:cNvSpPr txBox="1"/>
      </xdr:nvSpPr>
      <xdr:spPr>
        <a:xfrm>
          <a:off x="9404428" y="133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156871</xdr:rowOff>
    </xdr:from>
    <xdr:to>
      <xdr:col>46</xdr:col>
      <xdr:colOff>38100</xdr:colOff>
      <xdr:row>78</xdr:row>
      <xdr:rowOff>87021</xdr:rowOff>
    </xdr:to>
    <xdr:sp macro="" textlink="">
      <xdr:nvSpPr>
        <xdr:cNvPr id="432" name="楕円 431"/>
        <xdr:cNvSpPr/>
      </xdr:nvSpPr>
      <xdr:spPr>
        <a:xfrm>
          <a:off x="8699500" y="133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78148</xdr:rowOff>
    </xdr:from>
    <xdr:ext cx="469744" cy="259045"/>
    <xdr:sp macro="" textlink="">
      <xdr:nvSpPr>
        <xdr:cNvPr id="433" name="テキスト ボックス 432"/>
        <xdr:cNvSpPr txBox="1"/>
      </xdr:nvSpPr>
      <xdr:spPr>
        <a:xfrm>
          <a:off x="8515428" y="1345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146545</xdr:rowOff>
    </xdr:from>
    <xdr:to>
      <xdr:col>41</xdr:col>
      <xdr:colOff>101600</xdr:colOff>
      <xdr:row>77</xdr:row>
      <xdr:rowOff>76695</xdr:rowOff>
    </xdr:to>
    <xdr:sp macro="" textlink="">
      <xdr:nvSpPr>
        <xdr:cNvPr id="434" name="楕円 433"/>
        <xdr:cNvSpPr/>
      </xdr:nvSpPr>
      <xdr:spPr>
        <a:xfrm>
          <a:off x="7810500" y="131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67822</xdr:rowOff>
    </xdr:from>
    <xdr:ext cx="469744" cy="259045"/>
    <xdr:sp macro="" textlink="">
      <xdr:nvSpPr>
        <xdr:cNvPr id="435" name="テキスト ボックス 434"/>
        <xdr:cNvSpPr txBox="1"/>
      </xdr:nvSpPr>
      <xdr:spPr>
        <a:xfrm>
          <a:off x="7626428" y="132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32207</xdr:rowOff>
    </xdr:from>
    <xdr:to>
      <xdr:col>36</xdr:col>
      <xdr:colOff>165100</xdr:colOff>
      <xdr:row>77</xdr:row>
      <xdr:rowOff>133807</xdr:rowOff>
    </xdr:to>
    <xdr:sp macro="" textlink="">
      <xdr:nvSpPr>
        <xdr:cNvPr id="436" name="楕円 435"/>
        <xdr:cNvSpPr/>
      </xdr:nvSpPr>
      <xdr:spPr>
        <a:xfrm>
          <a:off x="6921500" y="132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150334</xdr:rowOff>
    </xdr:from>
    <xdr:ext cx="469744" cy="259045"/>
    <xdr:sp macro="" textlink="">
      <xdr:nvSpPr>
        <xdr:cNvPr id="437" name="テキスト ボックス 436"/>
        <xdr:cNvSpPr txBox="1"/>
      </xdr:nvSpPr>
      <xdr:spPr>
        <a:xfrm>
          <a:off x="6737428" y="130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89878</xdr:rowOff>
    </xdr:from>
    <xdr:to>
      <xdr:col>55</xdr:col>
      <xdr:colOff>0</xdr:colOff>
      <xdr:row>96</xdr:row>
      <xdr:rowOff>90260</xdr:rowOff>
    </xdr:to>
    <xdr:cxnSp macro="">
      <xdr:nvCxnSpPr>
        <xdr:cNvPr id="466" name="直線コネクタ 465"/>
        <xdr:cNvCxnSpPr/>
      </xdr:nvCxnSpPr>
      <xdr:spPr>
        <a:xfrm flipV="1">
          <a:off x="9639300" y="16549078"/>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22658</xdr:rowOff>
    </xdr:from>
    <xdr:to>
      <xdr:col>50</xdr:col>
      <xdr:colOff>114300</xdr:colOff>
      <xdr:row>96</xdr:row>
      <xdr:rowOff>90260</xdr:rowOff>
    </xdr:to>
    <xdr:cxnSp macro="">
      <xdr:nvCxnSpPr>
        <xdr:cNvPr id="469" name="直線コネクタ 468"/>
        <xdr:cNvCxnSpPr/>
      </xdr:nvCxnSpPr>
      <xdr:spPr>
        <a:xfrm>
          <a:off x="8750300" y="16481858"/>
          <a:ext cx="889000" cy="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165812</xdr:rowOff>
    </xdr:from>
    <xdr:to>
      <xdr:col>45</xdr:col>
      <xdr:colOff>177800</xdr:colOff>
      <xdr:row>96</xdr:row>
      <xdr:rowOff>22658</xdr:rowOff>
    </xdr:to>
    <xdr:cxnSp macro="">
      <xdr:nvCxnSpPr>
        <xdr:cNvPr id="472" name="直線コネクタ 471"/>
        <xdr:cNvCxnSpPr/>
      </xdr:nvCxnSpPr>
      <xdr:spPr>
        <a:xfrm>
          <a:off x="7861300" y="16453562"/>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165812</xdr:rowOff>
    </xdr:from>
    <xdr:to>
      <xdr:col>41</xdr:col>
      <xdr:colOff>50800</xdr:colOff>
      <xdr:row>96</xdr:row>
      <xdr:rowOff>105411</xdr:rowOff>
    </xdr:to>
    <xdr:cxnSp macro="">
      <xdr:nvCxnSpPr>
        <xdr:cNvPr id="475" name="直線コネクタ 474"/>
        <xdr:cNvCxnSpPr/>
      </xdr:nvCxnSpPr>
      <xdr:spPr>
        <a:xfrm flipV="1">
          <a:off x="6972300" y="16453562"/>
          <a:ext cx="889000" cy="1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39078</xdr:rowOff>
    </xdr:from>
    <xdr:to>
      <xdr:col>55</xdr:col>
      <xdr:colOff>50800</xdr:colOff>
      <xdr:row>96</xdr:row>
      <xdr:rowOff>140678</xdr:rowOff>
    </xdr:to>
    <xdr:sp macro="" textlink="">
      <xdr:nvSpPr>
        <xdr:cNvPr id="485" name="楕円 484"/>
        <xdr:cNvSpPr/>
      </xdr:nvSpPr>
      <xdr:spPr>
        <a:xfrm>
          <a:off x="10426700" y="164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17505</xdr:rowOff>
    </xdr:from>
    <xdr:ext cx="534377" cy="259045"/>
    <xdr:sp macro="" textlink="">
      <xdr:nvSpPr>
        <xdr:cNvPr id="486" name="土木費該当値テキスト"/>
        <xdr:cNvSpPr txBox="1"/>
      </xdr:nvSpPr>
      <xdr:spPr>
        <a:xfrm>
          <a:off x="10528300" y="164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39460</xdr:rowOff>
    </xdr:from>
    <xdr:to>
      <xdr:col>50</xdr:col>
      <xdr:colOff>165100</xdr:colOff>
      <xdr:row>96</xdr:row>
      <xdr:rowOff>141060</xdr:rowOff>
    </xdr:to>
    <xdr:sp macro="" textlink="">
      <xdr:nvSpPr>
        <xdr:cNvPr id="487" name="楕円 486"/>
        <xdr:cNvSpPr/>
      </xdr:nvSpPr>
      <xdr:spPr>
        <a:xfrm>
          <a:off x="9588500" y="164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132187</xdr:rowOff>
    </xdr:from>
    <xdr:ext cx="534377" cy="259045"/>
    <xdr:sp macro="" textlink="">
      <xdr:nvSpPr>
        <xdr:cNvPr id="488" name="テキスト ボックス 487"/>
        <xdr:cNvSpPr txBox="1"/>
      </xdr:nvSpPr>
      <xdr:spPr>
        <a:xfrm>
          <a:off x="9372111" y="165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143308</xdr:rowOff>
    </xdr:from>
    <xdr:to>
      <xdr:col>46</xdr:col>
      <xdr:colOff>38100</xdr:colOff>
      <xdr:row>96</xdr:row>
      <xdr:rowOff>73458</xdr:rowOff>
    </xdr:to>
    <xdr:sp macro="" textlink="">
      <xdr:nvSpPr>
        <xdr:cNvPr id="489" name="楕円 488"/>
        <xdr:cNvSpPr/>
      </xdr:nvSpPr>
      <xdr:spPr>
        <a:xfrm>
          <a:off x="8699500" y="164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89985</xdr:rowOff>
    </xdr:from>
    <xdr:ext cx="534377" cy="259045"/>
    <xdr:sp macro="" textlink="">
      <xdr:nvSpPr>
        <xdr:cNvPr id="490" name="テキスト ボックス 489"/>
        <xdr:cNvSpPr txBox="1"/>
      </xdr:nvSpPr>
      <xdr:spPr>
        <a:xfrm>
          <a:off x="8483111" y="162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115012</xdr:rowOff>
    </xdr:from>
    <xdr:to>
      <xdr:col>41</xdr:col>
      <xdr:colOff>101600</xdr:colOff>
      <xdr:row>96</xdr:row>
      <xdr:rowOff>45162</xdr:rowOff>
    </xdr:to>
    <xdr:sp macro="" textlink="">
      <xdr:nvSpPr>
        <xdr:cNvPr id="491" name="楕円 490"/>
        <xdr:cNvSpPr/>
      </xdr:nvSpPr>
      <xdr:spPr>
        <a:xfrm>
          <a:off x="7810500" y="164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61689</xdr:rowOff>
    </xdr:from>
    <xdr:ext cx="534377" cy="259045"/>
    <xdr:sp macro="" textlink="">
      <xdr:nvSpPr>
        <xdr:cNvPr id="492" name="テキスト ボックス 491"/>
        <xdr:cNvSpPr txBox="1"/>
      </xdr:nvSpPr>
      <xdr:spPr>
        <a:xfrm>
          <a:off x="7594111" y="1617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54611</xdr:rowOff>
    </xdr:from>
    <xdr:to>
      <xdr:col>36</xdr:col>
      <xdr:colOff>165100</xdr:colOff>
      <xdr:row>96</xdr:row>
      <xdr:rowOff>156211</xdr:rowOff>
    </xdr:to>
    <xdr:sp macro="" textlink="">
      <xdr:nvSpPr>
        <xdr:cNvPr id="493" name="楕円 492"/>
        <xdr:cNvSpPr/>
      </xdr:nvSpPr>
      <xdr:spPr>
        <a:xfrm>
          <a:off x="6921500" y="165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147338</xdr:rowOff>
    </xdr:from>
    <xdr:ext cx="534377" cy="259045"/>
    <xdr:sp macro="" textlink="">
      <xdr:nvSpPr>
        <xdr:cNvPr id="494" name="テキスト ボックス 493"/>
        <xdr:cNvSpPr txBox="1"/>
      </xdr:nvSpPr>
      <xdr:spPr>
        <a:xfrm>
          <a:off x="6705111" y="166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41097</xdr:rowOff>
    </xdr:from>
    <xdr:to>
      <xdr:col>85</xdr:col>
      <xdr:colOff>127000</xdr:colOff>
      <xdr:row>38</xdr:row>
      <xdr:rowOff>66167</xdr:rowOff>
    </xdr:to>
    <xdr:cxnSp macro="">
      <xdr:nvCxnSpPr>
        <xdr:cNvPr id="524" name="直線コネクタ 523"/>
        <xdr:cNvCxnSpPr/>
      </xdr:nvCxnSpPr>
      <xdr:spPr>
        <a:xfrm flipV="1">
          <a:off x="15481300" y="6556197"/>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44297</xdr:rowOff>
    </xdr:from>
    <xdr:to>
      <xdr:col>81</xdr:col>
      <xdr:colOff>50800</xdr:colOff>
      <xdr:row>38</xdr:row>
      <xdr:rowOff>66167</xdr:rowOff>
    </xdr:to>
    <xdr:cxnSp macro="">
      <xdr:nvCxnSpPr>
        <xdr:cNvPr id="527" name="直線コネクタ 526"/>
        <xdr:cNvCxnSpPr/>
      </xdr:nvCxnSpPr>
      <xdr:spPr>
        <a:xfrm>
          <a:off x="14592300" y="6559397"/>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44297</xdr:rowOff>
    </xdr:from>
    <xdr:to>
      <xdr:col>76</xdr:col>
      <xdr:colOff>114300</xdr:colOff>
      <xdr:row>38</xdr:row>
      <xdr:rowOff>46050</xdr:rowOff>
    </xdr:to>
    <xdr:cxnSp macro="">
      <xdr:nvCxnSpPr>
        <xdr:cNvPr id="530" name="直線コネクタ 529"/>
        <xdr:cNvCxnSpPr/>
      </xdr:nvCxnSpPr>
      <xdr:spPr>
        <a:xfrm flipV="1">
          <a:off x="13703300" y="655939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46050</xdr:rowOff>
    </xdr:from>
    <xdr:to>
      <xdr:col>71</xdr:col>
      <xdr:colOff>177800</xdr:colOff>
      <xdr:row>38</xdr:row>
      <xdr:rowOff>58356</xdr:rowOff>
    </xdr:to>
    <xdr:cxnSp macro="">
      <xdr:nvCxnSpPr>
        <xdr:cNvPr id="533" name="直線コネクタ 532"/>
        <xdr:cNvCxnSpPr/>
      </xdr:nvCxnSpPr>
      <xdr:spPr>
        <a:xfrm flipV="1">
          <a:off x="12814300" y="6561150"/>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161747</xdr:rowOff>
    </xdr:from>
    <xdr:to>
      <xdr:col>85</xdr:col>
      <xdr:colOff>177800</xdr:colOff>
      <xdr:row>38</xdr:row>
      <xdr:rowOff>91897</xdr:rowOff>
    </xdr:to>
    <xdr:sp macro="" textlink="">
      <xdr:nvSpPr>
        <xdr:cNvPr id="543" name="楕円 542"/>
        <xdr:cNvSpPr/>
      </xdr:nvSpPr>
      <xdr:spPr>
        <a:xfrm>
          <a:off x="16268700" y="65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140174</xdr:rowOff>
    </xdr:from>
    <xdr:ext cx="534377" cy="259045"/>
    <xdr:sp macro="" textlink="">
      <xdr:nvSpPr>
        <xdr:cNvPr id="544" name="消防費該当値テキスト"/>
        <xdr:cNvSpPr txBox="1"/>
      </xdr:nvSpPr>
      <xdr:spPr>
        <a:xfrm>
          <a:off x="16370300" y="64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15367</xdr:rowOff>
    </xdr:from>
    <xdr:to>
      <xdr:col>81</xdr:col>
      <xdr:colOff>101600</xdr:colOff>
      <xdr:row>38</xdr:row>
      <xdr:rowOff>116967</xdr:rowOff>
    </xdr:to>
    <xdr:sp macro="" textlink="">
      <xdr:nvSpPr>
        <xdr:cNvPr id="545" name="楕円 544"/>
        <xdr:cNvSpPr/>
      </xdr:nvSpPr>
      <xdr:spPr>
        <a:xfrm>
          <a:off x="15430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108094</xdr:rowOff>
    </xdr:from>
    <xdr:ext cx="534377" cy="259045"/>
    <xdr:sp macro="" textlink="">
      <xdr:nvSpPr>
        <xdr:cNvPr id="546" name="テキスト ボックス 545"/>
        <xdr:cNvSpPr txBox="1"/>
      </xdr:nvSpPr>
      <xdr:spPr>
        <a:xfrm>
          <a:off x="15214111" y="66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164947</xdr:rowOff>
    </xdr:from>
    <xdr:to>
      <xdr:col>76</xdr:col>
      <xdr:colOff>165100</xdr:colOff>
      <xdr:row>38</xdr:row>
      <xdr:rowOff>95097</xdr:rowOff>
    </xdr:to>
    <xdr:sp macro="" textlink="">
      <xdr:nvSpPr>
        <xdr:cNvPr id="547" name="楕円 546"/>
        <xdr:cNvSpPr/>
      </xdr:nvSpPr>
      <xdr:spPr>
        <a:xfrm>
          <a:off x="14541500" y="65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86224</xdr:rowOff>
    </xdr:from>
    <xdr:ext cx="534377" cy="259045"/>
    <xdr:sp macro="" textlink="">
      <xdr:nvSpPr>
        <xdr:cNvPr id="548" name="テキスト ボックス 547"/>
        <xdr:cNvSpPr txBox="1"/>
      </xdr:nvSpPr>
      <xdr:spPr>
        <a:xfrm>
          <a:off x="14325111" y="660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166700</xdr:rowOff>
    </xdr:from>
    <xdr:to>
      <xdr:col>72</xdr:col>
      <xdr:colOff>38100</xdr:colOff>
      <xdr:row>38</xdr:row>
      <xdr:rowOff>96850</xdr:rowOff>
    </xdr:to>
    <xdr:sp macro="" textlink="">
      <xdr:nvSpPr>
        <xdr:cNvPr id="549" name="楕円 548"/>
        <xdr:cNvSpPr/>
      </xdr:nvSpPr>
      <xdr:spPr>
        <a:xfrm>
          <a:off x="13652500" y="65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87977</xdr:rowOff>
    </xdr:from>
    <xdr:ext cx="534377" cy="259045"/>
    <xdr:sp macro="" textlink="">
      <xdr:nvSpPr>
        <xdr:cNvPr id="550" name="テキスト ボックス 549"/>
        <xdr:cNvSpPr txBox="1"/>
      </xdr:nvSpPr>
      <xdr:spPr>
        <a:xfrm>
          <a:off x="13436111" y="660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7556</xdr:rowOff>
    </xdr:from>
    <xdr:to>
      <xdr:col>67</xdr:col>
      <xdr:colOff>101600</xdr:colOff>
      <xdr:row>38</xdr:row>
      <xdr:rowOff>109156</xdr:rowOff>
    </xdr:to>
    <xdr:sp macro="" textlink="">
      <xdr:nvSpPr>
        <xdr:cNvPr id="551" name="楕円 550"/>
        <xdr:cNvSpPr/>
      </xdr:nvSpPr>
      <xdr:spPr>
        <a:xfrm>
          <a:off x="12763500" y="65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100283</xdr:rowOff>
    </xdr:from>
    <xdr:ext cx="534377" cy="259045"/>
    <xdr:sp macro="" textlink="">
      <xdr:nvSpPr>
        <xdr:cNvPr id="552" name="テキスト ボックス 551"/>
        <xdr:cNvSpPr txBox="1"/>
      </xdr:nvSpPr>
      <xdr:spPr>
        <a:xfrm>
          <a:off x="12547111" y="661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129604</xdr:rowOff>
    </xdr:from>
    <xdr:to>
      <xdr:col>85</xdr:col>
      <xdr:colOff>127000</xdr:colOff>
      <xdr:row>56</xdr:row>
      <xdr:rowOff>142634</xdr:rowOff>
    </xdr:to>
    <xdr:cxnSp macro="">
      <xdr:nvCxnSpPr>
        <xdr:cNvPr id="581" name="直線コネクタ 580"/>
        <xdr:cNvCxnSpPr/>
      </xdr:nvCxnSpPr>
      <xdr:spPr>
        <a:xfrm>
          <a:off x="15481300" y="9730804"/>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129604</xdr:rowOff>
    </xdr:from>
    <xdr:to>
      <xdr:col>81</xdr:col>
      <xdr:colOff>50800</xdr:colOff>
      <xdr:row>57</xdr:row>
      <xdr:rowOff>28509</xdr:rowOff>
    </xdr:to>
    <xdr:cxnSp macro="">
      <xdr:nvCxnSpPr>
        <xdr:cNvPr id="584" name="直線コネクタ 583"/>
        <xdr:cNvCxnSpPr/>
      </xdr:nvCxnSpPr>
      <xdr:spPr>
        <a:xfrm flipV="1">
          <a:off x="14592300" y="9730804"/>
          <a:ext cx="889000" cy="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101622</xdr:rowOff>
    </xdr:from>
    <xdr:to>
      <xdr:col>76</xdr:col>
      <xdr:colOff>114300</xdr:colOff>
      <xdr:row>57</xdr:row>
      <xdr:rowOff>28509</xdr:rowOff>
    </xdr:to>
    <xdr:cxnSp macro="">
      <xdr:nvCxnSpPr>
        <xdr:cNvPr id="587" name="直線コネクタ 586"/>
        <xdr:cNvCxnSpPr/>
      </xdr:nvCxnSpPr>
      <xdr:spPr>
        <a:xfrm>
          <a:off x="13703300" y="9702822"/>
          <a:ext cx="889000" cy="9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101622</xdr:rowOff>
    </xdr:from>
    <xdr:to>
      <xdr:col>71</xdr:col>
      <xdr:colOff>177800</xdr:colOff>
      <xdr:row>56</xdr:row>
      <xdr:rowOff>136941</xdr:rowOff>
    </xdr:to>
    <xdr:cxnSp macro="">
      <xdr:nvCxnSpPr>
        <xdr:cNvPr id="590" name="直線コネクタ 589"/>
        <xdr:cNvCxnSpPr/>
      </xdr:nvCxnSpPr>
      <xdr:spPr>
        <a:xfrm flipV="1">
          <a:off x="12814300" y="9702822"/>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91834</xdr:rowOff>
    </xdr:from>
    <xdr:to>
      <xdr:col>85</xdr:col>
      <xdr:colOff>177800</xdr:colOff>
      <xdr:row>57</xdr:row>
      <xdr:rowOff>21984</xdr:rowOff>
    </xdr:to>
    <xdr:sp macro="" textlink="">
      <xdr:nvSpPr>
        <xdr:cNvPr id="600" name="楕円 599"/>
        <xdr:cNvSpPr/>
      </xdr:nvSpPr>
      <xdr:spPr>
        <a:xfrm>
          <a:off x="16268700" y="96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70261</xdr:rowOff>
    </xdr:from>
    <xdr:ext cx="534377" cy="259045"/>
    <xdr:sp macro="" textlink="">
      <xdr:nvSpPr>
        <xdr:cNvPr id="601" name="教育費該当値テキスト"/>
        <xdr:cNvSpPr txBox="1"/>
      </xdr:nvSpPr>
      <xdr:spPr>
        <a:xfrm>
          <a:off x="16370300" y="967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78804</xdr:rowOff>
    </xdr:from>
    <xdr:to>
      <xdr:col>81</xdr:col>
      <xdr:colOff>101600</xdr:colOff>
      <xdr:row>57</xdr:row>
      <xdr:rowOff>8954</xdr:rowOff>
    </xdr:to>
    <xdr:sp macro="" textlink="">
      <xdr:nvSpPr>
        <xdr:cNvPr id="602" name="楕円 601"/>
        <xdr:cNvSpPr/>
      </xdr:nvSpPr>
      <xdr:spPr>
        <a:xfrm>
          <a:off x="15430500" y="96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25481</xdr:rowOff>
    </xdr:from>
    <xdr:ext cx="534377" cy="259045"/>
    <xdr:sp macro="" textlink="">
      <xdr:nvSpPr>
        <xdr:cNvPr id="603" name="テキスト ボックス 602"/>
        <xdr:cNvSpPr txBox="1"/>
      </xdr:nvSpPr>
      <xdr:spPr>
        <a:xfrm>
          <a:off x="15214111" y="94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149159</xdr:rowOff>
    </xdr:from>
    <xdr:to>
      <xdr:col>76</xdr:col>
      <xdr:colOff>165100</xdr:colOff>
      <xdr:row>57</xdr:row>
      <xdr:rowOff>79309</xdr:rowOff>
    </xdr:to>
    <xdr:sp macro="" textlink="">
      <xdr:nvSpPr>
        <xdr:cNvPr id="604" name="楕円 603"/>
        <xdr:cNvSpPr/>
      </xdr:nvSpPr>
      <xdr:spPr>
        <a:xfrm>
          <a:off x="14541500" y="9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70436</xdr:rowOff>
    </xdr:from>
    <xdr:ext cx="534377" cy="259045"/>
    <xdr:sp macro="" textlink="">
      <xdr:nvSpPr>
        <xdr:cNvPr id="605" name="テキスト ボックス 604"/>
        <xdr:cNvSpPr txBox="1"/>
      </xdr:nvSpPr>
      <xdr:spPr>
        <a:xfrm>
          <a:off x="14325111" y="98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50822</xdr:rowOff>
    </xdr:from>
    <xdr:to>
      <xdr:col>72</xdr:col>
      <xdr:colOff>38100</xdr:colOff>
      <xdr:row>56</xdr:row>
      <xdr:rowOff>152422</xdr:rowOff>
    </xdr:to>
    <xdr:sp macro="" textlink="">
      <xdr:nvSpPr>
        <xdr:cNvPr id="606" name="楕円 605"/>
        <xdr:cNvSpPr/>
      </xdr:nvSpPr>
      <xdr:spPr>
        <a:xfrm>
          <a:off x="13652500" y="96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168949</xdr:rowOff>
    </xdr:from>
    <xdr:ext cx="534377" cy="259045"/>
    <xdr:sp macro="" textlink="">
      <xdr:nvSpPr>
        <xdr:cNvPr id="607" name="テキスト ボックス 606"/>
        <xdr:cNvSpPr txBox="1"/>
      </xdr:nvSpPr>
      <xdr:spPr>
        <a:xfrm>
          <a:off x="13436111" y="942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86141</xdr:rowOff>
    </xdr:from>
    <xdr:to>
      <xdr:col>67</xdr:col>
      <xdr:colOff>101600</xdr:colOff>
      <xdr:row>57</xdr:row>
      <xdr:rowOff>16291</xdr:rowOff>
    </xdr:to>
    <xdr:sp macro="" textlink="">
      <xdr:nvSpPr>
        <xdr:cNvPr id="608" name="楕円 607"/>
        <xdr:cNvSpPr/>
      </xdr:nvSpPr>
      <xdr:spPr>
        <a:xfrm>
          <a:off x="12763500" y="968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32818</xdr:rowOff>
    </xdr:from>
    <xdr:ext cx="534377" cy="259045"/>
    <xdr:sp macro="" textlink="">
      <xdr:nvSpPr>
        <xdr:cNvPr id="609" name="テキスト ボックス 608"/>
        <xdr:cNvSpPr txBox="1"/>
      </xdr:nvSpPr>
      <xdr:spPr>
        <a:xfrm>
          <a:off x="12547111" y="946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73831</xdr:rowOff>
    </xdr:from>
    <xdr:to>
      <xdr:col>85</xdr:col>
      <xdr:colOff>127000</xdr:colOff>
      <xdr:row>96</xdr:row>
      <xdr:rowOff>84444</xdr:rowOff>
    </xdr:to>
    <xdr:cxnSp macro="">
      <xdr:nvCxnSpPr>
        <xdr:cNvPr id="699" name="直線コネクタ 698"/>
        <xdr:cNvCxnSpPr/>
      </xdr:nvCxnSpPr>
      <xdr:spPr>
        <a:xfrm flipV="1">
          <a:off x="15481300" y="16533031"/>
          <a:ext cx="8382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24257</xdr:rowOff>
    </xdr:from>
    <xdr:to>
      <xdr:col>81</xdr:col>
      <xdr:colOff>50800</xdr:colOff>
      <xdr:row>96</xdr:row>
      <xdr:rowOff>84444</xdr:rowOff>
    </xdr:to>
    <xdr:cxnSp macro="">
      <xdr:nvCxnSpPr>
        <xdr:cNvPr id="702" name="直線コネクタ 701"/>
        <xdr:cNvCxnSpPr/>
      </xdr:nvCxnSpPr>
      <xdr:spPr>
        <a:xfrm>
          <a:off x="14592300" y="16483457"/>
          <a:ext cx="8890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24257</xdr:rowOff>
    </xdr:from>
    <xdr:to>
      <xdr:col>76</xdr:col>
      <xdr:colOff>114300</xdr:colOff>
      <xdr:row>96</xdr:row>
      <xdr:rowOff>142999</xdr:rowOff>
    </xdr:to>
    <xdr:cxnSp macro="">
      <xdr:nvCxnSpPr>
        <xdr:cNvPr id="705" name="直線コネクタ 704"/>
        <xdr:cNvCxnSpPr/>
      </xdr:nvCxnSpPr>
      <xdr:spPr>
        <a:xfrm flipV="1">
          <a:off x="13703300" y="16483457"/>
          <a:ext cx="889000" cy="1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142999</xdr:rowOff>
    </xdr:from>
    <xdr:to>
      <xdr:col>71</xdr:col>
      <xdr:colOff>177800</xdr:colOff>
      <xdr:row>96</xdr:row>
      <xdr:rowOff>145562</xdr:rowOff>
    </xdr:to>
    <xdr:cxnSp macro="">
      <xdr:nvCxnSpPr>
        <xdr:cNvPr id="708" name="直線コネクタ 707"/>
        <xdr:cNvCxnSpPr/>
      </xdr:nvCxnSpPr>
      <xdr:spPr>
        <a:xfrm flipV="1">
          <a:off x="12814300" y="16602199"/>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23031</xdr:rowOff>
    </xdr:from>
    <xdr:to>
      <xdr:col>85</xdr:col>
      <xdr:colOff>177800</xdr:colOff>
      <xdr:row>96</xdr:row>
      <xdr:rowOff>124631</xdr:rowOff>
    </xdr:to>
    <xdr:sp macro="" textlink="">
      <xdr:nvSpPr>
        <xdr:cNvPr id="718" name="楕円 717"/>
        <xdr:cNvSpPr/>
      </xdr:nvSpPr>
      <xdr:spPr>
        <a:xfrm>
          <a:off x="16268700" y="16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1458</xdr:rowOff>
    </xdr:from>
    <xdr:ext cx="534377" cy="259045"/>
    <xdr:sp macro="" textlink="">
      <xdr:nvSpPr>
        <xdr:cNvPr id="719" name="公債費該当値テキスト"/>
        <xdr:cNvSpPr txBox="1"/>
      </xdr:nvSpPr>
      <xdr:spPr>
        <a:xfrm>
          <a:off x="16370300" y="164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33644</xdr:rowOff>
    </xdr:from>
    <xdr:to>
      <xdr:col>81</xdr:col>
      <xdr:colOff>101600</xdr:colOff>
      <xdr:row>96</xdr:row>
      <xdr:rowOff>135244</xdr:rowOff>
    </xdr:to>
    <xdr:sp macro="" textlink="">
      <xdr:nvSpPr>
        <xdr:cNvPr id="720" name="楕円 719"/>
        <xdr:cNvSpPr/>
      </xdr:nvSpPr>
      <xdr:spPr>
        <a:xfrm>
          <a:off x="15430500" y="164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126371</xdr:rowOff>
    </xdr:from>
    <xdr:ext cx="534377" cy="259045"/>
    <xdr:sp macro="" textlink="">
      <xdr:nvSpPr>
        <xdr:cNvPr id="721" name="テキスト ボックス 720"/>
        <xdr:cNvSpPr txBox="1"/>
      </xdr:nvSpPr>
      <xdr:spPr>
        <a:xfrm>
          <a:off x="15214111" y="165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144907</xdr:rowOff>
    </xdr:from>
    <xdr:to>
      <xdr:col>76</xdr:col>
      <xdr:colOff>165100</xdr:colOff>
      <xdr:row>96</xdr:row>
      <xdr:rowOff>75057</xdr:rowOff>
    </xdr:to>
    <xdr:sp macro="" textlink="">
      <xdr:nvSpPr>
        <xdr:cNvPr id="722" name="楕円 721"/>
        <xdr:cNvSpPr/>
      </xdr:nvSpPr>
      <xdr:spPr>
        <a:xfrm>
          <a:off x="14541500" y="164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91584</xdr:rowOff>
    </xdr:from>
    <xdr:ext cx="534377" cy="259045"/>
    <xdr:sp macro="" textlink="">
      <xdr:nvSpPr>
        <xdr:cNvPr id="723" name="テキスト ボックス 722"/>
        <xdr:cNvSpPr txBox="1"/>
      </xdr:nvSpPr>
      <xdr:spPr>
        <a:xfrm>
          <a:off x="14325111" y="1620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92199</xdr:rowOff>
    </xdr:from>
    <xdr:to>
      <xdr:col>72</xdr:col>
      <xdr:colOff>38100</xdr:colOff>
      <xdr:row>97</xdr:row>
      <xdr:rowOff>22349</xdr:rowOff>
    </xdr:to>
    <xdr:sp macro="" textlink="">
      <xdr:nvSpPr>
        <xdr:cNvPr id="724" name="楕円 723"/>
        <xdr:cNvSpPr/>
      </xdr:nvSpPr>
      <xdr:spPr>
        <a:xfrm>
          <a:off x="13652500" y="165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13476</xdr:rowOff>
    </xdr:from>
    <xdr:ext cx="534377" cy="259045"/>
    <xdr:sp macro="" textlink="">
      <xdr:nvSpPr>
        <xdr:cNvPr id="725" name="テキスト ボックス 724"/>
        <xdr:cNvSpPr txBox="1"/>
      </xdr:nvSpPr>
      <xdr:spPr>
        <a:xfrm>
          <a:off x="13436111" y="1664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94762</xdr:rowOff>
    </xdr:from>
    <xdr:to>
      <xdr:col>67</xdr:col>
      <xdr:colOff>101600</xdr:colOff>
      <xdr:row>97</xdr:row>
      <xdr:rowOff>24912</xdr:rowOff>
    </xdr:to>
    <xdr:sp macro="" textlink="">
      <xdr:nvSpPr>
        <xdr:cNvPr id="726" name="楕円 725"/>
        <xdr:cNvSpPr/>
      </xdr:nvSpPr>
      <xdr:spPr>
        <a:xfrm>
          <a:off x="12763500" y="165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16039</xdr:rowOff>
    </xdr:from>
    <xdr:ext cx="534377" cy="259045"/>
    <xdr:sp macro="" textlink="">
      <xdr:nvSpPr>
        <xdr:cNvPr id="727" name="テキスト ボックス 726"/>
        <xdr:cNvSpPr txBox="1"/>
      </xdr:nvSpPr>
      <xdr:spPr>
        <a:xfrm>
          <a:off x="12547111" y="1664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類似団体平均と比較して特に下回っているのは、民生費、</a:t>
          </a:r>
          <a:r>
            <a:rPr kumimoji="1" lang="ja-JP" altLang="en-US" sz="1100">
              <a:solidFill>
                <a:sysClr val="windowText" lastClr="000000"/>
              </a:solidFill>
              <a:effectLst/>
              <a:latin typeface="+mn-lt"/>
              <a:ea typeface="+mn-ea"/>
              <a:cs typeface="+mn-cs"/>
            </a:rPr>
            <a:t>衛生費</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民生費については、住民一人当たり（令和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143,925</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類似団体平均を下回っているが、令和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年度については、物価高騰重点支援事業の増などにより増加した。</a:t>
          </a:r>
          <a:endParaRPr lang="ja-JP" altLang="ja-JP" sz="1400">
            <a:solidFill>
              <a:sysClr val="windowText" lastClr="000000"/>
            </a:solidFill>
            <a:effectLst/>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衛生</a:t>
          </a:r>
          <a:r>
            <a:rPr kumimoji="1" lang="ja-JP" altLang="ja-JP" sz="1100">
              <a:solidFill>
                <a:sysClr val="windowText" lastClr="000000"/>
              </a:solidFill>
              <a:effectLst/>
              <a:latin typeface="+mn-lt"/>
              <a:ea typeface="+mn-ea"/>
              <a:cs typeface="+mn-cs"/>
            </a:rPr>
            <a:t>費については、住民一人当たり（令和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30,210</a:t>
          </a:r>
          <a:r>
            <a:rPr kumimoji="1" lang="ja-JP" altLang="ja-JP" sz="1100">
              <a:solidFill>
                <a:sysClr val="windowText" lastClr="000000"/>
              </a:solidFill>
              <a:effectLst/>
              <a:latin typeface="+mn-lt"/>
              <a:ea typeface="+mn-ea"/>
              <a:cs typeface="+mn-cs"/>
            </a:rPr>
            <a:t>円となっており、令和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年度については、</a:t>
          </a:r>
          <a:r>
            <a:rPr kumimoji="1" lang="ja-JP" altLang="en-US" sz="1100">
              <a:solidFill>
                <a:sysClr val="windowText" lastClr="000000"/>
              </a:solidFill>
              <a:effectLst/>
              <a:latin typeface="+mn-lt"/>
              <a:ea typeface="+mn-ea"/>
              <a:cs typeface="+mn-cs"/>
            </a:rPr>
            <a:t>クリーンセンター改修工事費</a:t>
          </a:r>
          <a:r>
            <a:rPr kumimoji="1" lang="ja-JP" altLang="ja-JP" sz="1100">
              <a:solidFill>
                <a:sysClr val="windowText" lastClr="000000"/>
              </a:solidFill>
              <a:effectLst/>
              <a:latin typeface="+mn-lt"/>
              <a:ea typeface="+mn-ea"/>
              <a:cs typeface="+mn-cs"/>
            </a:rPr>
            <a:t>の減などにより減少し、類似団体平均を下回っている。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また、類似団体平均と比較して上回っているのは、</a:t>
          </a:r>
          <a:r>
            <a:rPr kumimoji="1" lang="ja-JP" altLang="en-US" sz="1100">
              <a:solidFill>
                <a:sysClr val="windowText" lastClr="000000"/>
              </a:solidFill>
              <a:effectLst/>
              <a:latin typeface="+mn-lt"/>
              <a:ea typeface="+mn-ea"/>
              <a:cs typeface="+mn-cs"/>
            </a:rPr>
            <a:t>商工費</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商工費</a:t>
          </a:r>
          <a:r>
            <a:rPr kumimoji="1" lang="ja-JP" altLang="ja-JP" sz="1100">
              <a:solidFill>
                <a:sysClr val="windowText" lastClr="000000"/>
              </a:solidFill>
              <a:effectLst/>
              <a:latin typeface="+mn-lt"/>
              <a:ea typeface="+mn-ea"/>
              <a:cs typeface="+mn-cs"/>
            </a:rPr>
            <a:t>については、住民一人当たり（令和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8,191</a:t>
          </a:r>
          <a:r>
            <a:rPr kumimoji="1" lang="ja-JP" altLang="ja-JP" sz="1100">
              <a:solidFill>
                <a:sysClr val="windowText" lastClr="000000"/>
              </a:solidFill>
              <a:effectLst/>
              <a:latin typeface="+mn-lt"/>
              <a:ea typeface="+mn-ea"/>
              <a:cs typeface="+mn-cs"/>
            </a:rPr>
            <a:t>円となっており、令和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年度は類似団体平均を下回っていたが、令和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年度については、</a:t>
          </a:r>
          <a:r>
            <a:rPr kumimoji="1" lang="ja-JP" altLang="en-US" sz="1100">
              <a:solidFill>
                <a:sysClr val="windowText" lastClr="000000"/>
              </a:solidFill>
              <a:effectLst/>
              <a:latin typeface="+mn-lt"/>
              <a:ea typeface="+mn-ea"/>
              <a:cs typeface="+mn-cs"/>
            </a:rPr>
            <a:t>企業立地奨励金の増や類似団体平均が減少したこともあり、</a:t>
          </a:r>
          <a:r>
            <a:rPr kumimoji="1" lang="ja-JP" altLang="ja-JP" sz="1100">
              <a:solidFill>
                <a:sysClr val="windowText" lastClr="000000"/>
              </a:solidFill>
              <a:effectLst/>
              <a:latin typeface="+mn-lt"/>
              <a:ea typeface="+mn-ea"/>
              <a:cs typeface="+mn-cs"/>
            </a:rPr>
            <a:t>平均を上回った。</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年度は、財政調整基金の</a:t>
          </a:r>
          <a:r>
            <a:rPr kumimoji="1" lang="ja-JP" altLang="en-US" sz="1100">
              <a:solidFill>
                <a:sysClr val="windowText" lastClr="000000"/>
              </a:solidFill>
              <a:effectLst/>
              <a:latin typeface="+mn-lt"/>
              <a:ea typeface="+mn-ea"/>
              <a:cs typeface="+mn-cs"/>
            </a:rPr>
            <a:t>残高にほとんど変化はないが、標準財政規模の増により、</a:t>
          </a:r>
          <a:r>
            <a:rPr kumimoji="1" lang="en-US" altLang="ja-JP" sz="1100">
              <a:solidFill>
                <a:sysClr val="windowText" lastClr="000000"/>
              </a:solidFill>
              <a:effectLst/>
              <a:latin typeface="+mn-lt"/>
              <a:ea typeface="+mn-ea"/>
              <a:cs typeface="+mn-cs"/>
            </a:rPr>
            <a:t>0.72</a:t>
          </a:r>
          <a:r>
            <a:rPr kumimoji="1" lang="ja-JP" altLang="en-US" sz="1100">
              <a:solidFill>
                <a:sysClr val="windowText" lastClr="000000"/>
              </a:solidFill>
              <a:effectLst/>
              <a:latin typeface="+mn-lt"/>
              <a:ea typeface="+mn-ea"/>
              <a:cs typeface="+mn-cs"/>
            </a:rPr>
            <a:t>ポイントの減になっている。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実質収支額は、コロナ関連補助金の減</a:t>
          </a:r>
          <a:r>
            <a:rPr kumimoji="1" lang="ja-JP" altLang="en-US" sz="1100">
              <a:solidFill>
                <a:sysClr val="windowText" lastClr="000000"/>
              </a:solidFill>
              <a:effectLst/>
              <a:latin typeface="+mn-lt"/>
              <a:ea typeface="+mn-ea"/>
              <a:cs typeface="+mn-cs"/>
            </a:rPr>
            <a:t>、コロナ禍からの回復に伴う事業の再開や物価高騰などによる歳出増から黒字額が前年度と比較して</a:t>
          </a:r>
          <a:r>
            <a:rPr kumimoji="1" lang="en-US" altLang="ja-JP" sz="1100">
              <a:solidFill>
                <a:sysClr val="windowText" lastClr="000000"/>
              </a:solidFill>
              <a:effectLst/>
              <a:latin typeface="+mn-lt"/>
              <a:ea typeface="+mn-ea"/>
              <a:cs typeface="+mn-cs"/>
            </a:rPr>
            <a:t>7.22</a:t>
          </a:r>
          <a:r>
            <a:rPr kumimoji="1" lang="ja-JP" altLang="en-US" sz="1100">
              <a:solidFill>
                <a:sysClr val="windowText" lastClr="000000"/>
              </a:solidFill>
              <a:effectLst/>
              <a:latin typeface="+mn-lt"/>
              <a:ea typeface="+mn-ea"/>
              <a:cs typeface="+mn-cs"/>
            </a:rPr>
            <a:t>ポイントの減となっている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実質単年度収支は、前年度と比較し</a:t>
          </a:r>
          <a:r>
            <a:rPr kumimoji="1" lang="en-US" altLang="ja-JP" sz="1100">
              <a:solidFill>
                <a:sysClr val="windowText" lastClr="000000"/>
              </a:solidFill>
              <a:effectLst/>
              <a:latin typeface="+mn-lt"/>
              <a:ea typeface="+mn-ea"/>
              <a:cs typeface="+mn-cs"/>
            </a:rPr>
            <a:t>8.43</a:t>
          </a:r>
          <a:r>
            <a:rPr kumimoji="1" lang="ja-JP" altLang="ja-JP" sz="1100">
              <a:solidFill>
                <a:sysClr val="windowText" lastClr="000000"/>
              </a:solidFill>
              <a:effectLst/>
              <a:latin typeface="+mn-lt"/>
              <a:ea typeface="+mn-ea"/>
              <a:cs typeface="+mn-cs"/>
            </a:rPr>
            <a:t>ポイントマイナス</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なったが、今後も事務事業の見直しなどによる徹底した歳出削減を図り、健全な財政運営に努めていく。</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年度の一般会計は、</a:t>
          </a:r>
          <a:r>
            <a:rPr kumimoji="1" lang="ja-JP" altLang="en-US" sz="1100">
              <a:solidFill>
                <a:sysClr val="windowText" lastClr="000000"/>
              </a:solidFill>
              <a:effectLst/>
              <a:latin typeface="+mn-lt"/>
              <a:ea typeface="+mn-ea"/>
              <a:cs typeface="+mn-cs"/>
            </a:rPr>
            <a:t>コロナ関連補助金の減、コロナ禍からの回復に伴う事業の再開や物価高騰などによる歳出増から、黒字額が前年度と比較して減少している。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介護保険保険特別会計は、</a:t>
          </a:r>
          <a:r>
            <a:rPr kumimoji="1" lang="ja-JP" altLang="en-US" sz="1100">
              <a:solidFill>
                <a:sysClr val="windowText" lastClr="000000"/>
              </a:solidFill>
              <a:effectLst/>
              <a:latin typeface="+mn-lt"/>
              <a:ea typeface="+mn-ea"/>
              <a:cs typeface="+mn-cs"/>
            </a:rPr>
            <a:t>コロナ禍による利用控えからの回復で保険給付費などが増加し、黒字額が減少している。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全体としては、全会計において黒字を確保していて、連結赤字額がないため、連結実質赤字比率の該当はない。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今後も、適正規模の実質収支の確保等に努めていく。</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元利償還金等で、</a:t>
          </a:r>
          <a:r>
            <a:rPr kumimoji="1" lang="ja-JP" altLang="en-US" sz="1100">
              <a:solidFill>
                <a:sysClr val="windowText" lastClr="000000"/>
              </a:solidFill>
              <a:effectLst/>
              <a:latin typeface="+mn-lt"/>
              <a:ea typeface="+mn-ea"/>
              <a:cs typeface="+mn-cs"/>
            </a:rPr>
            <a:t>避難所改修事</a:t>
          </a:r>
          <a:r>
            <a:rPr kumimoji="1" lang="ja-JP" altLang="ja-JP" sz="1100">
              <a:solidFill>
                <a:sysClr val="windowText" lastClr="000000"/>
              </a:solidFill>
              <a:effectLst/>
              <a:latin typeface="+mn-lt"/>
              <a:ea typeface="+mn-ea"/>
              <a:cs typeface="+mn-cs"/>
            </a:rPr>
            <a:t>業債の償還金の増により、元利償還金が増加している。また、公営企業債の元利償還金に対する繰入金が減少したのは、下水道事業の元利償還金の減によるもので、組合等が起こした地方債の元利償還金に対する負担金等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しているのは、稲敷地方広域市町村圏事務組合の元利償還金の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今後も引き続き、地方債発行の抑制・平準化などにより、実質公債費比率上昇の抑制に努めていく。</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実質公債費比率の算定に用いる満期一括償還地方債の財源として積立てていない。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将来負担額で、一般会計等に係る地方債の残高が臨時財政対策債の残高減少により減となっている。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充当可能財源等で、充当可能基金が、公共公益施設整備基金残高の増により増加となっている。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また、充当可能特定歳入が、都市計画税充当見込額の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将来負担比率の分子は、負となっており、将来負担比率は生じていないが、今後、公共施設等の大規模改修等により、地方債残高が増加し、充当可能基金が減少する見込みのため、事業の見直しや地方債発行の抑制、充当可能基金の確保等に努めていく</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茨城県阿見町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減債</a:t>
          </a:r>
          <a:r>
            <a:rPr kumimoji="1" lang="ja-JP" altLang="ja-JP" sz="1100">
              <a:solidFill>
                <a:sysClr val="windowText" lastClr="000000"/>
              </a:solidFill>
              <a:effectLst/>
              <a:latin typeface="+mn-lt"/>
              <a:ea typeface="+mn-ea"/>
              <a:cs typeface="+mn-cs"/>
            </a:rPr>
            <a:t>基金」を</a:t>
          </a:r>
          <a:r>
            <a:rPr kumimoji="1" lang="en-US" altLang="ja-JP" sz="1100">
              <a:solidFill>
                <a:sysClr val="windowText" lastClr="000000"/>
              </a:solidFill>
              <a:effectLst/>
              <a:latin typeface="+mn-lt"/>
              <a:ea typeface="+mn-ea"/>
              <a:cs typeface="+mn-cs"/>
            </a:rPr>
            <a:t>48</a:t>
          </a:r>
          <a:r>
            <a:rPr kumimoji="1" lang="ja-JP" altLang="ja-JP" sz="1100">
              <a:solidFill>
                <a:sysClr val="windowText" lastClr="000000"/>
              </a:solidFill>
              <a:effectLst/>
              <a:latin typeface="+mn-lt"/>
              <a:ea typeface="+mn-ea"/>
              <a:cs typeface="+mn-cs"/>
            </a:rPr>
            <a:t>百万円、「公共公益施設整備基金」を</a:t>
          </a:r>
          <a:r>
            <a:rPr kumimoji="1" lang="en-US" altLang="ja-JP" sz="1100">
              <a:solidFill>
                <a:sysClr val="windowText" lastClr="000000"/>
              </a:solidFill>
              <a:effectLst/>
              <a:latin typeface="+mn-lt"/>
              <a:ea typeface="+mn-ea"/>
              <a:cs typeface="+mn-cs"/>
            </a:rPr>
            <a:t>180</a:t>
          </a:r>
          <a:r>
            <a:rPr kumimoji="1" lang="ja-JP" altLang="ja-JP" sz="1100">
              <a:solidFill>
                <a:sysClr val="windowText" lastClr="000000"/>
              </a:solidFill>
              <a:effectLst/>
              <a:latin typeface="+mn-lt"/>
              <a:ea typeface="+mn-ea"/>
              <a:cs typeface="+mn-cs"/>
            </a:rPr>
            <a:t>百万円積み立てたこと等により、基金全体としては</a:t>
          </a:r>
          <a:r>
            <a:rPr kumimoji="1" lang="en-US" altLang="ja-JP" sz="1100">
              <a:solidFill>
                <a:sysClr val="windowText" lastClr="000000"/>
              </a:solidFill>
              <a:effectLst/>
              <a:latin typeface="+mn-lt"/>
              <a:ea typeface="+mn-ea"/>
              <a:cs typeface="+mn-cs"/>
            </a:rPr>
            <a:t>228</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・公共施設の後年度の建て替え等に備え「公共公益施設整備基金」の積み立てをする予定である。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・積み立てにより一時的に増加する場合もあるが、中長期的には減少傾向にある。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・公共公益施設整備基金：公共施設の建て替えや大規模改修等の整備事業。</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・借地等取得基金：町の公共施設等のある借地の取得。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・地域福祉基金（果実運用型）：高齢者保健福祉の推進、民間福祉活動に対する助成等。</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予科練平和記念館整備管理</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予科練平和記念館の整備及び管理</a:t>
          </a:r>
          <a:r>
            <a:rPr kumimoji="1" lang="ja-JP" altLang="ja-JP" sz="1100">
              <a:solidFill>
                <a:sysClr val="windowText" lastClr="000000"/>
              </a:solidFill>
              <a:effectLst/>
              <a:latin typeface="+mn-lt"/>
              <a:ea typeface="+mn-ea"/>
              <a:cs typeface="+mn-cs"/>
            </a:rPr>
            <a:t>に充当。</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・公共公益施設整備基金：公共施設の後年度の建て替え等に備えて、積み立てたことにより増加。</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借地等取得基金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借地の取得により減少。</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・予科練平和記念館整備管理基金：予科練平和記念館の後年度の整備及び管理に備えて、積み立てたことにより増加。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・公共公益施設整備基金：公共施設の後年度の建て替え等に備えて、一定額の積み立てをする予定。</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・予科練平和記念館整備管理基金</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周年記念事業に充当予定のため</a:t>
          </a:r>
          <a:r>
            <a:rPr kumimoji="1" lang="ja-JP" altLang="ja-JP" sz="1100">
              <a:solidFill>
                <a:sysClr val="windowText" lastClr="000000"/>
              </a:solidFill>
              <a:effectLst/>
              <a:latin typeface="+mn-lt"/>
              <a:ea typeface="+mn-ea"/>
              <a:cs typeface="+mn-cs"/>
            </a:rPr>
            <a:t>、残高は減少する見込み。</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増減なし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経済情勢悪化による激変緩和及び災害等に備えた積み立て額としては、過去の実績等を踏まえ、現状の金額で十分であると考えている。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普通交付税の再算定における臨時財政対策債償還基金費分について積み立てをおこなった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・地方債償還が過大になった際に、取り崩す予定である。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・臨時財政対策債償還基金費分について令和</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年度・令和</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年度に取り崩す予定である。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19208991</v>
      </c>
      <c r="BO4" s="449"/>
      <c r="BP4" s="449"/>
      <c r="BQ4" s="449"/>
      <c r="BR4" s="449"/>
      <c r="BS4" s="449"/>
      <c r="BT4" s="449"/>
      <c r="BU4" s="450"/>
      <c r="BV4" s="448">
        <v>19881770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4.9000000000000004</v>
      </c>
      <c r="CU4" s="589"/>
      <c r="CV4" s="589"/>
      <c r="CW4" s="589"/>
      <c r="CX4" s="589"/>
      <c r="CY4" s="589"/>
      <c r="CZ4" s="589"/>
      <c r="DA4" s="590"/>
      <c r="DB4" s="588">
        <v>12.2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18475342</v>
      </c>
      <c r="BO5" s="420"/>
      <c r="BP5" s="420"/>
      <c r="BQ5" s="420"/>
      <c r="BR5" s="420"/>
      <c r="BS5" s="420"/>
      <c r="BT5" s="420"/>
      <c r="BU5" s="421"/>
      <c r="BV5" s="419">
        <v>18451718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96.1</v>
      </c>
      <c r="CU5" s="417"/>
      <c r="CV5" s="417"/>
      <c r="CW5" s="417"/>
      <c r="CX5" s="417"/>
      <c r="CY5" s="417"/>
      <c r="CZ5" s="417"/>
      <c r="DA5" s="418"/>
      <c r="DB5" s="416">
        <v>91.7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733649</v>
      </c>
      <c r="BO6" s="420"/>
      <c r="BP6" s="420"/>
      <c r="BQ6" s="420"/>
      <c r="BR6" s="420"/>
      <c r="BS6" s="420"/>
      <c r="BT6" s="420"/>
      <c r="BU6" s="421"/>
      <c r="BV6" s="419">
        <v>1430052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96.9</v>
      </c>
      <c r="CU6" s="563"/>
      <c r="CV6" s="563"/>
      <c r="CW6" s="563"/>
      <c r="CX6" s="563"/>
      <c r="CY6" s="563"/>
      <c r="CZ6" s="563"/>
      <c r="DA6" s="564"/>
      <c r="DB6" s="562">
        <v>93.5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194727</v>
      </c>
      <c r="BO7" s="420"/>
      <c r="BP7" s="420"/>
      <c r="BQ7" s="420"/>
      <c r="BR7" s="420"/>
      <c r="BS7" s="420"/>
      <c r="BT7" s="420"/>
      <c r="BU7" s="421"/>
      <c r="BV7" s="419">
        <v>141963</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10889777</v>
      </c>
      <c r="CU7" s="420"/>
      <c r="CV7" s="420"/>
      <c r="CW7" s="420"/>
      <c r="CX7" s="420"/>
      <c r="CY7" s="420"/>
      <c r="CZ7" s="420"/>
      <c r="DA7" s="421"/>
      <c r="DB7" s="419">
        <v>10584452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538922</v>
      </c>
      <c r="BO8" s="420"/>
      <c r="BP8" s="420"/>
      <c r="BQ8" s="420"/>
      <c r="BR8" s="420"/>
      <c r="BS8" s="420"/>
      <c r="BT8" s="420"/>
      <c r="BU8" s="421"/>
      <c r="BV8" s="419">
        <v>1288089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0.87</v>
      </c>
      <c r="CU8" s="523"/>
      <c r="CV8" s="523"/>
      <c r="CW8" s="523"/>
      <c r="CX8" s="523"/>
      <c r="CY8" s="523"/>
      <c r="CZ8" s="523"/>
      <c r="DA8" s="524"/>
      <c r="DB8" s="522">
        <v>0.89</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48553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-749167</v>
      </c>
      <c r="BO9" s="420"/>
      <c r="BP9" s="420"/>
      <c r="BQ9" s="420"/>
      <c r="BR9" s="420"/>
      <c r="BS9" s="420"/>
      <c r="BT9" s="420"/>
      <c r="BU9" s="421"/>
      <c r="BV9" s="419">
        <v>-167676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11.7</v>
      </c>
      <c r="CU9" s="417"/>
      <c r="CV9" s="417"/>
      <c r="CW9" s="417"/>
      <c r="CX9" s="417"/>
      <c r="CY9" s="417"/>
      <c r="CZ9" s="417"/>
      <c r="DA9" s="418"/>
      <c r="DB9" s="416">
        <v>11.5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47535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v>
      </c>
      <c r="BO10" s="420"/>
      <c r="BP10" s="420"/>
      <c r="BQ10" s="420"/>
      <c r="BR10" s="420"/>
      <c r="BS10" s="420"/>
      <c r="BT10" s="420"/>
      <c r="BU10" s="421"/>
      <c r="BV10" s="419">
        <v>331847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49489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48163</v>
      </c>
      <c r="S13" s="507"/>
      <c r="T13" s="507"/>
      <c r="U13" s="507"/>
      <c r="V13" s="508"/>
      <c r="W13" s="509" t="s">
        <v>131</v>
      </c>
      <c r="X13" s="405"/>
      <c r="Y13" s="405"/>
      <c r="Z13" s="405"/>
      <c r="AA13" s="405"/>
      <c r="AB13" s="406"/>
      <c r="AC13" s="372">
        <v>859</v>
      </c>
      <c r="AD13" s="373"/>
      <c r="AE13" s="373"/>
      <c r="AF13" s="373"/>
      <c r="AG13" s="374"/>
      <c r="AH13" s="372">
        <v>883</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-749165</v>
      </c>
      <c r="BO13" s="420"/>
      <c r="BP13" s="420"/>
      <c r="BQ13" s="420"/>
      <c r="BR13" s="420"/>
      <c r="BS13" s="420"/>
      <c r="BT13" s="420"/>
      <c r="BU13" s="421"/>
      <c r="BV13" s="419">
        <v>164171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4.5999999999999996</v>
      </c>
      <c r="CU13" s="417"/>
      <c r="CV13" s="417"/>
      <c r="CW13" s="417"/>
      <c r="CX13" s="417"/>
      <c r="CY13" s="417"/>
      <c r="CZ13" s="417"/>
      <c r="DA13" s="418"/>
      <c r="DB13" s="416">
        <v>4.2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49161</v>
      </c>
      <c r="S14" s="507"/>
      <c r="T14" s="507"/>
      <c r="U14" s="507"/>
      <c r="V14" s="508"/>
      <c r="W14" s="510"/>
      <c r="X14" s="408"/>
      <c r="Y14" s="408"/>
      <c r="Z14" s="408"/>
      <c r="AA14" s="408"/>
      <c r="AB14" s="409"/>
      <c r="AC14" s="499">
        <v>3.7</v>
      </c>
      <c r="AD14" s="500"/>
      <c r="AE14" s="500"/>
      <c r="AF14" s="500"/>
      <c r="AG14" s="501"/>
      <c r="AH14" s="499">
        <v>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47962</v>
      </c>
      <c r="S15" s="507"/>
      <c r="T15" s="507"/>
      <c r="U15" s="507"/>
      <c r="V15" s="508"/>
      <c r="W15" s="509" t="s">
        <v>137</v>
      </c>
      <c r="X15" s="405"/>
      <c r="Y15" s="405"/>
      <c r="Z15" s="405"/>
      <c r="AA15" s="405"/>
      <c r="AB15" s="406"/>
      <c r="AC15" s="372">
        <v>6284</v>
      </c>
      <c r="AD15" s="373"/>
      <c r="AE15" s="373"/>
      <c r="AF15" s="373"/>
      <c r="AG15" s="374"/>
      <c r="AH15" s="372">
        <v>6114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7625357</v>
      </c>
      <c r="BO15" s="449"/>
      <c r="BP15" s="449"/>
      <c r="BQ15" s="449"/>
      <c r="BR15" s="449"/>
      <c r="BS15" s="449"/>
      <c r="BT15" s="449"/>
      <c r="BU15" s="450"/>
      <c r="BV15" s="448">
        <v>7346994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27.1</v>
      </c>
      <c r="AD16" s="500"/>
      <c r="AE16" s="500"/>
      <c r="AF16" s="500"/>
      <c r="AG16" s="501"/>
      <c r="AH16" s="499">
        <v>27.2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8732641</v>
      </c>
      <c r="BO16" s="420"/>
      <c r="BP16" s="420"/>
      <c r="BQ16" s="420"/>
      <c r="BR16" s="420"/>
      <c r="BS16" s="420"/>
      <c r="BT16" s="420"/>
      <c r="BU16" s="421"/>
      <c r="BV16" s="419">
        <v>8362334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16049</v>
      </c>
      <c r="AD17" s="373"/>
      <c r="AE17" s="373"/>
      <c r="AF17" s="373"/>
      <c r="AG17" s="374"/>
      <c r="AH17" s="372">
        <v>15474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9689272</v>
      </c>
      <c r="BO17" s="420"/>
      <c r="BP17" s="420"/>
      <c r="BQ17" s="420"/>
      <c r="BR17" s="420"/>
      <c r="BS17" s="420"/>
      <c r="BT17" s="420"/>
      <c r="BU17" s="421"/>
      <c r="BV17" s="419">
        <v>9351212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71.400000000000006</v>
      </c>
      <c r="M18" s="472"/>
      <c r="N18" s="472"/>
      <c r="O18" s="472"/>
      <c r="P18" s="472"/>
      <c r="Q18" s="472"/>
      <c r="R18" s="473"/>
      <c r="S18" s="473"/>
      <c r="T18" s="473"/>
      <c r="U18" s="473"/>
      <c r="V18" s="474"/>
      <c r="W18" s="490"/>
      <c r="X18" s="491"/>
      <c r="Y18" s="491"/>
      <c r="Z18" s="491"/>
      <c r="AA18" s="491"/>
      <c r="AB18" s="515"/>
      <c r="AC18" s="389">
        <v>69.2</v>
      </c>
      <c r="AD18" s="390"/>
      <c r="AE18" s="390"/>
      <c r="AF18" s="390"/>
      <c r="AG18" s="475"/>
      <c r="AH18" s="389">
        <v>68.900000000000006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10717852</v>
      </c>
      <c r="BO18" s="420"/>
      <c r="BP18" s="420"/>
      <c r="BQ18" s="420"/>
      <c r="BR18" s="420"/>
      <c r="BS18" s="420"/>
      <c r="BT18" s="420"/>
      <c r="BU18" s="421"/>
      <c r="BV18" s="419">
        <v>9967202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680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13969304</v>
      </c>
      <c r="BO19" s="420"/>
      <c r="BP19" s="420"/>
      <c r="BQ19" s="420"/>
      <c r="BR19" s="420"/>
      <c r="BS19" s="420"/>
      <c r="BT19" s="420"/>
      <c r="BU19" s="421"/>
      <c r="BV19" s="419">
        <v>13784436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20225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13602773</v>
      </c>
      <c r="BO22" s="449"/>
      <c r="BP22" s="449"/>
      <c r="BQ22" s="449"/>
      <c r="BR22" s="449"/>
      <c r="BS22" s="449"/>
      <c r="BT22" s="449"/>
      <c r="BU22" s="450"/>
      <c r="BV22" s="448">
        <v>14489065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8962542</v>
      </c>
      <c r="BO23" s="420"/>
      <c r="BP23" s="420"/>
      <c r="BQ23" s="420"/>
      <c r="BR23" s="420"/>
      <c r="BS23" s="420"/>
      <c r="BT23" s="420"/>
      <c r="BU23" s="421"/>
      <c r="BV23" s="419">
        <v>9617556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7220</v>
      </c>
      <c r="R24" s="373"/>
      <c r="S24" s="373"/>
      <c r="T24" s="373"/>
      <c r="U24" s="373"/>
      <c r="V24" s="374"/>
      <c r="W24" s="462"/>
      <c r="X24" s="399"/>
      <c r="Y24" s="400"/>
      <c r="Z24" s="375" t="s">
        <v>162</v>
      </c>
      <c r="AA24" s="376"/>
      <c r="AB24" s="376"/>
      <c r="AC24" s="376"/>
      <c r="AD24" s="376"/>
      <c r="AE24" s="376"/>
      <c r="AF24" s="376"/>
      <c r="AG24" s="377"/>
      <c r="AH24" s="372">
        <v>328</v>
      </c>
      <c r="AI24" s="373"/>
      <c r="AJ24" s="373"/>
      <c r="AK24" s="373"/>
      <c r="AL24" s="374"/>
      <c r="AM24" s="372">
        <v>956776</v>
      </c>
      <c r="AN24" s="373"/>
      <c r="AO24" s="373"/>
      <c r="AP24" s="373"/>
      <c r="AQ24" s="373"/>
      <c r="AR24" s="374"/>
      <c r="AS24" s="372">
        <v>2917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7462935</v>
      </c>
      <c r="BO24" s="420"/>
      <c r="BP24" s="420"/>
      <c r="BQ24" s="420"/>
      <c r="BR24" s="420"/>
      <c r="BS24" s="420"/>
      <c r="BT24" s="420"/>
      <c r="BU24" s="421"/>
      <c r="BV24" s="419">
        <v>7768640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5850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755075</v>
      </c>
      <c r="BO25" s="449"/>
      <c r="BP25" s="449"/>
      <c r="BQ25" s="449"/>
      <c r="BR25" s="449"/>
      <c r="BS25" s="449"/>
      <c r="BT25" s="449"/>
      <c r="BU25" s="450"/>
      <c r="BV25" s="448">
        <v>141685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5310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3690</v>
      </c>
      <c r="R27" s="373"/>
      <c r="S27" s="373"/>
      <c r="T27" s="373"/>
      <c r="U27" s="373"/>
      <c r="V27" s="374"/>
      <c r="W27" s="462"/>
      <c r="X27" s="399"/>
      <c r="Y27" s="400"/>
      <c r="Z27" s="375" t="s">
        <v>172</v>
      </c>
      <c r="AA27" s="376"/>
      <c r="AB27" s="376"/>
      <c r="AC27" s="376"/>
      <c r="AD27" s="376"/>
      <c r="AE27" s="376"/>
      <c r="AF27" s="376"/>
      <c r="AG27" s="377"/>
      <c r="AH27" s="372">
        <v>1</v>
      </c>
      <c r="AI27" s="373"/>
      <c r="AJ27" s="373"/>
      <c r="AK27" s="373"/>
      <c r="AL27" s="374"/>
      <c r="AM27" s="372" t="s">
        <v>169</v>
      </c>
      <c r="AN27" s="373"/>
      <c r="AO27" s="373"/>
      <c r="AP27" s="373"/>
      <c r="AQ27" s="373"/>
      <c r="AR27" s="374"/>
      <c r="AS27" s="372" t="s">
        <v>169</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3300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2727987</v>
      </c>
      <c r="BO28" s="449"/>
      <c r="BP28" s="449"/>
      <c r="BQ28" s="449"/>
      <c r="BR28" s="449"/>
      <c r="BS28" s="449"/>
      <c r="BT28" s="449"/>
      <c r="BU28" s="450"/>
      <c r="BV28" s="448">
        <v>2727985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16</v>
      </c>
      <c r="M29" s="373"/>
      <c r="N29" s="373"/>
      <c r="O29" s="373"/>
      <c r="P29" s="374"/>
      <c r="Q29" s="372">
        <v>3130</v>
      </c>
      <c r="R29" s="373"/>
      <c r="S29" s="373"/>
      <c r="T29" s="373"/>
      <c r="U29" s="373"/>
      <c r="V29" s="374"/>
      <c r="W29" s="463"/>
      <c r="X29" s="464"/>
      <c r="Y29" s="465"/>
      <c r="Z29" s="375" t="s">
        <v>178</v>
      </c>
      <c r="AA29" s="376"/>
      <c r="AB29" s="376"/>
      <c r="AC29" s="376"/>
      <c r="AD29" s="376"/>
      <c r="AE29" s="376"/>
      <c r="AF29" s="376"/>
      <c r="AG29" s="377"/>
      <c r="AH29" s="372">
        <v>329</v>
      </c>
      <c r="AI29" s="373"/>
      <c r="AJ29" s="373"/>
      <c r="AK29" s="373"/>
      <c r="AL29" s="374"/>
      <c r="AM29" s="372">
        <v>960706</v>
      </c>
      <c r="AN29" s="373"/>
      <c r="AO29" s="373"/>
      <c r="AP29" s="373"/>
      <c r="AQ29" s="373"/>
      <c r="AR29" s="374"/>
      <c r="AS29" s="372">
        <v>2920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420894</v>
      </c>
      <c r="BO29" s="420"/>
      <c r="BP29" s="420"/>
      <c r="BQ29" s="420"/>
      <c r="BR29" s="420"/>
      <c r="BS29" s="420"/>
      <c r="BT29" s="420"/>
      <c r="BU29" s="421"/>
      <c r="BV29" s="419">
        <v>373100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2645589</v>
      </c>
      <c r="BO30" s="454"/>
      <c r="BP30" s="454"/>
      <c r="BQ30" s="454"/>
      <c r="BR30" s="454"/>
      <c r="BS30" s="454"/>
      <c r="BT30" s="454"/>
      <c r="BU30" s="455"/>
      <c r="BV30" s="453">
        <v>2464760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龍ケ崎地方衛生組合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阿見町土地開発公社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稲敷地方広域市町村圏事務組合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茨城県市町村総合事務組合（一般会計）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茨城県市町村総合事務組合（県民交通災害共済事業特別会計）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牛久市・阿見町斎場組合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茨城租税債権管理機構</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茨城県後期高齢者医療広域連合（一般会計）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茨城県後期高齢者医療広域連合（後期高齢医療特別会計）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2vjBFR6p6UPP9EwWTK9E8GBmQxtnwu5LtcSjHMaaSbhdlo0FBbdbfATjwhf9ldT5+B4bnsncsDHxEHgzP2jDMw==" saltValue="56vFuX/S/k6h5jkpu6/hc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8706923</v>
      </c>
      <c r="S5" s="677"/>
      <c r="T5" s="677"/>
      <c r="U5" s="677"/>
      <c r="V5" s="677"/>
      <c r="W5" s="677"/>
      <c r="X5" s="677"/>
      <c r="Y5" s="702"/>
      <c r="Z5" s="715">
        <v>45.3</v>
      </c>
      <c r="AA5" s="715"/>
      <c r="AB5" s="715"/>
      <c r="AC5" s="715"/>
      <c r="AD5" s="716">
        <v>8140282</v>
      </c>
      <c r="AE5" s="716"/>
      <c r="AF5" s="716"/>
      <c r="AG5" s="716"/>
      <c r="AH5" s="716"/>
      <c r="AI5" s="716"/>
      <c r="AJ5" s="716"/>
      <c r="AK5" s="716"/>
      <c r="AL5" s="703">
        <v>73.599999999999994</v>
      </c>
      <c r="AM5" s="685"/>
      <c r="AN5" s="685"/>
      <c r="AO5" s="704"/>
      <c r="AP5" s="679" t="s">
        <v>217</v>
      </c>
      <c r="AQ5" s="680"/>
      <c r="AR5" s="680"/>
      <c r="AS5" s="680"/>
      <c r="AT5" s="680"/>
      <c r="AU5" s="680"/>
      <c r="AV5" s="680"/>
      <c r="AW5" s="680"/>
      <c r="AX5" s="680"/>
      <c r="AY5" s="680"/>
      <c r="AZ5" s="680"/>
      <c r="BA5" s="680"/>
      <c r="BB5" s="680"/>
      <c r="BC5" s="680"/>
      <c r="BD5" s="680"/>
      <c r="BE5" s="680"/>
      <c r="BF5" s="681"/>
      <c r="BG5" s="621">
        <v>8140282</v>
      </c>
      <c r="BH5" s="622"/>
      <c r="BI5" s="622"/>
      <c r="BJ5" s="622"/>
      <c r="BK5" s="622"/>
      <c r="BL5" s="622"/>
      <c r="BM5" s="622"/>
      <c r="BN5" s="623"/>
      <c r="BO5" s="659">
        <v>93.5</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195368</v>
      </c>
      <c r="S6" s="622"/>
      <c r="T6" s="622"/>
      <c r="U6" s="622"/>
      <c r="V6" s="622"/>
      <c r="W6" s="622"/>
      <c r="X6" s="622"/>
      <c r="Y6" s="623"/>
      <c r="Z6" s="659">
        <v>1</v>
      </c>
      <c r="AA6" s="659"/>
      <c r="AB6" s="659"/>
      <c r="AC6" s="659"/>
      <c r="AD6" s="660">
        <v>195368</v>
      </c>
      <c r="AE6" s="660"/>
      <c r="AF6" s="660"/>
      <c r="AG6" s="660"/>
      <c r="AH6" s="660"/>
      <c r="AI6" s="660"/>
      <c r="AJ6" s="660"/>
      <c r="AK6" s="660"/>
      <c r="AL6" s="624">
        <v>1.8</v>
      </c>
      <c r="AM6" s="625"/>
      <c r="AN6" s="625"/>
      <c r="AO6" s="661"/>
      <c r="AP6" s="618" t="s">
        <v>222</v>
      </c>
      <c r="AQ6" s="619"/>
      <c r="AR6" s="619"/>
      <c r="AS6" s="619"/>
      <c r="AT6" s="619"/>
      <c r="AU6" s="619"/>
      <c r="AV6" s="619"/>
      <c r="AW6" s="619"/>
      <c r="AX6" s="619"/>
      <c r="AY6" s="619"/>
      <c r="AZ6" s="619"/>
      <c r="BA6" s="619"/>
      <c r="BB6" s="619"/>
      <c r="BC6" s="619"/>
      <c r="BD6" s="619"/>
      <c r="BE6" s="619"/>
      <c r="BF6" s="620"/>
      <c r="BG6" s="621">
        <v>8140282</v>
      </c>
      <c r="BH6" s="622"/>
      <c r="BI6" s="622"/>
      <c r="BJ6" s="622"/>
      <c r="BK6" s="622"/>
      <c r="BL6" s="622"/>
      <c r="BM6" s="622"/>
      <c r="BN6" s="623"/>
      <c r="BO6" s="659">
        <v>93.5</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141282</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141282</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1975</v>
      </c>
      <c r="S7" s="622"/>
      <c r="T7" s="622"/>
      <c r="U7" s="622"/>
      <c r="V7" s="622"/>
      <c r="W7" s="622"/>
      <c r="X7" s="622"/>
      <c r="Y7" s="623"/>
      <c r="Z7" s="659">
        <v>0</v>
      </c>
      <c r="AA7" s="659"/>
      <c r="AB7" s="659"/>
      <c r="AC7" s="659"/>
      <c r="AD7" s="660">
        <v>1975</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3360720</v>
      </c>
      <c r="BH7" s="622"/>
      <c r="BI7" s="622"/>
      <c r="BJ7" s="622"/>
      <c r="BK7" s="622"/>
      <c r="BL7" s="622"/>
      <c r="BM7" s="622"/>
      <c r="BN7" s="623"/>
      <c r="BO7" s="659">
        <v>38.6</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2102694</v>
      </c>
      <c r="CS7" s="622"/>
      <c r="CT7" s="622"/>
      <c r="CU7" s="622"/>
      <c r="CV7" s="622"/>
      <c r="CW7" s="622"/>
      <c r="CX7" s="622"/>
      <c r="CY7" s="623"/>
      <c r="CZ7" s="659">
        <v>11.4</v>
      </c>
      <c r="DA7" s="659"/>
      <c r="DB7" s="659"/>
      <c r="DC7" s="659"/>
      <c r="DD7" s="627">
        <v>43238</v>
      </c>
      <c r="DE7" s="622"/>
      <c r="DF7" s="622"/>
      <c r="DG7" s="622"/>
      <c r="DH7" s="622"/>
      <c r="DI7" s="622"/>
      <c r="DJ7" s="622"/>
      <c r="DK7" s="622"/>
      <c r="DL7" s="622"/>
      <c r="DM7" s="622"/>
      <c r="DN7" s="622"/>
      <c r="DO7" s="622"/>
      <c r="DP7" s="623"/>
      <c r="DQ7" s="627">
        <v>1921816</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37737</v>
      </c>
      <c r="S8" s="622"/>
      <c r="T8" s="622"/>
      <c r="U8" s="622"/>
      <c r="V8" s="622"/>
      <c r="W8" s="622"/>
      <c r="X8" s="622"/>
      <c r="Y8" s="623"/>
      <c r="Z8" s="659">
        <v>0.2</v>
      </c>
      <c r="AA8" s="659"/>
      <c r="AB8" s="659"/>
      <c r="AC8" s="659"/>
      <c r="AD8" s="660">
        <v>37737</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90881</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7122691</v>
      </c>
      <c r="CS8" s="622"/>
      <c r="CT8" s="622"/>
      <c r="CU8" s="622"/>
      <c r="CV8" s="622"/>
      <c r="CW8" s="622"/>
      <c r="CX8" s="622"/>
      <c r="CY8" s="623"/>
      <c r="CZ8" s="659">
        <v>38.6</v>
      </c>
      <c r="DA8" s="659"/>
      <c r="DB8" s="659"/>
      <c r="DC8" s="659"/>
      <c r="DD8" s="627">
        <v>74422</v>
      </c>
      <c r="DE8" s="622"/>
      <c r="DF8" s="622"/>
      <c r="DG8" s="622"/>
      <c r="DH8" s="622"/>
      <c r="DI8" s="622"/>
      <c r="DJ8" s="622"/>
      <c r="DK8" s="622"/>
      <c r="DL8" s="622"/>
      <c r="DM8" s="622"/>
      <c r="DN8" s="622"/>
      <c r="DO8" s="622"/>
      <c r="DP8" s="623"/>
      <c r="DQ8" s="627">
        <v>3956548</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42308</v>
      </c>
      <c r="S9" s="622"/>
      <c r="T9" s="622"/>
      <c r="U9" s="622"/>
      <c r="V9" s="622"/>
      <c r="W9" s="622"/>
      <c r="X9" s="622"/>
      <c r="Y9" s="623"/>
      <c r="Z9" s="659">
        <v>0.2</v>
      </c>
      <c r="AA9" s="659"/>
      <c r="AB9" s="659"/>
      <c r="AC9" s="659"/>
      <c r="AD9" s="660">
        <v>42308</v>
      </c>
      <c r="AE9" s="660"/>
      <c r="AF9" s="660"/>
      <c r="AG9" s="660"/>
      <c r="AH9" s="660"/>
      <c r="AI9" s="660"/>
      <c r="AJ9" s="660"/>
      <c r="AK9" s="660"/>
      <c r="AL9" s="624">
        <v>0.4</v>
      </c>
      <c r="AM9" s="625"/>
      <c r="AN9" s="625"/>
      <c r="AO9" s="661"/>
      <c r="AP9" s="618" t="s">
        <v>231</v>
      </c>
      <c r="AQ9" s="619"/>
      <c r="AR9" s="619"/>
      <c r="AS9" s="619"/>
      <c r="AT9" s="619"/>
      <c r="AU9" s="619"/>
      <c r="AV9" s="619"/>
      <c r="AW9" s="619"/>
      <c r="AX9" s="619"/>
      <c r="AY9" s="619"/>
      <c r="AZ9" s="619"/>
      <c r="BA9" s="619"/>
      <c r="BB9" s="619"/>
      <c r="BC9" s="619"/>
      <c r="BD9" s="619"/>
      <c r="BE9" s="619"/>
      <c r="BF9" s="620"/>
      <c r="BG9" s="621">
        <v>2634450</v>
      </c>
      <c r="BH9" s="622"/>
      <c r="BI9" s="622"/>
      <c r="BJ9" s="622"/>
      <c r="BK9" s="622"/>
      <c r="BL9" s="622"/>
      <c r="BM9" s="622"/>
      <c r="BN9" s="623"/>
      <c r="BO9" s="659">
        <v>30.3</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1495059</v>
      </c>
      <c r="CS9" s="622"/>
      <c r="CT9" s="622"/>
      <c r="CU9" s="622"/>
      <c r="CV9" s="622"/>
      <c r="CW9" s="622"/>
      <c r="CX9" s="622"/>
      <c r="CY9" s="623"/>
      <c r="CZ9" s="659">
        <v>8.1</v>
      </c>
      <c r="DA9" s="659"/>
      <c r="DB9" s="659"/>
      <c r="DC9" s="659"/>
      <c r="DD9" s="627">
        <v>168400</v>
      </c>
      <c r="DE9" s="622"/>
      <c r="DF9" s="622"/>
      <c r="DG9" s="622"/>
      <c r="DH9" s="622"/>
      <c r="DI9" s="622"/>
      <c r="DJ9" s="622"/>
      <c r="DK9" s="622"/>
      <c r="DL9" s="622"/>
      <c r="DM9" s="622"/>
      <c r="DN9" s="622"/>
      <c r="DO9" s="622"/>
      <c r="DP9" s="623"/>
      <c r="DQ9" s="627">
        <v>1056023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183923</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1177251</v>
      </c>
      <c r="S11" s="622"/>
      <c r="T11" s="622"/>
      <c r="U11" s="622"/>
      <c r="V11" s="622"/>
      <c r="W11" s="622"/>
      <c r="X11" s="622"/>
      <c r="Y11" s="623"/>
      <c r="Z11" s="624">
        <v>6.1</v>
      </c>
      <c r="AA11" s="625"/>
      <c r="AB11" s="625"/>
      <c r="AC11" s="626"/>
      <c r="AD11" s="627">
        <v>1177251</v>
      </c>
      <c r="AE11" s="622"/>
      <c r="AF11" s="622"/>
      <c r="AG11" s="622"/>
      <c r="AH11" s="622"/>
      <c r="AI11" s="622"/>
      <c r="AJ11" s="622"/>
      <c r="AK11" s="623"/>
      <c r="AL11" s="624">
        <v>10.6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451466</v>
      </c>
      <c r="BH11" s="622"/>
      <c r="BI11" s="622"/>
      <c r="BJ11" s="622"/>
      <c r="BK11" s="622"/>
      <c r="BL11" s="622"/>
      <c r="BM11" s="622"/>
      <c r="BN11" s="623"/>
      <c r="BO11" s="659">
        <v>5.2</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321375</v>
      </c>
      <c r="CS11" s="622"/>
      <c r="CT11" s="622"/>
      <c r="CU11" s="622"/>
      <c r="CV11" s="622"/>
      <c r="CW11" s="622"/>
      <c r="CX11" s="622"/>
      <c r="CY11" s="623"/>
      <c r="CZ11" s="659">
        <v>1.7</v>
      </c>
      <c r="DA11" s="659"/>
      <c r="DB11" s="659"/>
      <c r="DC11" s="659"/>
      <c r="DD11" s="627">
        <v>14680</v>
      </c>
      <c r="DE11" s="622"/>
      <c r="DF11" s="622"/>
      <c r="DG11" s="622"/>
      <c r="DH11" s="622"/>
      <c r="DI11" s="622"/>
      <c r="DJ11" s="622"/>
      <c r="DK11" s="622"/>
      <c r="DL11" s="622"/>
      <c r="DM11" s="622"/>
      <c r="DN11" s="622"/>
      <c r="DO11" s="622"/>
      <c r="DP11" s="623"/>
      <c r="DQ11" s="627">
        <v>257752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44553</v>
      </c>
      <c r="S12" s="622"/>
      <c r="T12" s="622"/>
      <c r="U12" s="622"/>
      <c r="V12" s="622"/>
      <c r="W12" s="622"/>
      <c r="X12" s="622"/>
      <c r="Y12" s="623"/>
      <c r="Z12" s="659">
        <v>0.2</v>
      </c>
      <c r="AA12" s="659"/>
      <c r="AB12" s="659"/>
      <c r="AC12" s="659"/>
      <c r="AD12" s="660">
        <v>44553</v>
      </c>
      <c r="AE12" s="660"/>
      <c r="AF12" s="660"/>
      <c r="AG12" s="660"/>
      <c r="AH12" s="660"/>
      <c r="AI12" s="660"/>
      <c r="AJ12" s="660"/>
      <c r="AK12" s="660"/>
      <c r="AL12" s="624">
        <v>0.4</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4153321</v>
      </c>
      <c r="BH12" s="622"/>
      <c r="BI12" s="622"/>
      <c r="BJ12" s="622"/>
      <c r="BK12" s="622"/>
      <c r="BL12" s="622"/>
      <c r="BM12" s="622"/>
      <c r="BN12" s="623"/>
      <c r="BO12" s="659">
        <v>47.7</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405385</v>
      </c>
      <c r="CS12" s="622"/>
      <c r="CT12" s="622"/>
      <c r="CU12" s="622"/>
      <c r="CV12" s="622"/>
      <c r="CW12" s="622"/>
      <c r="CX12" s="622"/>
      <c r="CY12" s="623"/>
      <c r="CZ12" s="659">
        <v>2.2000000000000002</v>
      </c>
      <c r="DA12" s="659"/>
      <c r="DB12" s="659"/>
      <c r="DC12" s="659"/>
      <c r="DD12" s="627" t="s">
        <v>122</v>
      </c>
      <c r="DE12" s="622"/>
      <c r="DF12" s="622"/>
      <c r="DG12" s="622"/>
      <c r="DH12" s="622"/>
      <c r="DI12" s="622"/>
      <c r="DJ12" s="622"/>
      <c r="DK12" s="622"/>
      <c r="DL12" s="622"/>
      <c r="DM12" s="622"/>
      <c r="DN12" s="622"/>
      <c r="DO12" s="622"/>
      <c r="DP12" s="623"/>
      <c r="DQ12" s="627">
        <v>393477</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4128392</v>
      </c>
      <c r="BH13" s="622"/>
      <c r="BI13" s="622"/>
      <c r="BJ13" s="622"/>
      <c r="BK13" s="622"/>
      <c r="BL13" s="622"/>
      <c r="BM13" s="622"/>
      <c r="BN13" s="623"/>
      <c r="BO13" s="659">
        <v>47.4</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1827283</v>
      </c>
      <c r="CS13" s="622"/>
      <c r="CT13" s="622"/>
      <c r="CU13" s="622"/>
      <c r="CV13" s="622"/>
      <c r="CW13" s="622"/>
      <c r="CX13" s="622"/>
      <c r="CY13" s="623"/>
      <c r="CZ13" s="659">
        <v>9.9</v>
      </c>
      <c r="DA13" s="659"/>
      <c r="DB13" s="659"/>
      <c r="DC13" s="659"/>
      <c r="DD13" s="627">
        <v>757416</v>
      </c>
      <c r="DE13" s="622"/>
      <c r="DF13" s="622"/>
      <c r="DG13" s="622"/>
      <c r="DH13" s="622"/>
      <c r="DI13" s="622"/>
      <c r="DJ13" s="622"/>
      <c r="DK13" s="622"/>
      <c r="DL13" s="622"/>
      <c r="DM13" s="622"/>
      <c r="DN13" s="622"/>
      <c r="DO13" s="622"/>
      <c r="DP13" s="623"/>
      <c r="DQ13" s="627">
        <v>1169111</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1374</v>
      </c>
      <c r="S14" s="622"/>
      <c r="T14" s="622"/>
      <c r="U14" s="622"/>
      <c r="V14" s="622"/>
      <c r="W14" s="622"/>
      <c r="X14" s="622"/>
      <c r="Y14" s="623"/>
      <c r="Z14" s="659">
        <v>0</v>
      </c>
      <c r="AA14" s="659"/>
      <c r="AB14" s="659"/>
      <c r="AC14" s="659"/>
      <c r="AD14" s="660">
        <v>1374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155793</v>
      </c>
      <c r="BH14" s="622"/>
      <c r="BI14" s="622"/>
      <c r="BJ14" s="622"/>
      <c r="BK14" s="622"/>
      <c r="BL14" s="622"/>
      <c r="BM14" s="622"/>
      <c r="BN14" s="623"/>
      <c r="BO14" s="659">
        <v>1.8</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721930</v>
      </c>
      <c r="CS14" s="622"/>
      <c r="CT14" s="622"/>
      <c r="CU14" s="622"/>
      <c r="CV14" s="622"/>
      <c r="CW14" s="622"/>
      <c r="CX14" s="622"/>
      <c r="CY14" s="623"/>
      <c r="CZ14" s="659">
        <v>3.9</v>
      </c>
      <c r="DA14" s="659"/>
      <c r="DB14" s="659"/>
      <c r="DC14" s="659"/>
      <c r="DD14" s="627">
        <v>30262</v>
      </c>
      <c r="DE14" s="622"/>
      <c r="DF14" s="622"/>
      <c r="DG14" s="622"/>
      <c r="DH14" s="622"/>
      <c r="DI14" s="622"/>
      <c r="DJ14" s="622"/>
      <c r="DK14" s="622"/>
      <c r="DL14" s="622"/>
      <c r="DM14" s="622"/>
      <c r="DN14" s="622"/>
      <c r="DO14" s="622"/>
      <c r="DP14" s="623"/>
      <c r="DQ14" s="627">
        <v>674328</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470448</v>
      </c>
      <c r="BH15" s="622"/>
      <c r="BI15" s="622"/>
      <c r="BJ15" s="622"/>
      <c r="BK15" s="622"/>
      <c r="BL15" s="622"/>
      <c r="BM15" s="622"/>
      <c r="BN15" s="623"/>
      <c r="BO15" s="659">
        <v>5.4</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2702820</v>
      </c>
      <c r="CS15" s="622"/>
      <c r="CT15" s="622"/>
      <c r="CU15" s="622"/>
      <c r="CV15" s="622"/>
      <c r="CW15" s="622"/>
      <c r="CX15" s="622"/>
      <c r="CY15" s="623"/>
      <c r="CZ15" s="659">
        <v>14.6</v>
      </c>
      <c r="DA15" s="659"/>
      <c r="DB15" s="659"/>
      <c r="DC15" s="659"/>
      <c r="DD15" s="627">
        <v>497758</v>
      </c>
      <c r="DE15" s="622"/>
      <c r="DF15" s="622"/>
      <c r="DG15" s="622"/>
      <c r="DH15" s="622"/>
      <c r="DI15" s="622"/>
      <c r="DJ15" s="622"/>
      <c r="DK15" s="622"/>
      <c r="DL15" s="622"/>
      <c r="DM15" s="622"/>
      <c r="DN15" s="622"/>
      <c r="DO15" s="622"/>
      <c r="DP15" s="623"/>
      <c r="DQ15" s="627">
        <v>2030495</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20634</v>
      </c>
      <c r="S16" s="622"/>
      <c r="T16" s="622"/>
      <c r="U16" s="622"/>
      <c r="V16" s="622"/>
      <c r="W16" s="622"/>
      <c r="X16" s="622"/>
      <c r="Y16" s="623"/>
      <c r="Z16" s="659">
        <v>0.1</v>
      </c>
      <c r="AA16" s="659"/>
      <c r="AB16" s="659"/>
      <c r="AC16" s="659"/>
      <c r="AD16" s="660">
        <v>20634</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131482</v>
      </c>
      <c r="S17" s="622"/>
      <c r="T17" s="622"/>
      <c r="U17" s="622"/>
      <c r="V17" s="622"/>
      <c r="W17" s="622"/>
      <c r="X17" s="622"/>
      <c r="Y17" s="623"/>
      <c r="Z17" s="659">
        <v>0.7</v>
      </c>
      <c r="AA17" s="659"/>
      <c r="AB17" s="659"/>
      <c r="AC17" s="659"/>
      <c r="AD17" s="660">
        <v>131482</v>
      </c>
      <c r="AE17" s="660"/>
      <c r="AF17" s="660"/>
      <c r="AG17" s="660"/>
      <c r="AH17" s="660"/>
      <c r="AI17" s="660"/>
      <c r="AJ17" s="660"/>
      <c r="AK17" s="660"/>
      <c r="AL17" s="624">
        <v>1.2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1634823</v>
      </c>
      <c r="CS17" s="622"/>
      <c r="CT17" s="622"/>
      <c r="CU17" s="622"/>
      <c r="CV17" s="622"/>
      <c r="CW17" s="622"/>
      <c r="CX17" s="622"/>
      <c r="CY17" s="623"/>
      <c r="CZ17" s="659">
        <v>8.8000000000000007</v>
      </c>
      <c r="DA17" s="659"/>
      <c r="DB17" s="659"/>
      <c r="DC17" s="659"/>
      <c r="DD17" s="627" t="s">
        <v>122</v>
      </c>
      <c r="DE17" s="622"/>
      <c r="DF17" s="622"/>
      <c r="DG17" s="622"/>
      <c r="DH17" s="622"/>
      <c r="DI17" s="622"/>
      <c r="DJ17" s="622"/>
      <c r="DK17" s="622"/>
      <c r="DL17" s="622"/>
      <c r="DM17" s="622"/>
      <c r="DN17" s="622"/>
      <c r="DO17" s="622"/>
      <c r="DP17" s="623"/>
      <c r="DQ17" s="627">
        <v>1634823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79819</v>
      </c>
      <c r="S18" s="622"/>
      <c r="T18" s="622"/>
      <c r="U18" s="622"/>
      <c r="V18" s="622"/>
      <c r="W18" s="622"/>
      <c r="X18" s="622"/>
      <c r="Y18" s="623"/>
      <c r="Z18" s="659">
        <v>0.4</v>
      </c>
      <c r="AA18" s="659"/>
      <c r="AB18" s="659"/>
      <c r="AC18" s="659"/>
      <c r="AD18" s="660">
        <v>79819</v>
      </c>
      <c r="AE18" s="660"/>
      <c r="AF18" s="660"/>
      <c r="AG18" s="660"/>
      <c r="AH18" s="660"/>
      <c r="AI18" s="660"/>
      <c r="AJ18" s="660"/>
      <c r="AK18" s="660"/>
      <c r="AL18" s="624">
        <v>0.7</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72885</v>
      </c>
      <c r="S19" s="622"/>
      <c r="T19" s="622"/>
      <c r="U19" s="622"/>
      <c r="V19" s="622"/>
      <c r="W19" s="622"/>
      <c r="X19" s="622"/>
      <c r="Y19" s="623"/>
      <c r="Z19" s="659">
        <v>0.4</v>
      </c>
      <c r="AA19" s="659"/>
      <c r="AB19" s="659"/>
      <c r="AC19" s="659"/>
      <c r="AD19" s="660">
        <v>72885</v>
      </c>
      <c r="AE19" s="660"/>
      <c r="AF19" s="660"/>
      <c r="AG19" s="660"/>
      <c r="AH19" s="660"/>
      <c r="AI19" s="660"/>
      <c r="AJ19" s="660"/>
      <c r="AK19" s="660"/>
      <c r="AL19" s="624">
        <v>0.7</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566641</v>
      </c>
      <c r="BH19" s="622"/>
      <c r="BI19" s="622"/>
      <c r="BJ19" s="622"/>
      <c r="BK19" s="622"/>
      <c r="BL19" s="622"/>
      <c r="BM19" s="622"/>
      <c r="BN19" s="623"/>
      <c r="BO19" s="659">
        <v>6.5</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6934</v>
      </c>
      <c r="S20" s="622"/>
      <c r="T20" s="622"/>
      <c r="U20" s="622"/>
      <c r="V20" s="622"/>
      <c r="W20" s="622"/>
      <c r="X20" s="622"/>
      <c r="Y20" s="623"/>
      <c r="Z20" s="659">
        <v>0</v>
      </c>
      <c r="AA20" s="659"/>
      <c r="AB20" s="659"/>
      <c r="AC20" s="659"/>
      <c r="AD20" s="660">
        <v>6934</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566641</v>
      </c>
      <c r="BH20" s="622"/>
      <c r="BI20" s="622"/>
      <c r="BJ20" s="622"/>
      <c r="BK20" s="622"/>
      <c r="BL20" s="622"/>
      <c r="BM20" s="622"/>
      <c r="BN20" s="623"/>
      <c r="BO20" s="659">
        <v>6.5</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18475342</v>
      </c>
      <c r="CS20" s="622"/>
      <c r="CT20" s="622"/>
      <c r="CU20" s="622"/>
      <c r="CV20" s="622"/>
      <c r="CW20" s="622"/>
      <c r="CX20" s="622"/>
      <c r="CY20" s="623"/>
      <c r="CZ20" s="659">
        <v>100</v>
      </c>
      <c r="DA20" s="659"/>
      <c r="DB20" s="659"/>
      <c r="DC20" s="659"/>
      <c r="DD20" s="627">
        <v>1586176</v>
      </c>
      <c r="DE20" s="622"/>
      <c r="DF20" s="622"/>
      <c r="DG20" s="622"/>
      <c r="DH20" s="622"/>
      <c r="DI20" s="622"/>
      <c r="DJ20" s="622"/>
      <c r="DK20" s="622"/>
      <c r="DL20" s="622"/>
      <c r="DM20" s="622"/>
      <c r="DN20" s="622"/>
      <c r="DO20" s="622"/>
      <c r="DP20" s="623"/>
      <c r="DQ20" s="627">
        <v>13235655</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1207256</v>
      </c>
      <c r="S21" s="622"/>
      <c r="T21" s="622"/>
      <c r="U21" s="622"/>
      <c r="V21" s="622"/>
      <c r="W21" s="622"/>
      <c r="X21" s="622"/>
      <c r="Y21" s="623"/>
      <c r="Z21" s="659">
        <v>6.3</v>
      </c>
      <c r="AA21" s="659"/>
      <c r="AB21" s="659"/>
      <c r="AC21" s="659"/>
      <c r="AD21" s="660">
        <v>1107284</v>
      </c>
      <c r="AE21" s="660"/>
      <c r="AF21" s="660"/>
      <c r="AG21" s="660"/>
      <c r="AH21" s="660"/>
      <c r="AI21" s="660"/>
      <c r="AJ21" s="660"/>
      <c r="AK21" s="660"/>
      <c r="AL21" s="624">
        <v>10</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1107284</v>
      </c>
      <c r="S22" s="622"/>
      <c r="T22" s="622"/>
      <c r="U22" s="622"/>
      <c r="V22" s="622"/>
      <c r="W22" s="622"/>
      <c r="X22" s="622"/>
      <c r="Y22" s="623"/>
      <c r="Z22" s="659">
        <v>5.8</v>
      </c>
      <c r="AA22" s="659"/>
      <c r="AB22" s="659"/>
      <c r="AC22" s="659"/>
      <c r="AD22" s="660">
        <v>1107284</v>
      </c>
      <c r="AE22" s="660"/>
      <c r="AF22" s="660"/>
      <c r="AG22" s="660"/>
      <c r="AH22" s="660"/>
      <c r="AI22" s="660"/>
      <c r="AJ22" s="660"/>
      <c r="AK22" s="660"/>
      <c r="AL22" s="624">
        <v>10</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98996</v>
      </c>
      <c r="S23" s="622"/>
      <c r="T23" s="622"/>
      <c r="U23" s="622"/>
      <c r="V23" s="622"/>
      <c r="W23" s="622"/>
      <c r="X23" s="622"/>
      <c r="Y23" s="623"/>
      <c r="Z23" s="659">
        <v>0.5</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v>566641</v>
      </c>
      <c r="BH23" s="622"/>
      <c r="BI23" s="622"/>
      <c r="BJ23" s="622"/>
      <c r="BK23" s="622"/>
      <c r="BL23" s="622"/>
      <c r="BM23" s="622"/>
      <c r="BN23" s="623"/>
      <c r="BO23" s="659">
        <v>6.5</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976</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9022256</v>
      </c>
      <c r="CS24" s="677"/>
      <c r="CT24" s="677"/>
      <c r="CU24" s="677"/>
      <c r="CV24" s="677"/>
      <c r="CW24" s="677"/>
      <c r="CX24" s="677"/>
      <c r="CY24" s="702"/>
      <c r="CZ24" s="703">
        <v>48.8</v>
      </c>
      <c r="DA24" s="685"/>
      <c r="DB24" s="685"/>
      <c r="DC24" s="705"/>
      <c r="DD24" s="701">
        <v>6104763</v>
      </c>
      <c r="DE24" s="677"/>
      <c r="DF24" s="677"/>
      <c r="DG24" s="677"/>
      <c r="DH24" s="677"/>
      <c r="DI24" s="677"/>
      <c r="DJ24" s="677"/>
      <c r="DK24" s="702"/>
      <c r="DL24" s="701">
        <v>5639026</v>
      </c>
      <c r="DM24" s="677"/>
      <c r="DN24" s="677"/>
      <c r="DO24" s="677"/>
      <c r="DP24" s="677"/>
      <c r="DQ24" s="677"/>
      <c r="DR24" s="677"/>
      <c r="DS24" s="677"/>
      <c r="DT24" s="677"/>
      <c r="DU24" s="677"/>
      <c r="DV24" s="702"/>
      <c r="DW24" s="703">
        <v>50.6</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11646680</v>
      </c>
      <c r="S25" s="622"/>
      <c r="T25" s="622"/>
      <c r="U25" s="622"/>
      <c r="V25" s="622"/>
      <c r="W25" s="622"/>
      <c r="X25" s="622"/>
      <c r="Y25" s="623"/>
      <c r="Z25" s="659">
        <v>60.6</v>
      </c>
      <c r="AA25" s="659"/>
      <c r="AB25" s="659"/>
      <c r="AC25" s="659"/>
      <c r="AD25" s="660">
        <v>10980067</v>
      </c>
      <c r="AE25" s="660"/>
      <c r="AF25" s="660"/>
      <c r="AG25" s="660"/>
      <c r="AH25" s="660"/>
      <c r="AI25" s="660"/>
      <c r="AJ25" s="660"/>
      <c r="AK25" s="660"/>
      <c r="AL25" s="624">
        <v>99.3</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3027774</v>
      </c>
      <c r="CS25" s="634"/>
      <c r="CT25" s="634"/>
      <c r="CU25" s="634"/>
      <c r="CV25" s="634"/>
      <c r="CW25" s="634"/>
      <c r="CX25" s="634"/>
      <c r="CY25" s="635"/>
      <c r="CZ25" s="624">
        <v>16.399999999999999</v>
      </c>
      <c r="DA25" s="636"/>
      <c r="DB25" s="636"/>
      <c r="DC25" s="637"/>
      <c r="DD25" s="627">
        <v>2921035</v>
      </c>
      <c r="DE25" s="634"/>
      <c r="DF25" s="634"/>
      <c r="DG25" s="634"/>
      <c r="DH25" s="634"/>
      <c r="DI25" s="634"/>
      <c r="DJ25" s="634"/>
      <c r="DK25" s="635"/>
      <c r="DL25" s="627">
        <v>2898982</v>
      </c>
      <c r="DM25" s="634"/>
      <c r="DN25" s="634"/>
      <c r="DO25" s="634"/>
      <c r="DP25" s="634"/>
      <c r="DQ25" s="634"/>
      <c r="DR25" s="634"/>
      <c r="DS25" s="634"/>
      <c r="DT25" s="634"/>
      <c r="DU25" s="634"/>
      <c r="DV25" s="635"/>
      <c r="DW25" s="624">
        <v>26</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5320</v>
      </c>
      <c r="S26" s="622"/>
      <c r="T26" s="622"/>
      <c r="U26" s="622"/>
      <c r="V26" s="622"/>
      <c r="W26" s="622"/>
      <c r="X26" s="622"/>
      <c r="Y26" s="623"/>
      <c r="Z26" s="659">
        <v>0</v>
      </c>
      <c r="AA26" s="659"/>
      <c r="AB26" s="659"/>
      <c r="AC26" s="659"/>
      <c r="AD26" s="660">
        <v>5320</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1757082</v>
      </c>
      <c r="CS26" s="622"/>
      <c r="CT26" s="622"/>
      <c r="CU26" s="622"/>
      <c r="CV26" s="622"/>
      <c r="CW26" s="622"/>
      <c r="CX26" s="622"/>
      <c r="CY26" s="623"/>
      <c r="CZ26" s="624">
        <v>9.5</v>
      </c>
      <c r="DA26" s="636"/>
      <c r="DB26" s="636"/>
      <c r="DC26" s="637"/>
      <c r="DD26" s="627">
        <v>1708340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133663</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8706923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4359659</v>
      </c>
      <c r="CS27" s="634"/>
      <c r="CT27" s="634"/>
      <c r="CU27" s="634"/>
      <c r="CV27" s="634"/>
      <c r="CW27" s="634"/>
      <c r="CX27" s="634"/>
      <c r="CY27" s="635"/>
      <c r="CZ27" s="624">
        <v>23.6</v>
      </c>
      <c r="DA27" s="636"/>
      <c r="DB27" s="636"/>
      <c r="DC27" s="637"/>
      <c r="DD27" s="627">
        <v>1548905</v>
      </c>
      <c r="DE27" s="634"/>
      <c r="DF27" s="634"/>
      <c r="DG27" s="634"/>
      <c r="DH27" s="634"/>
      <c r="DI27" s="634"/>
      <c r="DJ27" s="634"/>
      <c r="DK27" s="635"/>
      <c r="DL27" s="627">
        <v>1105221</v>
      </c>
      <c r="DM27" s="634"/>
      <c r="DN27" s="634"/>
      <c r="DO27" s="634"/>
      <c r="DP27" s="634"/>
      <c r="DQ27" s="634"/>
      <c r="DR27" s="634"/>
      <c r="DS27" s="634"/>
      <c r="DT27" s="634"/>
      <c r="DU27" s="634"/>
      <c r="DV27" s="635"/>
      <c r="DW27" s="624">
        <v>9.9</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129958</v>
      </c>
      <c r="S28" s="622"/>
      <c r="T28" s="622"/>
      <c r="U28" s="622"/>
      <c r="V28" s="622"/>
      <c r="W28" s="622"/>
      <c r="X28" s="622"/>
      <c r="Y28" s="623"/>
      <c r="Z28" s="659">
        <v>0.7</v>
      </c>
      <c r="AA28" s="659"/>
      <c r="AB28" s="659"/>
      <c r="AC28" s="659"/>
      <c r="AD28" s="660">
        <v>33421</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1634823</v>
      </c>
      <c r="CS28" s="622"/>
      <c r="CT28" s="622"/>
      <c r="CU28" s="622"/>
      <c r="CV28" s="622"/>
      <c r="CW28" s="622"/>
      <c r="CX28" s="622"/>
      <c r="CY28" s="623"/>
      <c r="CZ28" s="624">
        <v>8.8000000000000007</v>
      </c>
      <c r="DA28" s="636"/>
      <c r="DB28" s="636"/>
      <c r="DC28" s="637"/>
      <c r="DD28" s="627">
        <v>1634823</v>
      </c>
      <c r="DE28" s="622"/>
      <c r="DF28" s="622"/>
      <c r="DG28" s="622"/>
      <c r="DH28" s="622"/>
      <c r="DI28" s="622"/>
      <c r="DJ28" s="622"/>
      <c r="DK28" s="623"/>
      <c r="DL28" s="627">
        <v>1634823</v>
      </c>
      <c r="DM28" s="622"/>
      <c r="DN28" s="622"/>
      <c r="DO28" s="622"/>
      <c r="DP28" s="622"/>
      <c r="DQ28" s="622"/>
      <c r="DR28" s="622"/>
      <c r="DS28" s="622"/>
      <c r="DT28" s="622"/>
      <c r="DU28" s="622"/>
      <c r="DV28" s="623"/>
      <c r="DW28" s="624">
        <v>14.7</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135676</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1634823</v>
      </c>
      <c r="CS29" s="634"/>
      <c r="CT29" s="634"/>
      <c r="CU29" s="634"/>
      <c r="CV29" s="634"/>
      <c r="CW29" s="634"/>
      <c r="CX29" s="634"/>
      <c r="CY29" s="635"/>
      <c r="CZ29" s="624">
        <v>8.8000000000000007</v>
      </c>
      <c r="DA29" s="636"/>
      <c r="DB29" s="636"/>
      <c r="DC29" s="637"/>
      <c r="DD29" s="627">
        <v>1634823</v>
      </c>
      <c r="DE29" s="634"/>
      <c r="DF29" s="634"/>
      <c r="DG29" s="634"/>
      <c r="DH29" s="634"/>
      <c r="DI29" s="634"/>
      <c r="DJ29" s="634"/>
      <c r="DK29" s="635"/>
      <c r="DL29" s="627">
        <v>1634823</v>
      </c>
      <c r="DM29" s="634"/>
      <c r="DN29" s="634"/>
      <c r="DO29" s="634"/>
      <c r="DP29" s="634"/>
      <c r="DQ29" s="634"/>
      <c r="DR29" s="634"/>
      <c r="DS29" s="634"/>
      <c r="DT29" s="634"/>
      <c r="DU29" s="634"/>
      <c r="DV29" s="635"/>
      <c r="DW29" s="624">
        <v>14.7</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3037271</v>
      </c>
      <c r="S30" s="622"/>
      <c r="T30" s="622"/>
      <c r="U30" s="622"/>
      <c r="V30" s="622"/>
      <c r="W30" s="622"/>
      <c r="X30" s="622"/>
      <c r="Y30" s="623"/>
      <c r="Z30" s="659">
        <v>15.8</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1592792</v>
      </c>
      <c r="CS30" s="622"/>
      <c r="CT30" s="622"/>
      <c r="CU30" s="622"/>
      <c r="CV30" s="622"/>
      <c r="CW30" s="622"/>
      <c r="CX30" s="622"/>
      <c r="CY30" s="623"/>
      <c r="CZ30" s="624">
        <v>8.6</v>
      </c>
      <c r="DA30" s="636"/>
      <c r="DB30" s="636"/>
      <c r="DC30" s="637"/>
      <c r="DD30" s="627">
        <v>1592792</v>
      </c>
      <c r="DE30" s="622"/>
      <c r="DF30" s="622"/>
      <c r="DG30" s="622"/>
      <c r="DH30" s="622"/>
      <c r="DI30" s="622"/>
      <c r="DJ30" s="622"/>
      <c r="DK30" s="623"/>
      <c r="DL30" s="627">
        <v>1592792</v>
      </c>
      <c r="DM30" s="622"/>
      <c r="DN30" s="622"/>
      <c r="DO30" s="622"/>
      <c r="DP30" s="622"/>
      <c r="DQ30" s="622"/>
      <c r="DR30" s="622"/>
      <c r="DS30" s="622"/>
      <c r="DT30" s="622"/>
      <c r="DU30" s="622"/>
      <c r="DV30" s="623"/>
      <c r="DW30" s="624">
        <v>14.3</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v>36589</v>
      </c>
      <c r="S31" s="622"/>
      <c r="T31" s="622"/>
      <c r="U31" s="622"/>
      <c r="V31" s="622"/>
      <c r="W31" s="622"/>
      <c r="X31" s="622"/>
      <c r="Y31" s="623"/>
      <c r="Z31" s="659">
        <v>0.2</v>
      </c>
      <c r="AA31" s="659"/>
      <c r="AB31" s="659"/>
      <c r="AC31" s="659"/>
      <c r="AD31" s="660">
        <v>36589</v>
      </c>
      <c r="AE31" s="660"/>
      <c r="AF31" s="660"/>
      <c r="AG31" s="660"/>
      <c r="AH31" s="660"/>
      <c r="AI31" s="660"/>
      <c r="AJ31" s="660"/>
      <c r="AK31" s="660"/>
      <c r="AL31" s="624">
        <v>0.3</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98.8</v>
      </c>
      <c r="BH31" s="684"/>
      <c r="BI31" s="684"/>
      <c r="BJ31" s="684"/>
      <c r="BK31" s="684"/>
      <c r="BL31" s="684"/>
      <c r="BM31" s="685">
        <v>97.5</v>
      </c>
      <c r="BN31" s="684"/>
      <c r="BO31" s="684"/>
      <c r="BP31" s="684"/>
      <c r="BQ31" s="686"/>
      <c r="BR31" s="683">
        <v>99.1</v>
      </c>
      <c r="BS31" s="684"/>
      <c r="BT31" s="684"/>
      <c r="BU31" s="684"/>
      <c r="BV31" s="684"/>
      <c r="BW31" s="684"/>
      <c r="BX31" s="685">
        <v>97.6</v>
      </c>
      <c r="BY31" s="684"/>
      <c r="BZ31" s="684"/>
      <c r="CA31" s="684"/>
      <c r="CB31" s="686"/>
      <c r="CD31" s="642"/>
      <c r="CE31" s="643"/>
      <c r="CF31" s="618" t="s">
        <v>301</v>
      </c>
      <c r="CG31" s="619"/>
      <c r="CH31" s="619"/>
      <c r="CI31" s="619"/>
      <c r="CJ31" s="619"/>
      <c r="CK31" s="619"/>
      <c r="CL31" s="619"/>
      <c r="CM31" s="619"/>
      <c r="CN31" s="619"/>
      <c r="CO31" s="619"/>
      <c r="CP31" s="619"/>
      <c r="CQ31" s="620"/>
      <c r="CR31" s="621">
        <v>42031</v>
      </c>
      <c r="CS31" s="634"/>
      <c r="CT31" s="634"/>
      <c r="CU31" s="634"/>
      <c r="CV31" s="634"/>
      <c r="CW31" s="634"/>
      <c r="CX31" s="634"/>
      <c r="CY31" s="635"/>
      <c r="CZ31" s="624">
        <v>0.2</v>
      </c>
      <c r="DA31" s="636"/>
      <c r="DB31" s="636"/>
      <c r="DC31" s="637"/>
      <c r="DD31" s="627">
        <v>42031</v>
      </c>
      <c r="DE31" s="634"/>
      <c r="DF31" s="634"/>
      <c r="DG31" s="634"/>
      <c r="DH31" s="634"/>
      <c r="DI31" s="634"/>
      <c r="DJ31" s="634"/>
      <c r="DK31" s="635"/>
      <c r="DL31" s="627">
        <v>42031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1359812</v>
      </c>
      <c r="S32" s="622"/>
      <c r="T32" s="622"/>
      <c r="U32" s="622"/>
      <c r="V32" s="622"/>
      <c r="W32" s="622"/>
      <c r="X32" s="622"/>
      <c r="Y32" s="623"/>
      <c r="Z32" s="659">
        <v>7.1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98.4</v>
      </c>
      <c r="BH32" s="634"/>
      <c r="BI32" s="634"/>
      <c r="BJ32" s="634"/>
      <c r="BK32" s="634"/>
      <c r="BL32" s="634"/>
      <c r="BM32" s="625">
        <v>96.2</v>
      </c>
      <c r="BN32" s="634"/>
      <c r="BO32" s="634"/>
      <c r="BP32" s="634"/>
      <c r="BQ32" s="657"/>
      <c r="BR32" s="687">
        <v>98.8</v>
      </c>
      <c r="BS32" s="634"/>
      <c r="BT32" s="634"/>
      <c r="BU32" s="634"/>
      <c r="BV32" s="634"/>
      <c r="BW32" s="634"/>
      <c r="BX32" s="625">
        <v>96.6</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82100</v>
      </c>
      <c r="S33" s="622"/>
      <c r="T33" s="622"/>
      <c r="U33" s="622"/>
      <c r="V33" s="622"/>
      <c r="W33" s="622"/>
      <c r="X33" s="622"/>
      <c r="Y33" s="623"/>
      <c r="Z33" s="659">
        <v>0.4</v>
      </c>
      <c r="AA33" s="659"/>
      <c r="AB33" s="659"/>
      <c r="AC33" s="659"/>
      <c r="AD33" s="660">
        <v>2379</v>
      </c>
      <c r="AE33" s="660"/>
      <c r="AF33" s="660"/>
      <c r="AG33" s="660"/>
      <c r="AH33" s="660"/>
      <c r="AI33" s="660"/>
      <c r="AJ33" s="660"/>
      <c r="AK33" s="660"/>
      <c r="AL33" s="624">
        <v>0</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99.1</v>
      </c>
      <c r="BH33" s="606"/>
      <c r="BI33" s="606"/>
      <c r="BJ33" s="606"/>
      <c r="BK33" s="606"/>
      <c r="BL33" s="606"/>
      <c r="BM33" s="652">
        <v>98.3</v>
      </c>
      <c r="BN33" s="606"/>
      <c r="BO33" s="606"/>
      <c r="BP33" s="606"/>
      <c r="BQ33" s="669"/>
      <c r="BR33" s="682">
        <v>99.2</v>
      </c>
      <c r="BS33" s="606"/>
      <c r="BT33" s="606"/>
      <c r="BU33" s="606"/>
      <c r="BV33" s="606"/>
      <c r="BW33" s="606"/>
      <c r="BX33" s="652">
        <v>98.3</v>
      </c>
      <c r="BY33" s="606"/>
      <c r="BZ33" s="606"/>
      <c r="CA33" s="606"/>
      <c r="CB33" s="669"/>
      <c r="CD33" s="618" t="s">
        <v>308</v>
      </c>
      <c r="CE33" s="619"/>
      <c r="CF33" s="619"/>
      <c r="CG33" s="619"/>
      <c r="CH33" s="619"/>
      <c r="CI33" s="619"/>
      <c r="CJ33" s="619"/>
      <c r="CK33" s="619"/>
      <c r="CL33" s="619"/>
      <c r="CM33" s="619"/>
      <c r="CN33" s="619"/>
      <c r="CO33" s="619"/>
      <c r="CP33" s="619"/>
      <c r="CQ33" s="620"/>
      <c r="CR33" s="621">
        <v>7866910</v>
      </c>
      <c r="CS33" s="634"/>
      <c r="CT33" s="634"/>
      <c r="CU33" s="634"/>
      <c r="CV33" s="634"/>
      <c r="CW33" s="634"/>
      <c r="CX33" s="634"/>
      <c r="CY33" s="635"/>
      <c r="CZ33" s="624">
        <v>42.6</v>
      </c>
      <c r="DA33" s="636"/>
      <c r="DB33" s="636"/>
      <c r="DC33" s="637"/>
      <c r="DD33" s="627">
        <v>6607386</v>
      </c>
      <c r="DE33" s="634"/>
      <c r="DF33" s="634"/>
      <c r="DG33" s="634"/>
      <c r="DH33" s="634"/>
      <c r="DI33" s="634"/>
      <c r="DJ33" s="634"/>
      <c r="DK33" s="635"/>
      <c r="DL33" s="627">
        <v>5078826</v>
      </c>
      <c r="DM33" s="634"/>
      <c r="DN33" s="634"/>
      <c r="DO33" s="634"/>
      <c r="DP33" s="634"/>
      <c r="DQ33" s="634"/>
      <c r="DR33" s="634"/>
      <c r="DS33" s="634"/>
      <c r="DT33" s="634"/>
      <c r="DU33" s="634"/>
      <c r="DV33" s="635"/>
      <c r="DW33" s="624">
        <v>45.5</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140579</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3380189</v>
      </c>
      <c r="CS34" s="622"/>
      <c r="CT34" s="622"/>
      <c r="CU34" s="622"/>
      <c r="CV34" s="622"/>
      <c r="CW34" s="622"/>
      <c r="CX34" s="622"/>
      <c r="CY34" s="623"/>
      <c r="CZ34" s="624">
        <v>18.3</v>
      </c>
      <c r="DA34" s="636"/>
      <c r="DB34" s="636"/>
      <c r="DC34" s="637"/>
      <c r="DD34" s="627">
        <v>2645227</v>
      </c>
      <c r="DE34" s="622"/>
      <c r="DF34" s="622"/>
      <c r="DG34" s="622"/>
      <c r="DH34" s="622"/>
      <c r="DI34" s="622"/>
      <c r="DJ34" s="622"/>
      <c r="DK34" s="623"/>
      <c r="DL34" s="627">
        <v>2305904</v>
      </c>
      <c r="DM34" s="622"/>
      <c r="DN34" s="622"/>
      <c r="DO34" s="622"/>
      <c r="DP34" s="622"/>
      <c r="DQ34" s="622"/>
      <c r="DR34" s="622"/>
      <c r="DS34" s="622"/>
      <c r="DT34" s="622"/>
      <c r="DU34" s="622"/>
      <c r="DV34" s="623"/>
      <c r="DW34" s="624">
        <v>20.7</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74589</v>
      </c>
      <c r="S35" s="622"/>
      <c r="T35" s="622"/>
      <c r="U35" s="622"/>
      <c r="V35" s="622"/>
      <c r="W35" s="622"/>
      <c r="X35" s="622"/>
      <c r="Y35" s="623"/>
      <c r="Z35" s="659">
        <v>0.4</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222639</v>
      </c>
      <c r="CS35" s="634"/>
      <c r="CT35" s="634"/>
      <c r="CU35" s="634"/>
      <c r="CV35" s="634"/>
      <c r="CW35" s="634"/>
      <c r="CX35" s="634"/>
      <c r="CY35" s="635"/>
      <c r="CZ35" s="624">
        <v>1.2</v>
      </c>
      <c r="DA35" s="636"/>
      <c r="DB35" s="636"/>
      <c r="DC35" s="637"/>
      <c r="DD35" s="627">
        <v>212353</v>
      </c>
      <c r="DE35" s="634"/>
      <c r="DF35" s="634"/>
      <c r="DG35" s="634"/>
      <c r="DH35" s="634"/>
      <c r="DI35" s="634"/>
      <c r="DJ35" s="634"/>
      <c r="DK35" s="635"/>
      <c r="DL35" s="627">
        <v>206824</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1430052</v>
      </c>
      <c r="S36" s="622"/>
      <c r="T36" s="622"/>
      <c r="U36" s="622"/>
      <c r="V36" s="622"/>
      <c r="W36" s="622"/>
      <c r="X36" s="622"/>
      <c r="Y36" s="623"/>
      <c r="Z36" s="659">
        <v>7.4</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1950506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734587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2471306</v>
      </c>
      <c r="CS36" s="622"/>
      <c r="CT36" s="622"/>
      <c r="CU36" s="622"/>
      <c r="CV36" s="622"/>
      <c r="CW36" s="622"/>
      <c r="CX36" s="622"/>
      <c r="CY36" s="623"/>
      <c r="CZ36" s="624">
        <v>13.4</v>
      </c>
      <c r="DA36" s="636"/>
      <c r="DB36" s="636"/>
      <c r="DC36" s="637"/>
      <c r="DD36" s="627">
        <v>2221397</v>
      </c>
      <c r="DE36" s="622"/>
      <c r="DF36" s="622"/>
      <c r="DG36" s="622"/>
      <c r="DH36" s="622"/>
      <c r="DI36" s="622"/>
      <c r="DJ36" s="622"/>
      <c r="DK36" s="623"/>
      <c r="DL36" s="627">
        <v>1352206</v>
      </c>
      <c r="DM36" s="622"/>
      <c r="DN36" s="622"/>
      <c r="DO36" s="622"/>
      <c r="DP36" s="622"/>
      <c r="DQ36" s="622"/>
      <c r="DR36" s="622"/>
      <c r="DS36" s="622"/>
      <c r="DT36" s="622"/>
      <c r="DU36" s="622"/>
      <c r="DV36" s="623"/>
      <c r="DW36" s="624">
        <v>12.1</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290202</v>
      </c>
      <c r="S37" s="622"/>
      <c r="T37" s="622"/>
      <c r="U37" s="622"/>
      <c r="V37" s="622"/>
      <c r="W37" s="622"/>
      <c r="X37" s="622"/>
      <c r="Y37" s="623"/>
      <c r="Z37" s="659">
        <v>1.5</v>
      </c>
      <c r="AA37" s="659"/>
      <c r="AB37" s="659"/>
      <c r="AC37" s="659"/>
      <c r="AD37" s="660" t="s">
        <v>122</v>
      </c>
      <c r="AE37" s="660"/>
      <c r="AF37" s="660"/>
      <c r="AG37" s="660"/>
      <c r="AH37" s="660"/>
      <c r="AI37" s="660"/>
      <c r="AJ37" s="660"/>
      <c r="AK37" s="660"/>
      <c r="AL37" s="624" t="s">
        <v>122</v>
      </c>
      <c r="AM37" s="625"/>
      <c r="AN37" s="625"/>
      <c r="AO37" s="661"/>
      <c r="AQ37" s="654" t="s">
        <v>320</v>
      </c>
      <c r="AR37" s="655"/>
      <c r="AS37" s="655"/>
      <c r="AT37" s="655"/>
      <c r="AU37" s="655"/>
      <c r="AV37" s="655"/>
      <c r="AW37" s="655"/>
      <c r="AX37" s="655"/>
      <c r="AY37" s="656"/>
      <c r="AZ37" s="621">
        <v>459975</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734587</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746639</v>
      </c>
      <c r="CS37" s="634"/>
      <c r="CT37" s="634"/>
      <c r="CU37" s="634"/>
      <c r="CV37" s="634"/>
      <c r="CW37" s="634"/>
      <c r="CX37" s="634"/>
      <c r="CY37" s="635"/>
      <c r="CZ37" s="624">
        <v>4</v>
      </c>
      <c r="DA37" s="636"/>
      <c r="DB37" s="636"/>
      <c r="DC37" s="637"/>
      <c r="DD37" s="627">
        <v>746639</v>
      </c>
      <c r="DE37" s="634"/>
      <c r="DF37" s="634"/>
      <c r="DG37" s="634"/>
      <c r="DH37" s="634"/>
      <c r="DI37" s="634"/>
      <c r="DJ37" s="634"/>
      <c r="DK37" s="635"/>
      <c r="DL37" s="627">
        <v>688177</v>
      </c>
      <c r="DM37" s="634"/>
      <c r="DN37" s="634"/>
      <c r="DO37" s="634"/>
      <c r="DP37" s="634"/>
      <c r="DQ37" s="634"/>
      <c r="DR37" s="634"/>
      <c r="DS37" s="634"/>
      <c r="DT37" s="634"/>
      <c r="DU37" s="634"/>
      <c r="DV37" s="635"/>
      <c r="DW37" s="624">
        <v>6.2</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706500</v>
      </c>
      <c r="S38" s="622"/>
      <c r="T38" s="622"/>
      <c r="U38" s="622"/>
      <c r="V38" s="622"/>
      <c r="W38" s="622"/>
      <c r="X38" s="622"/>
      <c r="Y38" s="623"/>
      <c r="Z38" s="659">
        <v>3.7</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12617</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6229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1477914</v>
      </c>
      <c r="CS38" s="622"/>
      <c r="CT38" s="622"/>
      <c r="CU38" s="622"/>
      <c r="CV38" s="622"/>
      <c r="CW38" s="622"/>
      <c r="CX38" s="622"/>
      <c r="CY38" s="623"/>
      <c r="CZ38" s="624">
        <v>8</v>
      </c>
      <c r="DA38" s="636"/>
      <c r="DB38" s="636"/>
      <c r="DC38" s="637"/>
      <c r="DD38" s="627">
        <v>1238273</v>
      </c>
      <c r="DE38" s="622"/>
      <c r="DF38" s="622"/>
      <c r="DG38" s="622"/>
      <c r="DH38" s="622"/>
      <c r="DI38" s="622"/>
      <c r="DJ38" s="622"/>
      <c r="DK38" s="623"/>
      <c r="DL38" s="627">
        <v>1213892</v>
      </c>
      <c r="DM38" s="622"/>
      <c r="DN38" s="622"/>
      <c r="DO38" s="622"/>
      <c r="DP38" s="622"/>
      <c r="DQ38" s="622"/>
      <c r="DR38" s="622"/>
      <c r="DS38" s="622"/>
      <c r="DT38" s="622"/>
      <c r="DU38" s="622"/>
      <c r="DV38" s="623"/>
      <c r="DW38" s="624">
        <v>10.9</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9382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303214</v>
      </c>
      <c r="CS39" s="634"/>
      <c r="CT39" s="634"/>
      <c r="CU39" s="634"/>
      <c r="CV39" s="634"/>
      <c r="CW39" s="634"/>
      <c r="CX39" s="634"/>
      <c r="CY39" s="635"/>
      <c r="CZ39" s="624">
        <v>1.6</v>
      </c>
      <c r="DA39" s="636"/>
      <c r="DB39" s="636"/>
      <c r="DC39" s="637"/>
      <c r="DD39" s="627">
        <v>289592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93200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11648</v>
      </c>
      <c r="CS40" s="622"/>
      <c r="CT40" s="622"/>
      <c r="CU40" s="622"/>
      <c r="CV40" s="622"/>
      <c r="CW40" s="622"/>
      <c r="CX40" s="622"/>
      <c r="CY40" s="623"/>
      <c r="CZ40" s="624">
        <v>0.1</v>
      </c>
      <c r="DA40" s="636"/>
      <c r="DB40" s="636"/>
      <c r="DC40" s="637"/>
      <c r="DD40" s="627">
        <v>544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19208991</v>
      </c>
      <c r="S41" s="646"/>
      <c r="T41" s="646"/>
      <c r="U41" s="646"/>
      <c r="V41" s="646"/>
      <c r="W41" s="646"/>
      <c r="X41" s="646"/>
      <c r="Y41" s="649"/>
      <c r="Z41" s="650">
        <v>100</v>
      </c>
      <c r="AA41" s="650"/>
      <c r="AB41" s="650"/>
      <c r="AC41" s="650"/>
      <c r="AD41" s="651">
        <v>11057776</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302291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1175623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348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1586176</v>
      </c>
      <c r="CS42" s="634"/>
      <c r="CT42" s="634"/>
      <c r="CU42" s="634"/>
      <c r="CV42" s="634"/>
      <c r="CW42" s="634"/>
      <c r="CX42" s="634"/>
      <c r="CY42" s="635"/>
      <c r="CZ42" s="624">
        <v>8.6</v>
      </c>
      <c r="DA42" s="636"/>
      <c r="DB42" s="636"/>
      <c r="DC42" s="637"/>
      <c r="DD42" s="627">
        <v>523506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32530</v>
      </c>
      <c r="CS43" s="634"/>
      <c r="CT43" s="634"/>
      <c r="CU43" s="634"/>
      <c r="CV43" s="634"/>
      <c r="CW43" s="634"/>
      <c r="CX43" s="634"/>
      <c r="CY43" s="635"/>
      <c r="CZ43" s="624">
        <v>0.2</v>
      </c>
      <c r="DA43" s="636"/>
      <c r="DB43" s="636"/>
      <c r="DC43" s="637"/>
      <c r="DD43" s="627">
        <v>32530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1586176</v>
      </c>
      <c r="CS44" s="622"/>
      <c r="CT44" s="622"/>
      <c r="CU44" s="622"/>
      <c r="CV44" s="622"/>
      <c r="CW44" s="622"/>
      <c r="CX44" s="622"/>
      <c r="CY44" s="623"/>
      <c r="CZ44" s="624">
        <v>8.6</v>
      </c>
      <c r="DA44" s="625"/>
      <c r="DB44" s="625"/>
      <c r="DC44" s="626"/>
      <c r="DD44" s="627">
        <v>523506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738414</v>
      </c>
      <c r="CS45" s="634"/>
      <c r="CT45" s="634"/>
      <c r="CU45" s="634"/>
      <c r="CV45" s="634"/>
      <c r="CW45" s="634"/>
      <c r="CX45" s="634"/>
      <c r="CY45" s="635"/>
      <c r="CZ45" s="624">
        <v>4</v>
      </c>
      <c r="DA45" s="636"/>
      <c r="DB45" s="636"/>
      <c r="DC45" s="637"/>
      <c r="DD45" s="627">
        <v>76225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843504</v>
      </c>
      <c r="CS46" s="622"/>
      <c r="CT46" s="622"/>
      <c r="CU46" s="622"/>
      <c r="CV46" s="622"/>
      <c r="CW46" s="622"/>
      <c r="CX46" s="622"/>
      <c r="CY46" s="623"/>
      <c r="CZ46" s="624">
        <v>4.5999999999999996</v>
      </c>
      <c r="DA46" s="625"/>
      <c r="DB46" s="625"/>
      <c r="DC46" s="626"/>
      <c r="DD46" s="627">
        <v>443023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18475342</v>
      </c>
      <c r="CS49" s="606"/>
      <c r="CT49" s="606"/>
      <c r="CU49" s="606"/>
      <c r="CV49" s="606"/>
      <c r="CW49" s="606"/>
      <c r="CX49" s="606"/>
      <c r="CY49" s="607"/>
      <c r="CZ49" s="608">
        <v>100</v>
      </c>
      <c r="DA49" s="609"/>
      <c r="DB49" s="609"/>
      <c r="DC49" s="610"/>
      <c r="DD49" s="611">
        <v>13235655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0v4eXhOYNH9fDUY7ZhvEkgPNW/jfgcTno+NPAHT2ITgrMEPv0IGbJ/FrHvmmoZulq/ZC4DV4zIj2KIGlABj2w==" saltValue="sG9UqpQZQHBQKpJVZag+9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7" t="s">
        <v>353</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8" t="s">
        <v>354</v>
      </c>
      <c r="DK2" s="1089"/>
      <c r="DL2" s="1089"/>
      <c r="DM2" s="1089"/>
      <c r="DN2" s="1089"/>
      <c r="DO2" s="1090"/>
      <c r="DP2" s="228"/>
      <c r="DQ2" s="1088" t="s">
        <v>355</v>
      </c>
      <c r="DR2" s="1089"/>
      <c r="DS2" s="1089"/>
      <c r="DT2" s="1089"/>
      <c r="DU2" s="1089"/>
      <c r="DV2" s="1089"/>
      <c r="DW2" s="1089"/>
      <c r="DX2" s="1089"/>
      <c r="DY2" s="1089"/>
      <c r="DZ2" s="109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6" t="s">
        <v>356</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2" t="s">
        <v>358</v>
      </c>
      <c r="B5" s="993"/>
      <c r="C5" s="993"/>
      <c r="D5" s="993"/>
      <c r="E5" s="993"/>
      <c r="F5" s="993"/>
      <c r="G5" s="993"/>
      <c r="H5" s="993"/>
      <c r="I5" s="993"/>
      <c r="J5" s="993"/>
      <c r="K5" s="993"/>
      <c r="L5" s="993"/>
      <c r="M5" s="993"/>
      <c r="N5" s="993"/>
      <c r="O5" s="993"/>
      <c r="P5" s="994"/>
      <c r="Q5" s="998" t="s">
        <v>359</v>
      </c>
      <c r="R5" s="999"/>
      <c r="S5" s="999"/>
      <c r="T5" s="999"/>
      <c r="U5" s="1000"/>
      <c r="V5" s="998" t="s">
        <v>360</v>
      </c>
      <c r="W5" s="999"/>
      <c r="X5" s="999"/>
      <c r="Y5" s="999"/>
      <c r="Z5" s="1000"/>
      <c r="AA5" s="998" t="s">
        <v>361</v>
      </c>
      <c r="AB5" s="999"/>
      <c r="AC5" s="999"/>
      <c r="AD5" s="999"/>
      <c r="AE5" s="999"/>
      <c r="AF5" s="1091" t="s">
        <v>362</v>
      </c>
      <c r="AG5" s="999"/>
      <c r="AH5" s="999"/>
      <c r="AI5" s="999"/>
      <c r="AJ5" s="1012"/>
      <c r="AK5" s="999" t="s">
        <v>363</v>
      </c>
      <c r="AL5" s="999"/>
      <c r="AM5" s="999"/>
      <c r="AN5" s="999"/>
      <c r="AO5" s="1000"/>
      <c r="AP5" s="998" t="s">
        <v>364</v>
      </c>
      <c r="AQ5" s="999"/>
      <c r="AR5" s="999"/>
      <c r="AS5" s="999"/>
      <c r="AT5" s="1000"/>
      <c r="AU5" s="998" t="s">
        <v>365</v>
      </c>
      <c r="AV5" s="999"/>
      <c r="AW5" s="999"/>
      <c r="AX5" s="999"/>
      <c r="AY5" s="1012"/>
      <c r="AZ5" s="232"/>
      <c r="BA5" s="232"/>
      <c r="BB5" s="232"/>
      <c r="BC5" s="232"/>
      <c r="BD5" s="232"/>
      <c r="BE5" s="233"/>
      <c r="BF5" s="233"/>
      <c r="BG5" s="233"/>
      <c r="BH5" s="233"/>
      <c r="BI5" s="233"/>
      <c r="BJ5" s="233"/>
      <c r="BK5" s="233"/>
      <c r="BL5" s="233"/>
      <c r="BM5" s="233"/>
      <c r="BN5" s="233"/>
      <c r="BO5" s="233"/>
      <c r="BP5" s="233"/>
      <c r="BQ5" s="992" t="s">
        <v>366</v>
      </c>
      <c r="BR5" s="993"/>
      <c r="BS5" s="993"/>
      <c r="BT5" s="993"/>
      <c r="BU5" s="993"/>
      <c r="BV5" s="993"/>
      <c r="BW5" s="993"/>
      <c r="BX5" s="993"/>
      <c r="BY5" s="993"/>
      <c r="BZ5" s="993"/>
      <c r="CA5" s="993"/>
      <c r="CB5" s="993"/>
      <c r="CC5" s="993"/>
      <c r="CD5" s="993"/>
      <c r="CE5" s="993"/>
      <c r="CF5" s="993"/>
      <c r="CG5" s="994"/>
      <c r="CH5" s="998" t="s">
        <v>367</v>
      </c>
      <c r="CI5" s="999"/>
      <c r="CJ5" s="999"/>
      <c r="CK5" s="999"/>
      <c r="CL5" s="1000"/>
      <c r="CM5" s="998" t="s">
        <v>368</v>
      </c>
      <c r="CN5" s="999"/>
      <c r="CO5" s="999"/>
      <c r="CP5" s="999"/>
      <c r="CQ5" s="1000"/>
      <c r="CR5" s="998" t="s">
        <v>369</v>
      </c>
      <c r="CS5" s="999"/>
      <c r="CT5" s="999"/>
      <c r="CU5" s="999"/>
      <c r="CV5" s="1000"/>
      <c r="CW5" s="998" t="s">
        <v>370</v>
      </c>
      <c r="CX5" s="999"/>
      <c r="CY5" s="999"/>
      <c r="CZ5" s="999"/>
      <c r="DA5" s="1000"/>
      <c r="DB5" s="998" t="s">
        <v>371</v>
      </c>
      <c r="DC5" s="999"/>
      <c r="DD5" s="999"/>
      <c r="DE5" s="999"/>
      <c r="DF5" s="1000"/>
      <c r="DG5" s="1081" t="s">
        <v>372</v>
      </c>
      <c r="DH5" s="1082"/>
      <c r="DI5" s="1082"/>
      <c r="DJ5" s="1082"/>
      <c r="DK5" s="1083"/>
      <c r="DL5" s="1081" t="s">
        <v>373</v>
      </c>
      <c r="DM5" s="1082"/>
      <c r="DN5" s="1082"/>
      <c r="DO5" s="1082"/>
      <c r="DP5" s="1083"/>
      <c r="DQ5" s="998" t="s">
        <v>374</v>
      </c>
      <c r="DR5" s="999"/>
      <c r="DS5" s="999"/>
      <c r="DT5" s="999"/>
      <c r="DU5" s="1000"/>
      <c r="DV5" s="998" t="s">
        <v>365</v>
      </c>
      <c r="DW5" s="999"/>
      <c r="DX5" s="999"/>
      <c r="DY5" s="999"/>
      <c r="DZ5" s="1012"/>
      <c r="EA5" s="234"/>
    </row>
    <row r="6" spans="1:131" s="235"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2"/>
      <c r="AG6" s="1002"/>
      <c r="AH6" s="1002"/>
      <c r="AI6" s="1002"/>
      <c r="AJ6" s="1013"/>
      <c r="AK6" s="1002"/>
      <c r="AL6" s="1002"/>
      <c r="AM6" s="1002"/>
      <c r="AN6" s="1002"/>
      <c r="AO6" s="1003"/>
      <c r="AP6" s="1001"/>
      <c r="AQ6" s="1002"/>
      <c r="AR6" s="1002"/>
      <c r="AS6" s="1002"/>
      <c r="AT6" s="1003"/>
      <c r="AU6" s="1001"/>
      <c r="AV6" s="1002"/>
      <c r="AW6" s="1002"/>
      <c r="AX6" s="1002"/>
      <c r="AY6" s="1013"/>
      <c r="AZ6" s="232"/>
      <c r="BA6" s="232"/>
      <c r="BB6" s="232"/>
      <c r="BC6" s="232"/>
      <c r="BD6" s="232"/>
      <c r="BE6" s="233"/>
      <c r="BF6" s="233"/>
      <c r="BG6" s="233"/>
      <c r="BH6" s="233"/>
      <c r="BI6" s="233"/>
      <c r="BJ6" s="233"/>
      <c r="BK6" s="233"/>
      <c r="BL6" s="233"/>
      <c r="BM6" s="233"/>
      <c r="BN6" s="233"/>
      <c r="BO6" s="233"/>
      <c r="BP6" s="233"/>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4"/>
      <c r="DH6" s="1085"/>
      <c r="DI6" s="1085"/>
      <c r="DJ6" s="1085"/>
      <c r="DK6" s="1086"/>
      <c r="DL6" s="1084"/>
      <c r="DM6" s="1085"/>
      <c r="DN6" s="1085"/>
      <c r="DO6" s="1085"/>
      <c r="DP6" s="1086"/>
      <c r="DQ6" s="1001"/>
      <c r="DR6" s="1002"/>
      <c r="DS6" s="1002"/>
      <c r="DT6" s="1002"/>
      <c r="DU6" s="1003"/>
      <c r="DV6" s="1001"/>
      <c r="DW6" s="1002"/>
      <c r="DX6" s="1002"/>
      <c r="DY6" s="1002"/>
      <c r="DZ6" s="1013"/>
      <c r="EA6" s="234"/>
    </row>
    <row r="7" spans="1:131" s="235" customFormat="1" ht="26.25" customHeight="1" thickTop="1" x14ac:dyDescent="0.15">
      <c r="A7" s="236">
        <v>1</v>
      </c>
      <c r="B7" s="1044" t="s">
        <v>375</v>
      </c>
      <c r="C7" s="1045"/>
      <c r="D7" s="1045"/>
      <c r="E7" s="1045"/>
      <c r="F7" s="1045"/>
      <c r="G7" s="1045"/>
      <c r="H7" s="1045"/>
      <c r="I7" s="1045"/>
      <c r="J7" s="1045"/>
      <c r="K7" s="1045"/>
      <c r="L7" s="1045"/>
      <c r="M7" s="1045"/>
      <c r="N7" s="1045"/>
      <c r="O7" s="1045"/>
      <c r="P7" s="1046"/>
      <c r="Q7" s="1099">
        <v>19218</v>
      </c>
      <c r="R7" s="1100"/>
      <c r="S7" s="1100"/>
      <c r="T7" s="1100"/>
      <c r="U7" s="1100"/>
      <c r="V7" s="1100">
        <v>18485</v>
      </c>
      <c r="W7" s="1100"/>
      <c r="X7" s="1100"/>
      <c r="Y7" s="1100"/>
      <c r="Z7" s="1100"/>
      <c r="AA7" s="1100">
        <v>734</v>
      </c>
      <c r="AB7" s="1100"/>
      <c r="AC7" s="1100"/>
      <c r="AD7" s="1100"/>
      <c r="AE7" s="1101"/>
      <c r="AF7" s="1102">
        <v>539</v>
      </c>
      <c r="AG7" s="1103"/>
      <c r="AH7" s="1103"/>
      <c r="AI7" s="1103"/>
      <c r="AJ7" s="1104"/>
      <c r="AK7" s="1105">
        <v>75</v>
      </c>
      <c r="AL7" s="1106"/>
      <c r="AM7" s="1106"/>
      <c r="AN7" s="1106"/>
      <c r="AO7" s="1106"/>
      <c r="AP7" s="1106">
        <v>13603</v>
      </c>
      <c r="AQ7" s="1106"/>
      <c r="AR7" s="1106"/>
      <c r="AS7" s="1106"/>
      <c r="AT7" s="1106"/>
      <c r="AU7" s="1107"/>
      <c r="AV7" s="1107"/>
      <c r="AW7" s="1107"/>
      <c r="AX7" s="1107"/>
      <c r="AY7" s="1108"/>
      <c r="AZ7" s="232"/>
      <c r="BA7" s="232"/>
      <c r="BB7" s="232"/>
      <c r="BC7" s="232"/>
      <c r="BD7" s="232"/>
      <c r="BE7" s="233"/>
      <c r="BF7" s="233"/>
      <c r="BG7" s="233"/>
      <c r="BH7" s="233"/>
      <c r="BI7" s="233"/>
      <c r="BJ7" s="233"/>
      <c r="BK7" s="233"/>
      <c r="BL7" s="233"/>
      <c r="BM7" s="233"/>
      <c r="BN7" s="233"/>
      <c r="BO7" s="233"/>
      <c r="BP7" s="233"/>
      <c r="BQ7" s="236">
        <v>1</v>
      </c>
      <c r="BR7" s="237"/>
      <c r="BS7" s="1096" t="s">
        <v>550</v>
      </c>
      <c r="BT7" s="1097"/>
      <c r="BU7" s="1097"/>
      <c r="BV7" s="1097"/>
      <c r="BW7" s="1097"/>
      <c r="BX7" s="1097"/>
      <c r="BY7" s="1097"/>
      <c r="BZ7" s="1097"/>
      <c r="CA7" s="1097"/>
      <c r="CB7" s="1097"/>
      <c r="CC7" s="1097"/>
      <c r="CD7" s="1097"/>
      <c r="CE7" s="1097"/>
      <c r="CF7" s="1097"/>
      <c r="CG7" s="1109"/>
      <c r="CH7" s="1093">
        <v>0</v>
      </c>
      <c r="CI7" s="1094"/>
      <c r="CJ7" s="1094"/>
      <c r="CK7" s="1094"/>
      <c r="CL7" s="1095"/>
      <c r="CM7" s="1093">
        <v>109</v>
      </c>
      <c r="CN7" s="1094"/>
      <c r="CO7" s="1094"/>
      <c r="CP7" s="1094"/>
      <c r="CQ7" s="1095"/>
      <c r="CR7" s="1093">
        <v>5</v>
      </c>
      <c r="CS7" s="1094"/>
      <c r="CT7" s="1094"/>
      <c r="CU7" s="1094"/>
      <c r="CV7" s="1095"/>
      <c r="CW7" s="1093" t="s">
        <v>487</v>
      </c>
      <c r="CX7" s="1094"/>
      <c r="CY7" s="1094"/>
      <c r="CZ7" s="1094"/>
      <c r="DA7" s="1095"/>
      <c r="DB7" s="1093" t="s">
        <v>487</v>
      </c>
      <c r="DC7" s="1094"/>
      <c r="DD7" s="1094"/>
      <c r="DE7" s="1094"/>
      <c r="DF7" s="1095"/>
      <c r="DG7" s="1093" t="s">
        <v>487</v>
      </c>
      <c r="DH7" s="1094"/>
      <c r="DI7" s="1094"/>
      <c r="DJ7" s="1094"/>
      <c r="DK7" s="1095"/>
      <c r="DL7" s="1093" t="s">
        <v>487</v>
      </c>
      <c r="DM7" s="1094"/>
      <c r="DN7" s="1094"/>
      <c r="DO7" s="1094"/>
      <c r="DP7" s="1095"/>
      <c r="DQ7" s="1093" t="s">
        <v>487</v>
      </c>
      <c r="DR7" s="1094"/>
      <c r="DS7" s="1094"/>
      <c r="DT7" s="1094"/>
      <c r="DU7" s="1095"/>
      <c r="DV7" s="1096"/>
      <c r="DW7" s="1097"/>
      <c r="DX7" s="1097"/>
      <c r="DY7" s="1097"/>
      <c r="DZ7" s="1098"/>
      <c r="EA7" s="234"/>
    </row>
    <row r="8" spans="1:131" s="235" customFormat="1" ht="26.25" customHeight="1" x14ac:dyDescent="0.15">
      <c r="A8" s="238">
        <v>2</v>
      </c>
      <c r="B8" s="1027"/>
      <c r="C8" s="1028"/>
      <c r="D8" s="1028"/>
      <c r="E8" s="1028"/>
      <c r="F8" s="1028"/>
      <c r="G8" s="1028"/>
      <c r="H8" s="1028"/>
      <c r="I8" s="1028"/>
      <c r="J8" s="1028"/>
      <c r="K8" s="1028"/>
      <c r="L8" s="1028"/>
      <c r="M8" s="1028"/>
      <c r="N8" s="1028"/>
      <c r="O8" s="1028"/>
      <c r="P8" s="1029"/>
      <c r="Q8" s="1035"/>
      <c r="R8" s="1036"/>
      <c r="S8" s="1036"/>
      <c r="T8" s="1036"/>
      <c r="U8" s="1036"/>
      <c r="V8" s="1036"/>
      <c r="W8" s="1036"/>
      <c r="X8" s="1036"/>
      <c r="Y8" s="1036"/>
      <c r="Z8" s="1036"/>
      <c r="AA8" s="1036"/>
      <c r="AB8" s="1036"/>
      <c r="AC8" s="1036"/>
      <c r="AD8" s="1036"/>
      <c r="AE8" s="1037"/>
      <c r="AF8" s="1032"/>
      <c r="AG8" s="1033"/>
      <c r="AH8" s="1033"/>
      <c r="AI8" s="1033"/>
      <c r="AJ8" s="1034"/>
      <c r="AK8" s="1077"/>
      <c r="AL8" s="1078"/>
      <c r="AM8" s="1078"/>
      <c r="AN8" s="1078"/>
      <c r="AO8" s="1078"/>
      <c r="AP8" s="1078"/>
      <c r="AQ8" s="1078"/>
      <c r="AR8" s="1078"/>
      <c r="AS8" s="1078"/>
      <c r="AT8" s="1078"/>
      <c r="AU8" s="1079"/>
      <c r="AV8" s="1079"/>
      <c r="AW8" s="1079"/>
      <c r="AX8" s="1079"/>
      <c r="AY8" s="1080"/>
      <c r="AZ8" s="232"/>
      <c r="BA8" s="232"/>
      <c r="BB8" s="232"/>
      <c r="BC8" s="232"/>
      <c r="BD8" s="232"/>
      <c r="BE8" s="233"/>
      <c r="BF8" s="233"/>
      <c r="BG8" s="233"/>
      <c r="BH8" s="233"/>
      <c r="BI8" s="233"/>
      <c r="BJ8" s="233"/>
      <c r="BK8" s="233"/>
      <c r="BL8" s="233"/>
      <c r="BM8" s="233"/>
      <c r="BN8" s="233"/>
      <c r="BO8" s="233"/>
      <c r="BP8" s="233"/>
      <c r="BQ8" s="238">
        <v>2</v>
      </c>
      <c r="BR8" s="239"/>
      <c r="BS8" s="989"/>
      <c r="BT8" s="990"/>
      <c r="BU8" s="990"/>
      <c r="BV8" s="990"/>
      <c r="BW8" s="990"/>
      <c r="BX8" s="990"/>
      <c r="BY8" s="990"/>
      <c r="BZ8" s="990"/>
      <c r="CA8" s="990"/>
      <c r="CB8" s="990"/>
      <c r="CC8" s="990"/>
      <c r="CD8" s="990"/>
      <c r="CE8" s="990"/>
      <c r="CF8" s="990"/>
      <c r="CG8" s="1011"/>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34"/>
    </row>
    <row r="9" spans="1:131" s="235" customFormat="1" ht="26.25" customHeight="1" x14ac:dyDescent="0.15">
      <c r="A9" s="238">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32"/>
      <c r="BA9" s="232"/>
      <c r="BB9" s="232"/>
      <c r="BC9" s="232"/>
      <c r="BD9" s="232"/>
      <c r="BE9" s="233"/>
      <c r="BF9" s="233"/>
      <c r="BG9" s="233"/>
      <c r="BH9" s="233"/>
      <c r="BI9" s="233"/>
      <c r="BJ9" s="233"/>
      <c r="BK9" s="233"/>
      <c r="BL9" s="233"/>
      <c r="BM9" s="233"/>
      <c r="BN9" s="233"/>
      <c r="BO9" s="233"/>
      <c r="BP9" s="233"/>
      <c r="BQ9" s="238">
        <v>3</v>
      </c>
      <c r="BR9" s="239"/>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34"/>
    </row>
    <row r="10" spans="1:131" s="235" customFormat="1" ht="26.25" customHeight="1" x14ac:dyDescent="0.15">
      <c r="A10" s="238">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32"/>
      <c r="BA10" s="232"/>
      <c r="BB10" s="232"/>
      <c r="BC10" s="232"/>
      <c r="BD10" s="232"/>
      <c r="BE10" s="233"/>
      <c r="BF10" s="233"/>
      <c r="BG10" s="233"/>
      <c r="BH10" s="233"/>
      <c r="BI10" s="233"/>
      <c r="BJ10" s="233"/>
      <c r="BK10" s="233"/>
      <c r="BL10" s="233"/>
      <c r="BM10" s="233"/>
      <c r="BN10" s="233"/>
      <c r="BO10" s="233"/>
      <c r="BP10" s="233"/>
      <c r="BQ10" s="238">
        <v>4</v>
      </c>
      <c r="BR10" s="239"/>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34"/>
    </row>
    <row r="11" spans="1:131" s="235" customFormat="1" ht="26.25" customHeight="1" x14ac:dyDescent="0.15">
      <c r="A11" s="238">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32"/>
      <c r="BA11" s="232"/>
      <c r="BB11" s="232"/>
      <c r="BC11" s="232"/>
      <c r="BD11" s="232"/>
      <c r="BE11" s="233"/>
      <c r="BF11" s="233"/>
      <c r="BG11" s="233"/>
      <c r="BH11" s="233"/>
      <c r="BI11" s="233"/>
      <c r="BJ11" s="233"/>
      <c r="BK11" s="233"/>
      <c r="BL11" s="233"/>
      <c r="BM11" s="233"/>
      <c r="BN11" s="233"/>
      <c r="BO11" s="233"/>
      <c r="BP11" s="233"/>
      <c r="BQ11" s="238">
        <v>5</v>
      </c>
      <c r="BR11" s="239"/>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34"/>
    </row>
    <row r="12" spans="1:131" s="235" customFormat="1" ht="26.25" customHeight="1" x14ac:dyDescent="0.15">
      <c r="A12" s="238">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32"/>
      <c r="BA12" s="232"/>
      <c r="BB12" s="232"/>
      <c r="BC12" s="232"/>
      <c r="BD12" s="232"/>
      <c r="BE12" s="233"/>
      <c r="BF12" s="233"/>
      <c r="BG12" s="233"/>
      <c r="BH12" s="233"/>
      <c r="BI12" s="233"/>
      <c r="BJ12" s="233"/>
      <c r="BK12" s="233"/>
      <c r="BL12" s="233"/>
      <c r="BM12" s="233"/>
      <c r="BN12" s="233"/>
      <c r="BO12" s="233"/>
      <c r="BP12" s="233"/>
      <c r="BQ12" s="238">
        <v>6</v>
      </c>
      <c r="BR12" s="239"/>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34"/>
    </row>
    <row r="13" spans="1:131" s="235" customFormat="1" ht="26.25" customHeight="1" x14ac:dyDescent="0.15">
      <c r="A13" s="238">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32"/>
      <c r="BA13" s="232"/>
      <c r="BB13" s="232"/>
      <c r="BC13" s="232"/>
      <c r="BD13" s="232"/>
      <c r="BE13" s="233"/>
      <c r="BF13" s="233"/>
      <c r="BG13" s="233"/>
      <c r="BH13" s="233"/>
      <c r="BI13" s="233"/>
      <c r="BJ13" s="233"/>
      <c r="BK13" s="233"/>
      <c r="BL13" s="233"/>
      <c r="BM13" s="233"/>
      <c r="BN13" s="233"/>
      <c r="BO13" s="233"/>
      <c r="BP13" s="233"/>
      <c r="BQ13" s="238">
        <v>7</v>
      </c>
      <c r="BR13" s="239"/>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34"/>
    </row>
    <row r="14" spans="1:131" s="235" customFormat="1" ht="26.25" customHeight="1" x14ac:dyDescent="0.15">
      <c r="A14" s="238">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32"/>
      <c r="BA14" s="232"/>
      <c r="BB14" s="232"/>
      <c r="BC14" s="232"/>
      <c r="BD14" s="232"/>
      <c r="BE14" s="233"/>
      <c r="BF14" s="233"/>
      <c r="BG14" s="233"/>
      <c r="BH14" s="233"/>
      <c r="BI14" s="233"/>
      <c r="BJ14" s="233"/>
      <c r="BK14" s="233"/>
      <c r="BL14" s="233"/>
      <c r="BM14" s="233"/>
      <c r="BN14" s="233"/>
      <c r="BO14" s="233"/>
      <c r="BP14" s="233"/>
      <c r="BQ14" s="238">
        <v>8</v>
      </c>
      <c r="BR14" s="239"/>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34"/>
    </row>
    <row r="15" spans="1:131" s="235" customFormat="1" ht="26.25" customHeight="1" x14ac:dyDescent="0.15">
      <c r="A15" s="238">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32"/>
      <c r="BA15" s="232"/>
      <c r="BB15" s="232"/>
      <c r="BC15" s="232"/>
      <c r="BD15" s="232"/>
      <c r="BE15" s="233"/>
      <c r="BF15" s="233"/>
      <c r="BG15" s="233"/>
      <c r="BH15" s="233"/>
      <c r="BI15" s="233"/>
      <c r="BJ15" s="233"/>
      <c r="BK15" s="233"/>
      <c r="BL15" s="233"/>
      <c r="BM15" s="233"/>
      <c r="BN15" s="233"/>
      <c r="BO15" s="233"/>
      <c r="BP15" s="233"/>
      <c r="BQ15" s="238">
        <v>9</v>
      </c>
      <c r="BR15" s="239"/>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34"/>
    </row>
    <row r="16" spans="1:131" s="235" customFormat="1" ht="26.25" customHeight="1" x14ac:dyDescent="0.15">
      <c r="A16" s="238">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32"/>
      <c r="BA16" s="232"/>
      <c r="BB16" s="232"/>
      <c r="BC16" s="232"/>
      <c r="BD16" s="232"/>
      <c r="BE16" s="233"/>
      <c r="BF16" s="233"/>
      <c r="BG16" s="233"/>
      <c r="BH16" s="233"/>
      <c r="BI16" s="233"/>
      <c r="BJ16" s="233"/>
      <c r="BK16" s="233"/>
      <c r="BL16" s="233"/>
      <c r="BM16" s="233"/>
      <c r="BN16" s="233"/>
      <c r="BO16" s="233"/>
      <c r="BP16" s="233"/>
      <c r="BQ16" s="238">
        <v>10</v>
      </c>
      <c r="BR16" s="239"/>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34"/>
    </row>
    <row r="17" spans="1:131" s="235" customFormat="1" ht="26.25" customHeight="1" x14ac:dyDescent="0.15">
      <c r="A17" s="238">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32"/>
      <c r="BA17" s="232"/>
      <c r="BB17" s="232"/>
      <c r="BC17" s="232"/>
      <c r="BD17" s="232"/>
      <c r="BE17" s="233"/>
      <c r="BF17" s="233"/>
      <c r="BG17" s="233"/>
      <c r="BH17" s="233"/>
      <c r="BI17" s="233"/>
      <c r="BJ17" s="233"/>
      <c r="BK17" s="233"/>
      <c r="BL17" s="233"/>
      <c r="BM17" s="233"/>
      <c r="BN17" s="233"/>
      <c r="BO17" s="233"/>
      <c r="BP17" s="233"/>
      <c r="BQ17" s="238">
        <v>11</v>
      </c>
      <c r="BR17" s="239"/>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34"/>
    </row>
    <row r="18" spans="1:131" s="235" customFormat="1" ht="26.25" customHeight="1" x14ac:dyDescent="0.15">
      <c r="A18" s="238">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32"/>
      <c r="BA18" s="232"/>
      <c r="BB18" s="232"/>
      <c r="BC18" s="232"/>
      <c r="BD18" s="232"/>
      <c r="BE18" s="233"/>
      <c r="BF18" s="233"/>
      <c r="BG18" s="233"/>
      <c r="BH18" s="233"/>
      <c r="BI18" s="233"/>
      <c r="BJ18" s="233"/>
      <c r="BK18" s="233"/>
      <c r="BL18" s="233"/>
      <c r="BM18" s="233"/>
      <c r="BN18" s="233"/>
      <c r="BO18" s="233"/>
      <c r="BP18" s="233"/>
      <c r="BQ18" s="238">
        <v>12</v>
      </c>
      <c r="BR18" s="239"/>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34"/>
    </row>
    <row r="19" spans="1:131" s="235" customFormat="1" ht="26.25" customHeight="1" x14ac:dyDescent="0.15">
      <c r="A19" s="238">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32"/>
      <c r="BA19" s="232"/>
      <c r="BB19" s="232"/>
      <c r="BC19" s="232"/>
      <c r="BD19" s="232"/>
      <c r="BE19" s="233"/>
      <c r="BF19" s="233"/>
      <c r="BG19" s="233"/>
      <c r="BH19" s="233"/>
      <c r="BI19" s="233"/>
      <c r="BJ19" s="233"/>
      <c r="BK19" s="233"/>
      <c r="BL19" s="233"/>
      <c r="BM19" s="233"/>
      <c r="BN19" s="233"/>
      <c r="BO19" s="233"/>
      <c r="BP19" s="233"/>
      <c r="BQ19" s="238">
        <v>13</v>
      </c>
      <c r="BR19" s="239"/>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34"/>
    </row>
    <row r="20" spans="1:131" s="235" customFormat="1" ht="26.25" customHeight="1" x14ac:dyDescent="0.15">
      <c r="A20" s="238">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32"/>
      <c r="BA20" s="232"/>
      <c r="BB20" s="232"/>
      <c r="BC20" s="232"/>
      <c r="BD20" s="232"/>
      <c r="BE20" s="233"/>
      <c r="BF20" s="233"/>
      <c r="BG20" s="233"/>
      <c r="BH20" s="233"/>
      <c r="BI20" s="233"/>
      <c r="BJ20" s="233"/>
      <c r="BK20" s="233"/>
      <c r="BL20" s="233"/>
      <c r="BM20" s="233"/>
      <c r="BN20" s="233"/>
      <c r="BO20" s="233"/>
      <c r="BP20" s="233"/>
      <c r="BQ20" s="238">
        <v>14</v>
      </c>
      <c r="BR20" s="239"/>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34"/>
    </row>
    <row r="21" spans="1:131" s="235" customFormat="1" ht="26.25" customHeight="1" thickBot="1" x14ac:dyDescent="0.2">
      <c r="A21" s="238">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32"/>
      <c r="BA21" s="232"/>
      <c r="BB21" s="232"/>
      <c r="BC21" s="232"/>
      <c r="BD21" s="232"/>
      <c r="BE21" s="233"/>
      <c r="BF21" s="233"/>
      <c r="BG21" s="233"/>
      <c r="BH21" s="233"/>
      <c r="BI21" s="233"/>
      <c r="BJ21" s="233"/>
      <c r="BK21" s="233"/>
      <c r="BL21" s="233"/>
      <c r="BM21" s="233"/>
      <c r="BN21" s="233"/>
      <c r="BO21" s="233"/>
      <c r="BP21" s="233"/>
      <c r="BQ21" s="238">
        <v>15</v>
      </c>
      <c r="BR21" s="239"/>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34"/>
    </row>
    <row r="22" spans="1:131" s="235" customFormat="1" ht="26.25" customHeight="1" x14ac:dyDescent="0.15">
      <c r="A22" s="238">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376</v>
      </c>
      <c r="BA22" s="1025"/>
      <c r="BB22" s="1025"/>
      <c r="BC22" s="1025"/>
      <c r="BD22" s="1026"/>
      <c r="BE22" s="233"/>
      <c r="BF22" s="233"/>
      <c r="BG22" s="233"/>
      <c r="BH22" s="233"/>
      <c r="BI22" s="233"/>
      <c r="BJ22" s="233"/>
      <c r="BK22" s="233"/>
      <c r="BL22" s="233"/>
      <c r="BM22" s="233"/>
      <c r="BN22" s="233"/>
      <c r="BO22" s="233"/>
      <c r="BP22" s="233"/>
      <c r="BQ22" s="238">
        <v>16</v>
      </c>
      <c r="BR22" s="239"/>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4">
        <v>19218</v>
      </c>
      <c r="R23" s="1058"/>
      <c r="S23" s="1058"/>
      <c r="T23" s="1058"/>
      <c r="U23" s="1058"/>
      <c r="V23" s="1058">
        <v>18485</v>
      </c>
      <c r="W23" s="1058"/>
      <c r="X23" s="1058"/>
      <c r="Y23" s="1058"/>
      <c r="Z23" s="1058"/>
      <c r="AA23" s="1058">
        <v>734</v>
      </c>
      <c r="AB23" s="1058"/>
      <c r="AC23" s="1058"/>
      <c r="AD23" s="1058"/>
      <c r="AE23" s="1065"/>
      <c r="AF23" s="1066">
        <v>539</v>
      </c>
      <c r="AG23" s="1058"/>
      <c r="AH23" s="1058"/>
      <c r="AI23" s="1058"/>
      <c r="AJ23" s="1067"/>
      <c r="AK23" s="1068"/>
      <c r="AL23" s="1069"/>
      <c r="AM23" s="1069"/>
      <c r="AN23" s="1069"/>
      <c r="AO23" s="1069"/>
      <c r="AP23" s="1058">
        <v>13603</v>
      </c>
      <c r="AQ23" s="1058"/>
      <c r="AR23" s="1058"/>
      <c r="AS23" s="1058"/>
      <c r="AT23" s="1058"/>
      <c r="AU23" s="1059"/>
      <c r="AV23" s="1059"/>
      <c r="AW23" s="1059"/>
      <c r="AX23" s="1059"/>
      <c r="AY23" s="1060"/>
      <c r="AZ23" s="1061" t="s">
        <v>122</v>
      </c>
      <c r="BA23" s="1062"/>
      <c r="BB23" s="1062"/>
      <c r="BC23" s="1062"/>
      <c r="BD23" s="1063"/>
      <c r="BE23" s="233"/>
      <c r="BF23" s="233"/>
      <c r="BG23" s="233"/>
      <c r="BH23" s="233"/>
      <c r="BI23" s="233"/>
      <c r="BJ23" s="233"/>
      <c r="BK23" s="233"/>
      <c r="BL23" s="233"/>
      <c r="BM23" s="233"/>
      <c r="BN23" s="233"/>
      <c r="BO23" s="233"/>
      <c r="BP23" s="233"/>
      <c r="BQ23" s="238">
        <v>17</v>
      </c>
      <c r="BR23" s="239"/>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34"/>
    </row>
    <row r="24" spans="1:131" s="235" customFormat="1" ht="26.25" customHeight="1" x14ac:dyDescent="0.15">
      <c r="A24" s="1057" t="s">
        <v>379</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2"/>
      <c r="BA24" s="232"/>
      <c r="BB24" s="232"/>
      <c r="BC24" s="232"/>
      <c r="BD24" s="232"/>
      <c r="BE24" s="233"/>
      <c r="BF24" s="233"/>
      <c r="BG24" s="233"/>
      <c r="BH24" s="233"/>
      <c r="BI24" s="233"/>
      <c r="BJ24" s="233"/>
      <c r="BK24" s="233"/>
      <c r="BL24" s="233"/>
      <c r="BM24" s="233"/>
      <c r="BN24" s="233"/>
      <c r="BO24" s="233"/>
      <c r="BP24" s="233"/>
      <c r="BQ24" s="238">
        <v>18</v>
      </c>
      <c r="BR24" s="239"/>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34"/>
    </row>
    <row r="25" spans="1:131" ht="26.25" customHeight="1" thickBot="1" x14ac:dyDescent="0.2">
      <c r="A25" s="1056" t="s">
        <v>380</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2"/>
      <c r="BK25" s="232"/>
      <c r="BL25" s="232"/>
      <c r="BM25" s="232"/>
      <c r="BN25" s="232"/>
      <c r="BO25" s="241"/>
      <c r="BP25" s="241"/>
      <c r="BQ25" s="238">
        <v>19</v>
      </c>
      <c r="BR25" s="239"/>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30"/>
    </row>
    <row r="26" spans="1:131" ht="26.25" customHeight="1" x14ac:dyDescent="0.15">
      <c r="A26" s="992" t="s">
        <v>358</v>
      </c>
      <c r="B26" s="993"/>
      <c r="C26" s="993"/>
      <c r="D26" s="993"/>
      <c r="E26" s="993"/>
      <c r="F26" s="993"/>
      <c r="G26" s="993"/>
      <c r="H26" s="993"/>
      <c r="I26" s="993"/>
      <c r="J26" s="993"/>
      <c r="K26" s="993"/>
      <c r="L26" s="993"/>
      <c r="M26" s="993"/>
      <c r="N26" s="993"/>
      <c r="O26" s="993"/>
      <c r="P26" s="994"/>
      <c r="Q26" s="998" t="s">
        <v>381</v>
      </c>
      <c r="R26" s="999"/>
      <c r="S26" s="999"/>
      <c r="T26" s="999"/>
      <c r="U26" s="1000"/>
      <c r="V26" s="998" t="s">
        <v>382</v>
      </c>
      <c r="W26" s="999"/>
      <c r="X26" s="999"/>
      <c r="Y26" s="999"/>
      <c r="Z26" s="1000"/>
      <c r="AA26" s="998" t="s">
        <v>383</v>
      </c>
      <c r="AB26" s="999"/>
      <c r="AC26" s="999"/>
      <c r="AD26" s="999"/>
      <c r="AE26" s="999"/>
      <c r="AF26" s="1052" t="s">
        <v>384</v>
      </c>
      <c r="AG26" s="1005"/>
      <c r="AH26" s="1005"/>
      <c r="AI26" s="1005"/>
      <c r="AJ26" s="1053"/>
      <c r="AK26" s="999" t="s">
        <v>385</v>
      </c>
      <c r="AL26" s="999"/>
      <c r="AM26" s="999"/>
      <c r="AN26" s="999"/>
      <c r="AO26" s="1000"/>
      <c r="AP26" s="998" t="s">
        <v>386</v>
      </c>
      <c r="AQ26" s="999"/>
      <c r="AR26" s="999"/>
      <c r="AS26" s="999"/>
      <c r="AT26" s="1000"/>
      <c r="AU26" s="998" t="s">
        <v>387</v>
      </c>
      <c r="AV26" s="999"/>
      <c r="AW26" s="999"/>
      <c r="AX26" s="999"/>
      <c r="AY26" s="1000"/>
      <c r="AZ26" s="998" t="s">
        <v>388</v>
      </c>
      <c r="BA26" s="999"/>
      <c r="BB26" s="999"/>
      <c r="BC26" s="999"/>
      <c r="BD26" s="1000"/>
      <c r="BE26" s="998" t="s">
        <v>365</v>
      </c>
      <c r="BF26" s="999"/>
      <c r="BG26" s="999"/>
      <c r="BH26" s="999"/>
      <c r="BI26" s="1012"/>
      <c r="BJ26" s="232"/>
      <c r="BK26" s="232"/>
      <c r="BL26" s="232"/>
      <c r="BM26" s="232"/>
      <c r="BN26" s="232"/>
      <c r="BO26" s="241"/>
      <c r="BP26" s="241"/>
      <c r="BQ26" s="238">
        <v>20</v>
      </c>
      <c r="BR26" s="239"/>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30"/>
    </row>
    <row r="27" spans="1:13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32"/>
      <c r="BK27" s="232"/>
      <c r="BL27" s="232"/>
      <c r="BM27" s="232"/>
      <c r="BN27" s="232"/>
      <c r="BO27" s="241"/>
      <c r="BP27" s="241"/>
      <c r="BQ27" s="238">
        <v>21</v>
      </c>
      <c r="BR27" s="239"/>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30"/>
    </row>
    <row r="28" spans="1:131" ht="26.25" customHeight="1" thickTop="1" x14ac:dyDescent="0.15">
      <c r="A28" s="242">
        <v>1</v>
      </c>
      <c r="B28" s="1044" t="s">
        <v>389</v>
      </c>
      <c r="C28" s="1045"/>
      <c r="D28" s="1045"/>
      <c r="E28" s="1045"/>
      <c r="F28" s="1045"/>
      <c r="G28" s="1045"/>
      <c r="H28" s="1045"/>
      <c r="I28" s="1045"/>
      <c r="J28" s="1045"/>
      <c r="K28" s="1045"/>
      <c r="L28" s="1045"/>
      <c r="M28" s="1045"/>
      <c r="N28" s="1045"/>
      <c r="O28" s="1045"/>
      <c r="P28" s="1046"/>
      <c r="Q28" s="1047">
        <v>5396</v>
      </c>
      <c r="R28" s="1048"/>
      <c r="S28" s="1048"/>
      <c r="T28" s="1048"/>
      <c r="U28" s="1048"/>
      <c r="V28" s="1048">
        <v>4662</v>
      </c>
      <c r="W28" s="1048"/>
      <c r="X28" s="1048"/>
      <c r="Y28" s="1048"/>
      <c r="Z28" s="1048"/>
      <c r="AA28" s="1048">
        <v>735</v>
      </c>
      <c r="AB28" s="1048"/>
      <c r="AC28" s="1048"/>
      <c r="AD28" s="1048"/>
      <c r="AE28" s="1049"/>
      <c r="AF28" s="1050">
        <v>735</v>
      </c>
      <c r="AG28" s="1048"/>
      <c r="AH28" s="1048"/>
      <c r="AI28" s="1048"/>
      <c r="AJ28" s="1051"/>
      <c r="AK28" s="1039">
        <v>302</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32"/>
      <c r="BK28" s="232"/>
      <c r="BL28" s="232"/>
      <c r="BM28" s="232"/>
      <c r="BN28" s="232"/>
      <c r="BO28" s="241"/>
      <c r="BP28" s="241"/>
      <c r="BQ28" s="238">
        <v>22</v>
      </c>
      <c r="BR28" s="239"/>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30"/>
    </row>
    <row r="29" spans="1:131" ht="26.25" customHeight="1" x14ac:dyDescent="0.15">
      <c r="A29" s="242">
        <v>2</v>
      </c>
      <c r="B29" s="1027" t="s">
        <v>390</v>
      </c>
      <c r="C29" s="1028"/>
      <c r="D29" s="1028"/>
      <c r="E29" s="1028"/>
      <c r="F29" s="1028"/>
      <c r="G29" s="1028"/>
      <c r="H29" s="1028"/>
      <c r="I29" s="1028"/>
      <c r="J29" s="1028"/>
      <c r="K29" s="1028"/>
      <c r="L29" s="1028"/>
      <c r="M29" s="1028"/>
      <c r="N29" s="1028"/>
      <c r="O29" s="1028"/>
      <c r="P29" s="1029"/>
      <c r="Q29" s="1035">
        <v>3804</v>
      </c>
      <c r="R29" s="1036"/>
      <c r="S29" s="1036"/>
      <c r="T29" s="1036"/>
      <c r="U29" s="1036"/>
      <c r="V29" s="1036">
        <v>3733</v>
      </c>
      <c r="W29" s="1036"/>
      <c r="X29" s="1036"/>
      <c r="Y29" s="1036"/>
      <c r="Z29" s="1036"/>
      <c r="AA29" s="1036">
        <v>71</v>
      </c>
      <c r="AB29" s="1036"/>
      <c r="AC29" s="1036"/>
      <c r="AD29" s="1036"/>
      <c r="AE29" s="1037"/>
      <c r="AF29" s="1032">
        <v>71</v>
      </c>
      <c r="AG29" s="1033"/>
      <c r="AH29" s="1033"/>
      <c r="AI29" s="1033"/>
      <c r="AJ29" s="1034"/>
      <c r="AK29" s="980">
        <v>584</v>
      </c>
      <c r="AL29" s="971"/>
      <c r="AM29" s="971"/>
      <c r="AN29" s="971"/>
      <c r="AO29" s="971"/>
      <c r="AP29" s="971"/>
      <c r="AQ29" s="971"/>
      <c r="AR29" s="971"/>
      <c r="AS29" s="971"/>
      <c r="AT29" s="971"/>
      <c r="AU29" s="971"/>
      <c r="AV29" s="971"/>
      <c r="AW29" s="971"/>
      <c r="AX29" s="971"/>
      <c r="AY29" s="971"/>
      <c r="AZ29" s="1038"/>
      <c r="BA29" s="1038"/>
      <c r="BB29" s="1038"/>
      <c r="BC29" s="1038"/>
      <c r="BD29" s="1038"/>
      <c r="BE29" s="972"/>
      <c r="BF29" s="972"/>
      <c r="BG29" s="972"/>
      <c r="BH29" s="972"/>
      <c r="BI29" s="973"/>
      <c r="BJ29" s="232"/>
      <c r="BK29" s="232"/>
      <c r="BL29" s="232"/>
      <c r="BM29" s="232"/>
      <c r="BN29" s="232"/>
      <c r="BO29" s="241"/>
      <c r="BP29" s="241"/>
      <c r="BQ29" s="238">
        <v>23</v>
      </c>
      <c r="BR29" s="239"/>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30"/>
    </row>
    <row r="30" spans="1:131" ht="26.25" customHeight="1" x14ac:dyDescent="0.15">
      <c r="A30" s="242">
        <v>3</v>
      </c>
      <c r="B30" s="1027" t="s">
        <v>391</v>
      </c>
      <c r="C30" s="1028"/>
      <c r="D30" s="1028"/>
      <c r="E30" s="1028"/>
      <c r="F30" s="1028"/>
      <c r="G30" s="1028"/>
      <c r="H30" s="1028"/>
      <c r="I30" s="1028"/>
      <c r="J30" s="1028"/>
      <c r="K30" s="1028"/>
      <c r="L30" s="1028"/>
      <c r="M30" s="1028"/>
      <c r="N30" s="1028"/>
      <c r="O30" s="1028"/>
      <c r="P30" s="1029"/>
      <c r="Q30" s="1035">
        <v>1169</v>
      </c>
      <c r="R30" s="1036"/>
      <c r="S30" s="1036"/>
      <c r="T30" s="1036"/>
      <c r="U30" s="1036"/>
      <c r="V30" s="1036">
        <v>1167</v>
      </c>
      <c r="W30" s="1036"/>
      <c r="X30" s="1036"/>
      <c r="Y30" s="1036"/>
      <c r="Z30" s="1036"/>
      <c r="AA30" s="1036">
        <v>2</v>
      </c>
      <c r="AB30" s="1036"/>
      <c r="AC30" s="1036"/>
      <c r="AD30" s="1036"/>
      <c r="AE30" s="1037"/>
      <c r="AF30" s="1032">
        <v>2</v>
      </c>
      <c r="AG30" s="1033"/>
      <c r="AH30" s="1033"/>
      <c r="AI30" s="1033"/>
      <c r="AJ30" s="1034"/>
      <c r="AK30" s="980">
        <v>599</v>
      </c>
      <c r="AL30" s="971"/>
      <c r="AM30" s="971"/>
      <c r="AN30" s="971"/>
      <c r="AO30" s="971"/>
      <c r="AP30" s="971"/>
      <c r="AQ30" s="971"/>
      <c r="AR30" s="971"/>
      <c r="AS30" s="971"/>
      <c r="AT30" s="971"/>
      <c r="AU30" s="971"/>
      <c r="AV30" s="971"/>
      <c r="AW30" s="971"/>
      <c r="AX30" s="971"/>
      <c r="AY30" s="971"/>
      <c r="AZ30" s="1038"/>
      <c r="BA30" s="1038"/>
      <c r="BB30" s="1038"/>
      <c r="BC30" s="1038"/>
      <c r="BD30" s="1038"/>
      <c r="BE30" s="972"/>
      <c r="BF30" s="972"/>
      <c r="BG30" s="972"/>
      <c r="BH30" s="972"/>
      <c r="BI30" s="973"/>
      <c r="BJ30" s="232"/>
      <c r="BK30" s="232"/>
      <c r="BL30" s="232"/>
      <c r="BM30" s="232"/>
      <c r="BN30" s="232"/>
      <c r="BO30" s="241"/>
      <c r="BP30" s="241"/>
      <c r="BQ30" s="238">
        <v>24</v>
      </c>
      <c r="BR30" s="239"/>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30"/>
    </row>
    <row r="31" spans="1:131" ht="26.25" customHeight="1" x14ac:dyDescent="0.15">
      <c r="A31" s="242">
        <v>4</v>
      </c>
      <c r="B31" s="1027" t="s">
        <v>392</v>
      </c>
      <c r="C31" s="1028"/>
      <c r="D31" s="1028"/>
      <c r="E31" s="1028"/>
      <c r="F31" s="1028"/>
      <c r="G31" s="1028"/>
      <c r="H31" s="1028"/>
      <c r="I31" s="1028"/>
      <c r="J31" s="1028"/>
      <c r="K31" s="1028"/>
      <c r="L31" s="1028"/>
      <c r="M31" s="1028"/>
      <c r="N31" s="1028"/>
      <c r="O31" s="1028"/>
      <c r="P31" s="1029"/>
      <c r="Q31" s="1035">
        <v>1188</v>
      </c>
      <c r="R31" s="1036"/>
      <c r="S31" s="1036"/>
      <c r="T31" s="1036"/>
      <c r="U31" s="1036"/>
      <c r="V31" s="1036">
        <v>1051</v>
      </c>
      <c r="W31" s="1036"/>
      <c r="X31" s="1036"/>
      <c r="Y31" s="1036"/>
      <c r="Z31" s="1036"/>
      <c r="AA31" s="1036">
        <v>138</v>
      </c>
      <c r="AB31" s="1036"/>
      <c r="AC31" s="1036"/>
      <c r="AD31" s="1036"/>
      <c r="AE31" s="1037"/>
      <c r="AF31" s="1032">
        <v>1720</v>
      </c>
      <c r="AG31" s="1033"/>
      <c r="AH31" s="1033"/>
      <c r="AI31" s="1033"/>
      <c r="AJ31" s="1034"/>
      <c r="AK31" s="980">
        <v>13</v>
      </c>
      <c r="AL31" s="971"/>
      <c r="AM31" s="971"/>
      <c r="AN31" s="971"/>
      <c r="AO31" s="971"/>
      <c r="AP31" s="971">
        <v>1750</v>
      </c>
      <c r="AQ31" s="971"/>
      <c r="AR31" s="971"/>
      <c r="AS31" s="971"/>
      <c r="AT31" s="971"/>
      <c r="AU31" s="971"/>
      <c r="AV31" s="971"/>
      <c r="AW31" s="971"/>
      <c r="AX31" s="971"/>
      <c r="AY31" s="971"/>
      <c r="AZ31" s="1038"/>
      <c r="BA31" s="1038"/>
      <c r="BB31" s="1038"/>
      <c r="BC31" s="1038"/>
      <c r="BD31" s="1038"/>
      <c r="BE31" s="972" t="s">
        <v>393</v>
      </c>
      <c r="BF31" s="972"/>
      <c r="BG31" s="972"/>
      <c r="BH31" s="972"/>
      <c r="BI31" s="973"/>
      <c r="BJ31" s="232"/>
      <c r="BK31" s="232"/>
      <c r="BL31" s="232"/>
      <c r="BM31" s="232"/>
      <c r="BN31" s="232"/>
      <c r="BO31" s="241"/>
      <c r="BP31" s="241"/>
      <c r="BQ31" s="238">
        <v>25</v>
      </c>
      <c r="BR31" s="239"/>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30"/>
    </row>
    <row r="32" spans="1:131" ht="26.25" customHeight="1" x14ac:dyDescent="0.15">
      <c r="A32" s="242">
        <v>5</v>
      </c>
      <c r="B32" s="1027" t="s">
        <v>394</v>
      </c>
      <c r="C32" s="1028"/>
      <c r="D32" s="1028"/>
      <c r="E32" s="1028"/>
      <c r="F32" s="1028"/>
      <c r="G32" s="1028"/>
      <c r="H32" s="1028"/>
      <c r="I32" s="1028"/>
      <c r="J32" s="1028"/>
      <c r="K32" s="1028"/>
      <c r="L32" s="1028"/>
      <c r="M32" s="1028"/>
      <c r="N32" s="1028"/>
      <c r="O32" s="1028"/>
      <c r="P32" s="1029"/>
      <c r="Q32" s="1035">
        <v>1699</v>
      </c>
      <c r="R32" s="1036"/>
      <c r="S32" s="1036"/>
      <c r="T32" s="1036"/>
      <c r="U32" s="1036"/>
      <c r="V32" s="1036">
        <v>1483</v>
      </c>
      <c r="W32" s="1036"/>
      <c r="X32" s="1036"/>
      <c r="Y32" s="1036"/>
      <c r="Z32" s="1036"/>
      <c r="AA32" s="1036">
        <v>216</v>
      </c>
      <c r="AB32" s="1036"/>
      <c r="AC32" s="1036"/>
      <c r="AD32" s="1036"/>
      <c r="AE32" s="1037"/>
      <c r="AF32" s="1032">
        <v>94</v>
      </c>
      <c r="AG32" s="1033"/>
      <c r="AH32" s="1033"/>
      <c r="AI32" s="1033"/>
      <c r="AJ32" s="1034"/>
      <c r="AK32" s="980">
        <v>460</v>
      </c>
      <c r="AL32" s="971"/>
      <c r="AM32" s="971"/>
      <c r="AN32" s="971"/>
      <c r="AO32" s="971"/>
      <c r="AP32" s="971">
        <v>5100</v>
      </c>
      <c r="AQ32" s="971"/>
      <c r="AR32" s="971"/>
      <c r="AS32" s="971"/>
      <c r="AT32" s="971"/>
      <c r="AU32" s="971">
        <v>2576</v>
      </c>
      <c r="AV32" s="971"/>
      <c r="AW32" s="971"/>
      <c r="AX32" s="971"/>
      <c r="AY32" s="971"/>
      <c r="AZ32" s="1038"/>
      <c r="BA32" s="1038"/>
      <c r="BB32" s="1038"/>
      <c r="BC32" s="1038"/>
      <c r="BD32" s="1038"/>
      <c r="BE32" s="972" t="s">
        <v>393</v>
      </c>
      <c r="BF32" s="972"/>
      <c r="BG32" s="972"/>
      <c r="BH32" s="972"/>
      <c r="BI32" s="973"/>
      <c r="BJ32" s="232"/>
      <c r="BK32" s="232"/>
      <c r="BL32" s="232"/>
      <c r="BM32" s="232"/>
      <c r="BN32" s="232"/>
      <c r="BO32" s="241"/>
      <c r="BP32" s="241"/>
      <c r="BQ32" s="238">
        <v>26</v>
      </c>
      <c r="BR32" s="239"/>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30"/>
    </row>
    <row r="33" spans="1:131" ht="26.25" customHeight="1" x14ac:dyDescent="0.15">
      <c r="A33" s="242">
        <v>6</v>
      </c>
      <c r="B33" s="1027"/>
      <c r="C33" s="1028"/>
      <c r="D33" s="1028"/>
      <c r="E33" s="1028"/>
      <c r="F33" s="1028"/>
      <c r="G33" s="1028"/>
      <c r="H33" s="1028"/>
      <c r="I33" s="1028"/>
      <c r="J33" s="1028"/>
      <c r="K33" s="1028"/>
      <c r="L33" s="1028"/>
      <c r="M33" s="1028"/>
      <c r="N33" s="1028"/>
      <c r="O33" s="1028"/>
      <c r="P33" s="1029"/>
      <c r="Q33" s="1035"/>
      <c r="R33" s="1036"/>
      <c r="S33" s="1036"/>
      <c r="T33" s="1036"/>
      <c r="U33" s="1036"/>
      <c r="V33" s="1036"/>
      <c r="W33" s="1036"/>
      <c r="X33" s="1036"/>
      <c r="Y33" s="1036"/>
      <c r="Z33" s="1036"/>
      <c r="AA33" s="1036"/>
      <c r="AB33" s="1036"/>
      <c r="AC33" s="1036"/>
      <c r="AD33" s="1036"/>
      <c r="AE33" s="1037"/>
      <c r="AF33" s="1032"/>
      <c r="AG33" s="1033"/>
      <c r="AH33" s="1033"/>
      <c r="AI33" s="1033"/>
      <c r="AJ33" s="1034"/>
      <c r="AK33" s="980"/>
      <c r="AL33" s="971"/>
      <c r="AM33" s="971"/>
      <c r="AN33" s="971"/>
      <c r="AO33" s="971"/>
      <c r="AP33" s="971"/>
      <c r="AQ33" s="971"/>
      <c r="AR33" s="971"/>
      <c r="AS33" s="971"/>
      <c r="AT33" s="971"/>
      <c r="AU33" s="971"/>
      <c r="AV33" s="971"/>
      <c r="AW33" s="971"/>
      <c r="AX33" s="971"/>
      <c r="AY33" s="971"/>
      <c r="AZ33" s="1038"/>
      <c r="BA33" s="1038"/>
      <c r="BB33" s="1038"/>
      <c r="BC33" s="1038"/>
      <c r="BD33" s="1038"/>
      <c r="BE33" s="972"/>
      <c r="BF33" s="972"/>
      <c r="BG33" s="972"/>
      <c r="BH33" s="972"/>
      <c r="BI33" s="973"/>
      <c r="BJ33" s="232"/>
      <c r="BK33" s="232"/>
      <c r="BL33" s="232"/>
      <c r="BM33" s="232"/>
      <c r="BN33" s="232"/>
      <c r="BO33" s="241"/>
      <c r="BP33" s="241"/>
      <c r="BQ33" s="238">
        <v>27</v>
      </c>
      <c r="BR33" s="239"/>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0"/>
    </row>
    <row r="34" spans="1:131" ht="26.25" customHeight="1" x14ac:dyDescent="0.15">
      <c r="A34" s="242">
        <v>7</v>
      </c>
      <c r="B34" s="1027"/>
      <c r="C34" s="1028"/>
      <c r="D34" s="1028"/>
      <c r="E34" s="1028"/>
      <c r="F34" s="1028"/>
      <c r="G34" s="1028"/>
      <c r="H34" s="1028"/>
      <c r="I34" s="1028"/>
      <c r="J34" s="1028"/>
      <c r="K34" s="1028"/>
      <c r="L34" s="1028"/>
      <c r="M34" s="1028"/>
      <c r="N34" s="1028"/>
      <c r="O34" s="1028"/>
      <c r="P34" s="1029"/>
      <c r="Q34" s="1035"/>
      <c r="R34" s="1036"/>
      <c r="S34" s="1036"/>
      <c r="T34" s="1036"/>
      <c r="U34" s="1036"/>
      <c r="V34" s="1036"/>
      <c r="W34" s="1036"/>
      <c r="X34" s="1036"/>
      <c r="Y34" s="1036"/>
      <c r="Z34" s="1036"/>
      <c r="AA34" s="1036"/>
      <c r="AB34" s="1036"/>
      <c r="AC34" s="1036"/>
      <c r="AD34" s="1036"/>
      <c r="AE34" s="1037"/>
      <c r="AF34" s="1032"/>
      <c r="AG34" s="1033"/>
      <c r="AH34" s="1033"/>
      <c r="AI34" s="1033"/>
      <c r="AJ34" s="1034"/>
      <c r="AK34" s="980"/>
      <c r="AL34" s="971"/>
      <c r="AM34" s="971"/>
      <c r="AN34" s="971"/>
      <c r="AO34" s="971"/>
      <c r="AP34" s="971"/>
      <c r="AQ34" s="971"/>
      <c r="AR34" s="971"/>
      <c r="AS34" s="971"/>
      <c r="AT34" s="971"/>
      <c r="AU34" s="971"/>
      <c r="AV34" s="971"/>
      <c r="AW34" s="971"/>
      <c r="AX34" s="971"/>
      <c r="AY34" s="971"/>
      <c r="AZ34" s="1038"/>
      <c r="BA34" s="1038"/>
      <c r="BB34" s="1038"/>
      <c r="BC34" s="1038"/>
      <c r="BD34" s="1038"/>
      <c r="BE34" s="972"/>
      <c r="BF34" s="972"/>
      <c r="BG34" s="972"/>
      <c r="BH34" s="972"/>
      <c r="BI34" s="973"/>
      <c r="BJ34" s="232"/>
      <c r="BK34" s="232"/>
      <c r="BL34" s="232"/>
      <c r="BM34" s="232"/>
      <c r="BN34" s="232"/>
      <c r="BO34" s="241"/>
      <c r="BP34" s="241"/>
      <c r="BQ34" s="238">
        <v>28</v>
      </c>
      <c r="BR34" s="239"/>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0"/>
    </row>
    <row r="35" spans="1:131" ht="26.25" customHeight="1" x14ac:dyDescent="0.15">
      <c r="A35" s="242">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80"/>
      <c r="AL35" s="971"/>
      <c r="AM35" s="971"/>
      <c r="AN35" s="971"/>
      <c r="AO35" s="971"/>
      <c r="AP35" s="971"/>
      <c r="AQ35" s="971"/>
      <c r="AR35" s="971"/>
      <c r="AS35" s="971"/>
      <c r="AT35" s="971"/>
      <c r="AU35" s="971"/>
      <c r="AV35" s="971"/>
      <c r="AW35" s="971"/>
      <c r="AX35" s="971"/>
      <c r="AY35" s="971"/>
      <c r="AZ35" s="1038"/>
      <c r="BA35" s="1038"/>
      <c r="BB35" s="1038"/>
      <c r="BC35" s="1038"/>
      <c r="BD35" s="1038"/>
      <c r="BE35" s="972"/>
      <c r="BF35" s="972"/>
      <c r="BG35" s="972"/>
      <c r="BH35" s="972"/>
      <c r="BI35" s="973"/>
      <c r="BJ35" s="232"/>
      <c r="BK35" s="232"/>
      <c r="BL35" s="232"/>
      <c r="BM35" s="232"/>
      <c r="BN35" s="232"/>
      <c r="BO35" s="241"/>
      <c r="BP35" s="241"/>
      <c r="BQ35" s="238">
        <v>29</v>
      </c>
      <c r="BR35" s="239"/>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0"/>
    </row>
    <row r="36" spans="1:131" ht="26.25" customHeight="1" x14ac:dyDescent="0.15">
      <c r="A36" s="242">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80"/>
      <c r="AL36" s="971"/>
      <c r="AM36" s="971"/>
      <c r="AN36" s="971"/>
      <c r="AO36" s="971"/>
      <c r="AP36" s="971"/>
      <c r="AQ36" s="971"/>
      <c r="AR36" s="971"/>
      <c r="AS36" s="971"/>
      <c r="AT36" s="971"/>
      <c r="AU36" s="971"/>
      <c r="AV36" s="971"/>
      <c r="AW36" s="971"/>
      <c r="AX36" s="971"/>
      <c r="AY36" s="971"/>
      <c r="AZ36" s="1038"/>
      <c r="BA36" s="1038"/>
      <c r="BB36" s="1038"/>
      <c r="BC36" s="1038"/>
      <c r="BD36" s="1038"/>
      <c r="BE36" s="972"/>
      <c r="BF36" s="972"/>
      <c r="BG36" s="972"/>
      <c r="BH36" s="972"/>
      <c r="BI36" s="973"/>
      <c r="BJ36" s="232"/>
      <c r="BK36" s="232"/>
      <c r="BL36" s="232"/>
      <c r="BM36" s="232"/>
      <c r="BN36" s="232"/>
      <c r="BO36" s="241"/>
      <c r="BP36" s="241"/>
      <c r="BQ36" s="238">
        <v>30</v>
      </c>
      <c r="BR36" s="239"/>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0"/>
    </row>
    <row r="37" spans="1:131" ht="26.25" customHeight="1" x14ac:dyDescent="0.15">
      <c r="A37" s="242">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80"/>
      <c r="AL37" s="971"/>
      <c r="AM37" s="971"/>
      <c r="AN37" s="971"/>
      <c r="AO37" s="971"/>
      <c r="AP37" s="971"/>
      <c r="AQ37" s="971"/>
      <c r="AR37" s="971"/>
      <c r="AS37" s="971"/>
      <c r="AT37" s="971"/>
      <c r="AU37" s="971"/>
      <c r="AV37" s="971"/>
      <c r="AW37" s="971"/>
      <c r="AX37" s="971"/>
      <c r="AY37" s="971"/>
      <c r="AZ37" s="1038"/>
      <c r="BA37" s="1038"/>
      <c r="BB37" s="1038"/>
      <c r="BC37" s="1038"/>
      <c r="BD37" s="1038"/>
      <c r="BE37" s="972"/>
      <c r="BF37" s="972"/>
      <c r="BG37" s="972"/>
      <c r="BH37" s="972"/>
      <c r="BI37" s="973"/>
      <c r="BJ37" s="232"/>
      <c r="BK37" s="232"/>
      <c r="BL37" s="232"/>
      <c r="BM37" s="232"/>
      <c r="BN37" s="232"/>
      <c r="BO37" s="241"/>
      <c r="BP37" s="241"/>
      <c r="BQ37" s="238">
        <v>31</v>
      </c>
      <c r="BR37" s="239"/>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0"/>
    </row>
    <row r="38" spans="1:131" ht="26.25" customHeight="1" x14ac:dyDescent="0.15">
      <c r="A38" s="242">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80"/>
      <c r="AL38" s="971"/>
      <c r="AM38" s="971"/>
      <c r="AN38" s="971"/>
      <c r="AO38" s="971"/>
      <c r="AP38" s="971"/>
      <c r="AQ38" s="971"/>
      <c r="AR38" s="971"/>
      <c r="AS38" s="971"/>
      <c r="AT38" s="971"/>
      <c r="AU38" s="971"/>
      <c r="AV38" s="971"/>
      <c r="AW38" s="971"/>
      <c r="AX38" s="971"/>
      <c r="AY38" s="971"/>
      <c r="AZ38" s="1038"/>
      <c r="BA38" s="1038"/>
      <c r="BB38" s="1038"/>
      <c r="BC38" s="1038"/>
      <c r="BD38" s="1038"/>
      <c r="BE38" s="972"/>
      <c r="BF38" s="972"/>
      <c r="BG38" s="972"/>
      <c r="BH38" s="972"/>
      <c r="BI38" s="973"/>
      <c r="BJ38" s="232"/>
      <c r="BK38" s="232"/>
      <c r="BL38" s="232"/>
      <c r="BM38" s="232"/>
      <c r="BN38" s="232"/>
      <c r="BO38" s="241"/>
      <c r="BP38" s="241"/>
      <c r="BQ38" s="238">
        <v>32</v>
      </c>
      <c r="BR38" s="239"/>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0"/>
    </row>
    <row r="39" spans="1:131" ht="26.25" customHeight="1" x14ac:dyDescent="0.15">
      <c r="A39" s="242">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80"/>
      <c r="AL39" s="971"/>
      <c r="AM39" s="971"/>
      <c r="AN39" s="971"/>
      <c r="AO39" s="971"/>
      <c r="AP39" s="971"/>
      <c r="AQ39" s="971"/>
      <c r="AR39" s="971"/>
      <c r="AS39" s="971"/>
      <c r="AT39" s="971"/>
      <c r="AU39" s="971"/>
      <c r="AV39" s="971"/>
      <c r="AW39" s="971"/>
      <c r="AX39" s="971"/>
      <c r="AY39" s="971"/>
      <c r="AZ39" s="1038"/>
      <c r="BA39" s="1038"/>
      <c r="BB39" s="1038"/>
      <c r="BC39" s="1038"/>
      <c r="BD39" s="1038"/>
      <c r="BE39" s="972"/>
      <c r="BF39" s="972"/>
      <c r="BG39" s="972"/>
      <c r="BH39" s="972"/>
      <c r="BI39" s="973"/>
      <c r="BJ39" s="232"/>
      <c r="BK39" s="232"/>
      <c r="BL39" s="232"/>
      <c r="BM39" s="232"/>
      <c r="BN39" s="232"/>
      <c r="BO39" s="241"/>
      <c r="BP39" s="241"/>
      <c r="BQ39" s="238">
        <v>33</v>
      </c>
      <c r="BR39" s="239"/>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0"/>
    </row>
    <row r="40" spans="1:131" ht="26.25" customHeight="1" x14ac:dyDescent="0.15">
      <c r="A40" s="238">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80"/>
      <c r="AL40" s="971"/>
      <c r="AM40" s="971"/>
      <c r="AN40" s="971"/>
      <c r="AO40" s="971"/>
      <c r="AP40" s="971"/>
      <c r="AQ40" s="971"/>
      <c r="AR40" s="971"/>
      <c r="AS40" s="971"/>
      <c r="AT40" s="971"/>
      <c r="AU40" s="971"/>
      <c r="AV40" s="971"/>
      <c r="AW40" s="971"/>
      <c r="AX40" s="971"/>
      <c r="AY40" s="971"/>
      <c r="AZ40" s="1038"/>
      <c r="BA40" s="1038"/>
      <c r="BB40" s="1038"/>
      <c r="BC40" s="1038"/>
      <c r="BD40" s="1038"/>
      <c r="BE40" s="972"/>
      <c r="BF40" s="972"/>
      <c r="BG40" s="972"/>
      <c r="BH40" s="972"/>
      <c r="BI40" s="973"/>
      <c r="BJ40" s="232"/>
      <c r="BK40" s="232"/>
      <c r="BL40" s="232"/>
      <c r="BM40" s="232"/>
      <c r="BN40" s="232"/>
      <c r="BO40" s="241"/>
      <c r="BP40" s="241"/>
      <c r="BQ40" s="238">
        <v>34</v>
      </c>
      <c r="BR40" s="239"/>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0"/>
    </row>
    <row r="41" spans="1:131" ht="26.25" customHeight="1" x14ac:dyDescent="0.15">
      <c r="A41" s="238">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80"/>
      <c r="AL41" s="971"/>
      <c r="AM41" s="971"/>
      <c r="AN41" s="971"/>
      <c r="AO41" s="971"/>
      <c r="AP41" s="971"/>
      <c r="AQ41" s="971"/>
      <c r="AR41" s="971"/>
      <c r="AS41" s="971"/>
      <c r="AT41" s="971"/>
      <c r="AU41" s="971"/>
      <c r="AV41" s="971"/>
      <c r="AW41" s="971"/>
      <c r="AX41" s="971"/>
      <c r="AY41" s="971"/>
      <c r="AZ41" s="1038"/>
      <c r="BA41" s="1038"/>
      <c r="BB41" s="1038"/>
      <c r="BC41" s="1038"/>
      <c r="BD41" s="1038"/>
      <c r="BE41" s="972"/>
      <c r="BF41" s="972"/>
      <c r="BG41" s="972"/>
      <c r="BH41" s="972"/>
      <c r="BI41" s="973"/>
      <c r="BJ41" s="232"/>
      <c r="BK41" s="232"/>
      <c r="BL41" s="232"/>
      <c r="BM41" s="232"/>
      <c r="BN41" s="232"/>
      <c r="BO41" s="241"/>
      <c r="BP41" s="241"/>
      <c r="BQ41" s="238">
        <v>35</v>
      </c>
      <c r="BR41" s="239"/>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0"/>
    </row>
    <row r="42" spans="1:131" ht="26.25" customHeight="1" x14ac:dyDescent="0.15">
      <c r="A42" s="238">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80"/>
      <c r="AL42" s="971"/>
      <c r="AM42" s="971"/>
      <c r="AN42" s="971"/>
      <c r="AO42" s="971"/>
      <c r="AP42" s="971"/>
      <c r="AQ42" s="971"/>
      <c r="AR42" s="971"/>
      <c r="AS42" s="971"/>
      <c r="AT42" s="971"/>
      <c r="AU42" s="971"/>
      <c r="AV42" s="971"/>
      <c r="AW42" s="971"/>
      <c r="AX42" s="971"/>
      <c r="AY42" s="971"/>
      <c r="AZ42" s="1038"/>
      <c r="BA42" s="1038"/>
      <c r="BB42" s="1038"/>
      <c r="BC42" s="1038"/>
      <c r="BD42" s="1038"/>
      <c r="BE42" s="972"/>
      <c r="BF42" s="972"/>
      <c r="BG42" s="972"/>
      <c r="BH42" s="972"/>
      <c r="BI42" s="973"/>
      <c r="BJ42" s="232"/>
      <c r="BK42" s="232"/>
      <c r="BL42" s="232"/>
      <c r="BM42" s="232"/>
      <c r="BN42" s="232"/>
      <c r="BO42" s="241"/>
      <c r="BP42" s="241"/>
      <c r="BQ42" s="238">
        <v>36</v>
      </c>
      <c r="BR42" s="239"/>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0"/>
    </row>
    <row r="43" spans="1:131" ht="26.25" customHeight="1" x14ac:dyDescent="0.15">
      <c r="A43" s="238">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80"/>
      <c r="AL43" s="971"/>
      <c r="AM43" s="971"/>
      <c r="AN43" s="971"/>
      <c r="AO43" s="971"/>
      <c r="AP43" s="971"/>
      <c r="AQ43" s="971"/>
      <c r="AR43" s="971"/>
      <c r="AS43" s="971"/>
      <c r="AT43" s="971"/>
      <c r="AU43" s="971"/>
      <c r="AV43" s="971"/>
      <c r="AW43" s="971"/>
      <c r="AX43" s="971"/>
      <c r="AY43" s="971"/>
      <c r="AZ43" s="1038"/>
      <c r="BA43" s="1038"/>
      <c r="BB43" s="1038"/>
      <c r="BC43" s="1038"/>
      <c r="BD43" s="1038"/>
      <c r="BE43" s="972"/>
      <c r="BF43" s="972"/>
      <c r="BG43" s="972"/>
      <c r="BH43" s="972"/>
      <c r="BI43" s="973"/>
      <c r="BJ43" s="232"/>
      <c r="BK43" s="232"/>
      <c r="BL43" s="232"/>
      <c r="BM43" s="232"/>
      <c r="BN43" s="232"/>
      <c r="BO43" s="241"/>
      <c r="BP43" s="241"/>
      <c r="BQ43" s="238">
        <v>37</v>
      </c>
      <c r="BR43" s="239"/>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0"/>
    </row>
    <row r="44" spans="1:131" ht="26.25" customHeight="1" x14ac:dyDescent="0.15">
      <c r="A44" s="238">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80"/>
      <c r="AL44" s="971"/>
      <c r="AM44" s="971"/>
      <c r="AN44" s="971"/>
      <c r="AO44" s="971"/>
      <c r="AP44" s="971"/>
      <c r="AQ44" s="971"/>
      <c r="AR44" s="971"/>
      <c r="AS44" s="971"/>
      <c r="AT44" s="971"/>
      <c r="AU44" s="971"/>
      <c r="AV44" s="971"/>
      <c r="AW44" s="971"/>
      <c r="AX44" s="971"/>
      <c r="AY44" s="971"/>
      <c r="AZ44" s="1038"/>
      <c r="BA44" s="1038"/>
      <c r="BB44" s="1038"/>
      <c r="BC44" s="1038"/>
      <c r="BD44" s="1038"/>
      <c r="BE44" s="972"/>
      <c r="BF44" s="972"/>
      <c r="BG44" s="972"/>
      <c r="BH44" s="972"/>
      <c r="BI44" s="973"/>
      <c r="BJ44" s="232"/>
      <c r="BK44" s="232"/>
      <c r="BL44" s="232"/>
      <c r="BM44" s="232"/>
      <c r="BN44" s="232"/>
      <c r="BO44" s="241"/>
      <c r="BP44" s="241"/>
      <c r="BQ44" s="238">
        <v>38</v>
      </c>
      <c r="BR44" s="239"/>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0"/>
    </row>
    <row r="45" spans="1:131" ht="26.25" customHeight="1" x14ac:dyDescent="0.15">
      <c r="A45" s="238">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80"/>
      <c r="AL45" s="971"/>
      <c r="AM45" s="971"/>
      <c r="AN45" s="971"/>
      <c r="AO45" s="971"/>
      <c r="AP45" s="971"/>
      <c r="AQ45" s="971"/>
      <c r="AR45" s="971"/>
      <c r="AS45" s="971"/>
      <c r="AT45" s="971"/>
      <c r="AU45" s="971"/>
      <c r="AV45" s="971"/>
      <c r="AW45" s="971"/>
      <c r="AX45" s="971"/>
      <c r="AY45" s="971"/>
      <c r="AZ45" s="1038"/>
      <c r="BA45" s="1038"/>
      <c r="BB45" s="1038"/>
      <c r="BC45" s="1038"/>
      <c r="BD45" s="1038"/>
      <c r="BE45" s="972"/>
      <c r="BF45" s="972"/>
      <c r="BG45" s="972"/>
      <c r="BH45" s="972"/>
      <c r="BI45" s="973"/>
      <c r="BJ45" s="232"/>
      <c r="BK45" s="232"/>
      <c r="BL45" s="232"/>
      <c r="BM45" s="232"/>
      <c r="BN45" s="232"/>
      <c r="BO45" s="241"/>
      <c r="BP45" s="241"/>
      <c r="BQ45" s="238">
        <v>39</v>
      </c>
      <c r="BR45" s="239"/>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0"/>
    </row>
    <row r="46" spans="1:131" ht="26.25" customHeight="1" x14ac:dyDescent="0.15">
      <c r="A46" s="238">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80"/>
      <c r="AL46" s="971"/>
      <c r="AM46" s="971"/>
      <c r="AN46" s="971"/>
      <c r="AO46" s="971"/>
      <c r="AP46" s="971"/>
      <c r="AQ46" s="971"/>
      <c r="AR46" s="971"/>
      <c r="AS46" s="971"/>
      <c r="AT46" s="971"/>
      <c r="AU46" s="971"/>
      <c r="AV46" s="971"/>
      <c r="AW46" s="971"/>
      <c r="AX46" s="971"/>
      <c r="AY46" s="971"/>
      <c r="AZ46" s="1038"/>
      <c r="BA46" s="1038"/>
      <c r="BB46" s="1038"/>
      <c r="BC46" s="1038"/>
      <c r="BD46" s="1038"/>
      <c r="BE46" s="972"/>
      <c r="BF46" s="972"/>
      <c r="BG46" s="972"/>
      <c r="BH46" s="972"/>
      <c r="BI46" s="973"/>
      <c r="BJ46" s="232"/>
      <c r="BK46" s="232"/>
      <c r="BL46" s="232"/>
      <c r="BM46" s="232"/>
      <c r="BN46" s="232"/>
      <c r="BO46" s="241"/>
      <c r="BP46" s="241"/>
      <c r="BQ46" s="238">
        <v>40</v>
      </c>
      <c r="BR46" s="239"/>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0"/>
    </row>
    <row r="47" spans="1:131" ht="26.25" customHeight="1" x14ac:dyDescent="0.15">
      <c r="A47" s="238">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80"/>
      <c r="AL47" s="971"/>
      <c r="AM47" s="971"/>
      <c r="AN47" s="971"/>
      <c r="AO47" s="971"/>
      <c r="AP47" s="971"/>
      <c r="AQ47" s="971"/>
      <c r="AR47" s="971"/>
      <c r="AS47" s="971"/>
      <c r="AT47" s="971"/>
      <c r="AU47" s="971"/>
      <c r="AV47" s="971"/>
      <c r="AW47" s="971"/>
      <c r="AX47" s="971"/>
      <c r="AY47" s="971"/>
      <c r="AZ47" s="1038"/>
      <c r="BA47" s="1038"/>
      <c r="BB47" s="1038"/>
      <c r="BC47" s="1038"/>
      <c r="BD47" s="1038"/>
      <c r="BE47" s="972"/>
      <c r="BF47" s="972"/>
      <c r="BG47" s="972"/>
      <c r="BH47" s="972"/>
      <c r="BI47" s="973"/>
      <c r="BJ47" s="232"/>
      <c r="BK47" s="232"/>
      <c r="BL47" s="232"/>
      <c r="BM47" s="232"/>
      <c r="BN47" s="232"/>
      <c r="BO47" s="241"/>
      <c r="BP47" s="241"/>
      <c r="BQ47" s="238">
        <v>41</v>
      </c>
      <c r="BR47" s="239"/>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0"/>
    </row>
    <row r="48" spans="1:131" ht="26.25" customHeight="1" x14ac:dyDescent="0.15">
      <c r="A48" s="238">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80"/>
      <c r="AL48" s="971"/>
      <c r="AM48" s="971"/>
      <c r="AN48" s="971"/>
      <c r="AO48" s="971"/>
      <c r="AP48" s="971"/>
      <c r="AQ48" s="971"/>
      <c r="AR48" s="971"/>
      <c r="AS48" s="971"/>
      <c r="AT48" s="971"/>
      <c r="AU48" s="971"/>
      <c r="AV48" s="971"/>
      <c r="AW48" s="971"/>
      <c r="AX48" s="971"/>
      <c r="AY48" s="971"/>
      <c r="AZ48" s="1038"/>
      <c r="BA48" s="1038"/>
      <c r="BB48" s="1038"/>
      <c r="BC48" s="1038"/>
      <c r="BD48" s="1038"/>
      <c r="BE48" s="972"/>
      <c r="BF48" s="972"/>
      <c r="BG48" s="972"/>
      <c r="BH48" s="972"/>
      <c r="BI48" s="973"/>
      <c r="BJ48" s="232"/>
      <c r="BK48" s="232"/>
      <c r="BL48" s="232"/>
      <c r="BM48" s="232"/>
      <c r="BN48" s="232"/>
      <c r="BO48" s="241"/>
      <c r="BP48" s="241"/>
      <c r="BQ48" s="238">
        <v>42</v>
      </c>
      <c r="BR48" s="239"/>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0"/>
    </row>
    <row r="49" spans="1:131" ht="26.25" customHeight="1" x14ac:dyDescent="0.15">
      <c r="A49" s="238">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80"/>
      <c r="AL49" s="971"/>
      <c r="AM49" s="971"/>
      <c r="AN49" s="971"/>
      <c r="AO49" s="971"/>
      <c r="AP49" s="971"/>
      <c r="AQ49" s="971"/>
      <c r="AR49" s="971"/>
      <c r="AS49" s="971"/>
      <c r="AT49" s="971"/>
      <c r="AU49" s="971"/>
      <c r="AV49" s="971"/>
      <c r="AW49" s="971"/>
      <c r="AX49" s="971"/>
      <c r="AY49" s="971"/>
      <c r="AZ49" s="1038"/>
      <c r="BA49" s="1038"/>
      <c r="BB49" s="1038"/>
      <c r="BC49" s="1038"/>
      <c r="BD49" s="1038"/>
      <c r="BE49" s="972"/>
      <c r="BF49" s="972"/>
      <c r="BG49" s="972"/>
      <c r="BH49" s="972"/>
      <c r="BI49" s="973"/>
      <c r="BJ49" s="232"/>
      <c r="BK49" s="232"/>
      <c r="BL49" s="232"/>
      <c r="BM49" s="232"/>
      <c r="BN49" s="232"/>
      <c r="BO49" s="241"/>
      <c r="BP49" s="241"/>
      <c r="BQ49" s="238">
        <v>43</v>
      </c>
      <c r="BR49" s="239"/>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0"/>
    </row>
    <row r="50" spans="1:131" ht="26.25" customHeight="1" x14ac:dyDescent="0.15">
      <c r="A50" s="238">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72"/>
      <c r="BF50" s="972"/>
      <c r="BG50" s="972"/>
      <c r="BH50" s="972"/>
      <c r="BI50" s="973"/>
      <c r="BJ50" s="232"/>
      <c r="BK50" s="232"/>
      <c r="BL50" s="232"/>
      <c r="BM50" s="232"/>
      <c r="BN50" s="232"/>
      <c r="BO50" s="241"/>
      <c r="BP50" s="241"/>
      <c r="BQ50" s="238">
        <v>44</v>
      </c>
      <c r="BR50" s="239"/>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0"/>
    </row>
    <row r="51" spans="1:131" ht="26.25" customHeight="1" x14ac:dyDescent="0.15">
      <c r="A51" s="238">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72"/>
      <c r="BF51" s="972"/>
      <c r="BG51" s="972"/>
      <c r="BH51" s="972"/>
      <c r="BI51" s="973"/>
      <c r="BJ51" s="232"/>
      <c r="BK51" s="232"/>
      <c r="BL51" s="232"/>
      <c r="BM51" s="232"/>
      <c r="BN51" s="232"/>
      <c r="BO51" s="241"/>
      <c r="BP51" s="241"/>
      <c r="BQ51" s="238">
        <v>45</v>
      </c>
      <c r="BR51" s="239"/>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0"/>
    </row>
    <row r="52" spans="1:131" ht="26.25" customHeight="1" x14ac:dyDescent="0.15">
      <c r="A52" s="238">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72"/>
      <c r="BF52" s="972"/>
      <c r="BG52" s="972"/>
      <c r="BH52" s="972"/>
      <c r="BI52" s="973"/>
      <c r="BJ52" s="232"/>
      <c r="BK52" s="232"/>
      <c r="BL52" s="232"/>
      <c r="BM52" s="232"/>
      <c r="BN52" s="232"/>
      <c r="BO52" s="241"/>
      <c r="BP52" s="241"/>
      <c r="BQ52" s="238">
        <v>46</v>
      </c>
      <c r="BR52" s="239"/>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0"/>
    </row>
    <row r="53" spans="1:131" ht="26.25" customHeight="1" x14ac:dyDescent="0.15">
      <c r="A53" s="238">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72"/>
      <c r="BF53" s="972"/>
      <c r="BG53" s="972"/>
      <c r="BH53" s="972"/>
      <c r="BI53" s="973"/>
      <c r="BJ53" s="232"/>
      <c r="BK53" s="232"/>
      <c r="BL53" s="232"/>
      <c r="BM53" s="232"/>
      <c r="BN53" s="232"/>
      <c r="BO53" s="241"/>
      <c r="BP53" s="241"/>
      <c r="BQ53" s="238">
        <v>47</v>
      </c>
      <c r="BR53" s="239"/>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0"/>
    </row>
    <row r="54" spans="1:131" ht="26.25" customHeight="1" x14ac:dyDescent="0.15">
      <c r="A54" s="238">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72"/>
      <c r="BF54" s="972"/>
      <c r="BG54" s="972"/>
      <c r="BH54" s="972"/>
      <c r="BI54" s="973"/>
      <c r="BJ54" s="232"/>
      <c r="BK54" s="232"/>
      <c r="BL54" s="232"/>
      <c r="BM54" s="232"/>
      <c r="BN54" s="232"/>
      <c r="BO54" s="241"/>
      <c r="BP54" s="241"/>
      <c r="BQ54" s="238">
        <v>48</v>
      </c>
      <c r="BR54" s="239"/>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0"/>
    </row>
    <row r="55" spans="1:131" ht="26.25" customHeight="1" x14ac:dyDescent="0.15">
      <c r="A55" s="238">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72"/>
      <c r="BF55" s="972"/>
      <c r="BG55" s="972"/>
      <c r="BH55" s="972"/>
      <c r="BI55" s="973"/>
      <c r="BJ55" s="232"/>
      <c r="BK55" s="232"/>
      <c r="BL55" s="232"/>
      <c r="BM55" s="232"/>
      <c r="BN55" s="232"/>
      <c r="BO55" s="241"/>
      <c r="BP55" s="241"/>
      <c r="BQ55" s="238">
        <v>49</v>
      </c>
      <c r="BR55" s="239"/>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0"/>
    </row>
    <row r="56" spans="1:131" ht="26.25" customHeight="1" x14ac:dyDescent="0.15">
      <c r="A56" s="238">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72"/>
      <c r="BF56" s="972"/>
      <c r="BG56" s="972"/>
      <c r="BH56" s="972"/>
      <c r="BI56" s="973"/>
      <c r="BJ56" s="232"/>
      <c r="BK56" s="232"/>
      <c r="BL56" s="232"/>
      <c r="BM56" s="232"/>
      <c r="BN56" s="232"/>
      <c r="BO56" s="241"/>
      <c r="BP56" s="241"/>
      <c r="BQ56" s="238">
        <v>50</v>
      </c>
      <c r="BR56" s="239"/>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0"/>
    </row>
    <row r="57" spans="1:131" ht="26.25" customHeight="1" x14ac:dyDescent="0.15">
      <c r="A57" s="238">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72"/>
      <c r="BF57" s="972"/>
      <c r="BG57" s="972"/>
      <c r="BH57" s="972"/>
      <c r="BI57" s="973"/>
      <c r="BJ57" s="232"/>
      <c r="BK57" s="232"/>
      <c r="BL57" s="232"/>
      <c r="BM57" s="232"/>
      <c r="BN57" s="232"/>
      <c r="BO57" s="241"/>
      <c r="BP57" s="241"/>
      <c r="BQ57" s="238">
        <v>51</v>
      </c>
      <c r="BR57" s="239"/>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0"/>
    </row>
    <row r="58" spans="1:131" ht="26.25" customHeight="1" x14ac:dyDescent="0.15">
      <c r="A58" s="238">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72"/>
      <c r="BF58" s="972"/>
      <c r="BG58" s="972"/>
      <c r="BH58" s="972"/>
      <c r="BI58" s="973"/>
      <c r="BJ58" s="232"/>
      <c r="BK58" s="232"/>
      <c r="BL58" s="232"/>
      <c r="BM58" s="232"/>
      <c r="BN58" s="232"/>
      <c r="BO58" s="241"/>
      <c r="BP58" s="241"/>
      <c r="BQ58" s="238">
        <v>52</v>
      </c>
      <c r="BR58" s="239"/>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0"/>
    </row>
    <row r="59" spans="1:131" ht="26.25" customHeight="1" x14ac:dyDescent="0.15">
      <c r="A59" s="238">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72"/>
      <c r="BF59" s="972"/>
      <c r="BG59" s="972"/>
      <c r="BH59" s="972"/>
      <c r="BI59" s="973"/>
      <c r="BJ59" s="232"/>
      <c r="BK59" s="232"/>
      <c r="BL59" s="232"/>
      <c r="BM59" s="232"/>
      <c r="BN59" s="232"/>
      <c r="BO59" s="241"/>
      <c r="BP59" s="241"/>
      <c r="BQ59" s="238">
        <v>53</v>
      </c>
      <c r="BR59" s="239"/>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0"/>
    </row>
    <row r="60" spans="1:131" ht="26.25" customHeight="1" x14ac:dyDescent="0.15">
      <c r="A60" s="238">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72"/>
      <c r="BF60" s="972"/>
      <c r="BG60" s="972"/>
      <c r="BH60" s="972"/>
      <c r="BI60" s="973"/>
      <c r="BJ60" s="232"/>
      <c r="BK60" s="232"/>
      <c r="BL60" s="232"/>
      <c r="BM60" s="232"/>
      <c r="BN60" s="232"/>
      <c r="BO60" s="241"/>
      <c r="BP60" s="241"/>
      <c r="BQ60" s="238">
        <v>54</v>
      </c>
      <c r="BR60" s="239"/>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0"/>
    </row>
    <row r="61" spans="1:131" ht="26.25" customHeight="1" thickBot="1" x14ac:dyDescent="0.2">
      <c r="A61" s="238">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72"/>
      <c r="BF61" s="972"/>
      <c r="BG61" s="972"/>
      <c r="BH61" s="972"/>
      <c r="BI61" s="973"/>
      <c r="BJ61" s="232"/>
      <c r="BK61" s="232"/>
      <c r="BL61" s="232"/>
      <c r="BM61" s="232"/>
      <c r="BN61" s="232"/>
      <c r="BO61" s="241"/>
      <c r="BP61" s="241"/>
      <c r="BQ61" s="238">
        <v>55</v>
      </c>
      <c r="BR61" s="239"/>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0"/>
    </row>
    <row r="62" spans="1:131" ht="26.25" customHeight="1" x14ac:dyDescent="0.15">
      <c r="A62" s="238">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72"/>
      <c r="BF62" s="972"/>
      <c r="BG62" s="972"/>
      <c r="BH62" s="972"/>
      <c r="BI62" s="973"/>
      <c r="BJ62" s="1024" t="s">
        <v>395</v>
      </c>
      <c r="BK62" s="1025"/>
      <c r="BL62" s="1025"/>
      <c r="BM62" s="1025"/>
      <c r="BN62" s="1026"/>
      <c r="BO62" s="241"/>
      <c r="BP62" s="241"/>
      <c r="BQ62" s="238">
        <v>56</v>
      </c>
      <c r="BR62" s="239"/>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7"/>
      <c r="AF63" s="1018">
        <v>2622</v>
      </c>
      <c r="AG63" s="959"/>
      <c r="AH63" s="959"/>
      <c r="AI63" s="959"/>
      <c r="AJ63" s="1019"/>
      <c r="AK63" s="1020"/>
      <c r="AL63" s="963"/>
      <c r="AM63" s="963"/>
      <c r="AN63" s="963"/>
      <c r="AO63" s="963"/>
      <c r="AP63" s="959">
        <v>6850</v>
      </c>
      <c r="AQ63" s="959"/>
      <c r="AR63" s="959"/>
      <c r="AS63" s="959"/>
      <c r="AT63" s="959"/>
      <c r="AU63" s="959">
        <v>2576</v>
      </c>
      <c r="AV63" s="959"/>
      <c r="AW63" s="959"/>
      <c r="AX63" s="959"/>
      <c r="AY63" s="959"/>
      <c r="AZ63" s="1014"/>
      <c r="BA63" s="1014"/>
      <c r="BB63" s="1014"/>
      <c r="BC63" s="1014"/>
      <c r="BD63" s="1014"/>
      <c r="BE63" s="960"/>
      <c r="BF63" s="960"/>
      <c r="BG63" s="960"/>
      <c r="BH63" s="960"/>
      <c r="BI63" s="961"/>
      <c r="BJ63" s="1015" t="s">
        <v>122</v>
      </c>
      <c r="BK63" s="953"/>
      <c r="BL63" s="953"/>
      <c r="BM63" s="953"/>
      <c r="BN63" s="1016"/>
      <c r="BO63" s="241"/>
      <c r="BP63" s="241"/>
      <c r="BQ63" s="238">
        <v>57</v>
      </c>
      <c r="BR63" s="239"/>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0"/>
    </row>
    <row r="66" spans="1:131" ht="26.25" customHeight="1" x14ac:dyDescent="0.15">
      <c r="A66" s="992" t="s">
        <v>398</v>
      </c>
      <c r="B66" s="993"/>
      <c r="C66" s="993"/>
      <c r="D66" s="993"/>
      <c r="E66" s="993"/>
      <c r="F66" s="993"/>
      <c r="G66" s="993"/>
      <c r="H66" s="993"/>
      <c r="I66" s="993"/>
      <c r="J66" s="993"/>
      <c r="K66" s="993"/>
      <c r="L66" s="993"/>
      <c r="M66" s="993"/>
      <c r="N66" s="993"/>
      <c r="O66" s="993"/>
      <c r="P66" s="994"/>
      <c r="Q66" s="998" t="s">
        <v>381</v>
      </c>
      <c r="R66" s="999"/>
      <c r="S66" s="999"/>
      <c r="T66" s="999"/>
      <c r="U66" s="1000"/>
      <c r="V66" s="998" t="s">
        <v>382</v>
      </c>
      <c r="W66" s="999"/>
      <c r="X66" s="999"/>
      <c r="Y66" s="999"/>
      <c r="Z66" s="1000"/>
      <c r="AA66" s="998" t="s">
        <v>383</v>
      </c>
      <c r="AB66" s="999"/>
      <c r="AC66" s="999"/>
      <c r="AD66" s="999"/>
      <c r="AE66" s="1000"/>
      <c r="AF66" s="1004" t="s">
        <v>384</v>
      </c>
      <c r="AG66" s="1005"/>
      <c r="AH66" s="1005"/>
      <c r="AI66" s="1005"/>
      <c r="AJ66" s="1006"/>
      <c r="AK66" s="998" t="s">
        <v>385</v>
      </c>
      <c r="AL66" s="993"/>
      <c r="AM66" s="993"/>
      <c r="AN66" s="993"/>
      <c r="AO66" s="994"/>
      <c r="AP66" s="998" t="s">
        <v>386</v>
      </c>
      <c r="AQ66" s="999"/>
      <c r="AR66" s="999"/>
      <c r="AS66" s="999"/>
      <c r="AT66" s="1000"/>
      <c r="AU66" s="998" t="s">
        <v>399</v>
      </c>
      <c r="AV66" s="999"/>
      <c r="AW66" s="999"/>
      <c r="AX66" s="999"/>
      <c r="AY66" s="1000"/>
      <c r="AZ66" s="998" t="s">
        <v>365</v>
      </c>
      <c r="BA66" s="999"/>
      <c r="BB66" s="999"/>
      <c r="BC66" s="999"/>
      <c r="BD66" s="1012"/>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74" t="s">
        <v>551</v>
      </c>
      <c r="C68" s="975"/>
      <c r="D68" s="975"/>
      <c r="E68" s="975"/>
      <c r="F68" s="975"/>
      <c r="G68" s="975"/>
      <c r="H68" s="975"/>
      <c r="I68" s="975"/>
      <c r="J68" s="975"/>
      <c r="K68" s="975"/>
      <c r="L68" s="975"/>
      <c r="M68" s="975"/>
      <c r="N68" s="975"/>
      <c r="O68" s="975"/>
      <c r="P68" s="976"/>
      <c r="Q68" s="985">
        <v>407</v>
      </c>
      <c r="R68" s="982"/>
      <c r="S68" s="982"/>
      <c r="T68" s="982"/>
      <c r="U68" s="982"/>
      <c r="V68" s="982">
        <v>369</v>
      </c>
      <c r="W68" s="982"/>
      <c r="X68" s="982"/>
      <c r="Y68" s="982"/>
      <c r="Z68" s="982"/>
      <c r="AA68" s="982">
        <v>38</v>
      </c>
      <c r="AB68" s="982"/>
      <c r="AC68" s="982"/>
      <c r="AD68" s="982"/>
      <c r="AE68" s="982"/>
      <c r="AF68" s="982">
        <v>23</v>
      </c>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4452</v>
      </c>
      <c r="R69" s="971"/>
      <c r="S69" s="971"/>
      <c r="T69" s="971"/>
      <c r="U69" s="971"/>
      <c r="V69" s="971">
        <v>4398</v>
      </c>
      <c r="W69" s="971"/>
      <c r="X69" s="971"/>
      <c r="Y69" s="971"/>
      <c r="Z69" s="971"/>
      <c r="AA69" s="971">
        <v>55</v>
      </c>
      <c r="AB69" s="971"/>
      <c r="AC69" s="971"/>
      <c r="AD69" s="971"/>
      <c r="AE69" s="971"/>
      <c r="AF69" s="971">
        <v>55</v>
      </c>
      <c r="AG69" s="971"/>
      <c r="AH69" s="971"/>
      <c r="AI69" s="971"/>
      <c r="AJ69" s="971"/>
      <c r="AK69" s="971">
        <v>33</v>
      </c>
      <c r="AL69" s="971"/>
      <c r="AM69" s="971"/>
      <c r="AN69" s="971"/>
      <c r="AO69" s="971"/>
      <c r="AP69" s="971">
        <v>1710</v>
      </c>
      <c r="AQ69" s="971"/>
      <c r="AR69" s="971"/>
      <c r="AS69" s="971"/>
      <c r="AT69" s="971"/>
      <c r="AU69" s="971">
        <v>164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14983</v>
      </c>
      <c r="R70" s="971"/>
      <c r="S70" s="971"/>
      <c r="T70" s="971"/>
      <c r="U70" s="971"/>
      <c r="V70" s="971">
        <v>14962</v>
      </c>
      <c r="W70" s="971"/>
      <c r="X70" s="971"/>
      <c r="Y70" s="971"/>
      <c r="Z70" s="971"/>
      <c r="AA70" s="971">
        <v>20</v>
      </c>
      <c r="AB70" s="971"/>
      <c r="AC70" s="971"/>
      <c r="AD70" s="971"/>
      <c r="AE70" s="971"/>
      <c r="AF70" s="971">
        <v>20</v>
      </c>
      <c r="AG70" s="971"/>
      <c r="AH70" s="971"/>
      <c r="AI70" s="971"/>
      <c r="AJ70" s="971"/>
      <c r="AK70" s="971">
        <v>196</v>
      </c>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85</v>
      </c>
      <c r="R71" s="971"/>
      <c r="S71" s="971"/>
      <c r="T71" s="971"/>
      <c r="U71" s="971"/>
      <c r="V71" s="971">
        <v>85</v>
      </c>
      <c r="W71" s="971"/>
      <c r="X71" s="971"/>
      <c r="Y71" s="971"/>
      <c r="Z71" s="971"/>
      <c r="AA71" s="971">
        <v>1</v>
      </c>
      <c r="AB71" s="971"/>
      <c r="AC71" s="971"/>
      <c r="AD71" s="971"/>
      <c r="AE71" s="971"/>
      <c r="AF71" s="971">
        <v>1</v>
      </c>
      <c r="AG71" s="971"/>
      <c r="AH71" s="971"/>
      <c r="AI71" s="971"/>
      <c r="AJ71" s="971"/>
      <c r="AK71" s="971">
        <v>12</v>
      </c>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540</v>
      </c>
      <c r="R72" s="971"/>
      <c r="S72" s="971"/>
      <c r="T72" s="971"/>
      <c r="U72" s="971"/>
      <c r="V72" s="971">
        <v>491</v>
      </c>
      <c r="W72" s="971"/>
      <c r="X72" s="971"/>
      <c r="Y72" s="971"/>
      <c r="Z72" s="971"/>
      <c r="AA72" s="971">
        <v>49</v>
      </c>
      <c r="AB72" s="971"/>
      <c r="AC72" s="971"/>
      <c r="AD72" s="971"/>
      <c r="AE72" s="971"/>
      <c r="AF72" s="971">
        <v>49</v>
      </c>
      <c r="AG72" s="971"/>
      <c r="AH72" s="971"/>
      <c r="AI72" s="971"/>
      <c r="AJ72" s="971"/>
      <c r="AK72" s="971"/>
      <c r="AL72" s="971"/>
      <c r="AM72" s="971"/>
      <c r="AN72" s="971"/>
      <c r="AO72" s="971"/>
      <c r="AP72" s="971">
        <v>311</v>
      </c>
      <c r="AQ72" s="971"/>
      <c r="AR72" s="971"/>
      <c r="AS72" s="971"/>
      <c r="AT72" s="971"/>
      <c r="AU72" s="971">
        <v>131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452</v>
      </c>
      <c r="R73" s="971"/>
      <c r="S73" s="971"/>
      <c r="T73" s="971"/>
      <c r="U73" s="971"/>
      <c r="V73" s="971">
        <v>233</v>
      </c>
      <c r="W73" s="971"/>
      <c r="X73" s="971"/>
      <c r="Y73" s="971"/>
      <c r="Z73" s="971"/>
      <c r="AA73" s="971">
        <v>220</v>
      </c>
      <c r="AB73" s="971"/>
      <c r="AC73" s="971"/>
      <c r="AD73" s="971"/>
      <c r="AE73" s="971"/>
      <c r="AF73" s="971">
        <v>220</v>
      </c>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557</v>
      </c>
      <c r="C74" s="975"/>
      <c r="D74" s="975"/>
      <c r="E74" s="975"/>
      <c r="F74" s="975"/>
      <c r="G74" s="975"/>
      <c r="H74" s="975"/>
      <c r="I74" s="975"/>
      <c r="J74" s="975"/>
      <c r="K74" s="975"/>
      <c r="L74" s="975"/>
      <c r="M74" s="975"/>
      <c r="N74" s="975"/>
      <c r="O74" s="975"/>
      <c r="P74" s="976"/>
      <c r="Q74" s="977">
        <v>1440</v>
      </c>
      <c r="R74" s="971"/>
      <c r="S74" s="971"/>
      <c r="T74" s="971"/>
      <c r="U74" s="971"/>
      <c r="V74" s="971">
        <v>1433</v>
      </c>
      <c r="W74" s="971"/>
      <c r="X74" s="971"/>
      <c r="Y74" s="971"/>
      <c r="Z74" s="971"/>
      <c r="AA74" s="971">
        <v>7</v>
      </c>
      <c r="AB74" s="971"/>
      <c r="AC74" s="971"/>
      <c r="AD74" s="971"/>
      <c r="AE74" s="971"/>
      <c r="AF74" s="971">
        <v>7</v>
      </c>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558</v>
      </c>
      <c r="C75" s="975"/>
      <c r="D75" s="975"/>
      <c r="E75" s="975"/>
      <c r="F75" s="975"/>
      <c r="G75" s="975"/>
      <c r="H75" s="975"/>
      <c r="I75" s="975"/>
      <c r="J75" s="975"/>
      <c r="K75" s="975"/>
      <c r="L75" s="975"/>
      <c r="M75" s="975"/>
      <c r="N75" s="975"/>
      <c r="O75" s="975"/>
      <c r="P75" s="976"/>
      <c r="Q75" s="978">
        <v>388762</v>
      </c>
      <c r="R75" s="979"/>
      <c r="S75" s="979"/>
      <c r="T75" s="979"/>
      <c r="U75" s="980"/>
      <c r="V75" s="981">
        <v>379528</v>
      </c>
      <c r="W75" s="979"/>
      <c r="X75" s="979"/>
      <c r="Y75" s="979"/>
      <c r="Z75" s="980"/>
      <c r="AA75" s="981">
        <v>9234</v>
      </c>
      <c r="AB75" s="979"/>
      <c r="AC75" s="979"/>
      <c r="AD75" s="979"/>
      <c r="AE75" s="980"/>
      <c r="AF75" s="981">
        <v>8886</v>
      </c>
      <c r="AG75" s="979"/>
      <c r="AH75" s="979"/>
      <c r="AI75" s="979"/>
      <c r="AJ75" s="980"/>
      <c r="AK75" s="981">
        <v>3256</v>
      </c>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9261</v>
      </c>
      <c r="AG88" s="959"/>
      <c r="AH88" s="959"/>
      <c r="AI88" s="959"/>
      <c r="AJ88" s="959"/>
      <c r="AK88" s="963"/>
      <c r="AL88" s="963"/>
      <c r="AM88" s="963"/>
      <c r="AN88" s="963"/>
      <c r="AO88" s="963"/>
      <c r="AP88" s="959">
        <v>2021</v>
      </c>
      <c r="AQ88" s="959"/>
      <c r="AR88" s="959"/>
      <c r="AS88" s="959"/>
      <c r="AT88" s="959"/>
      <c r="AU88" s="959">
        <v>295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1489018</v>
      </c>
      <c r="AB110" s="889"/>
      <c r="AC110" s="889"/>
      <c r="AD110" s="889"/>
      <c r="AE110" s="890"/>
      <c r="AF110" s="891">
        <v>1592018</v>
      </c>
      <c r="AG110" s="889"/>
      <c r="AH110" s="889"/>
      <c r="AI110" s="889"/>
      <c r="AJ110" s="890"/>
      <c r="AK110" s="891">
        <v>1634823</v>
      </c>
      <c r="AL110" s="889"/>
      <c r="AM110" s="889"/>
      <c r="AN110" s="889"/>
      <c r="AO110" s="890"/>
      <c r="AP110" s="892">
        <v>16.7</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14995076</v>
      </c>
      <c r="BR110" s="842"/>
      <c r="BS110" s="842"/>
      <c r="BT110" s="842"/>
      <c r="BU110" s="842"/>
      <c r="BV110" s="842">
        <v>14489065</v>
      </c>
      <c r="BW110" s="842"/>
      <c r="BX110" s="842"/>
      <c r="BY110" s="842"/>
      <c r="BZ110" s="842"/>
      <c r="CA110" s="842">
        <v>13602773</v>
      </c>
      <c r="CB110" s="842"/>
      <c r="CC110" s="842"/>
      <c r="CD110" s="842"/>
      <c r="CE110" s="842"/>
      <c r="CF110" s="866">
        <v>139.19999999999999</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2946915</v>
      </c>
      <c r="BR112" s="817"/>
      <c r="BS112" s="817"/>
      <c r="BT112" s="817"/>
      <c r="BU112" s="817"/>
      <c r="BV112" s="817">
        <v>2700710</v>
      </c>
      <c r="BW112" s="817"/>
      <c r="BX112" s="817"/>
      <c r="BY112" s="817"/>
      <c r="BZ112" s="817"/>
      <c r="CA112" s="817">
        <v>2575519</v>
      </c>
      <c r="CB112" s="817"/>
      <c r="CC112" s="817"/>
      <c r="CD112" s="817"/>
      <c r="CE112" s="817"/>
      <c r="CF112" s="875">
        <v>26.3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350479</v>
      </c>
      <c r="AB113" s="919"/>
      <c r="AC113" s="919"/>
      <c r="AD113" s="919"/>
      <c r="AE113" s="920"/>
      <c r="AF113" s="921">
        <v>325261</v>
      </c>
      <c r="AG113" s="919"/>
      <c r="AH113" s="919"/>
      <c r="AI113" s="919"/>
      <c r="AJ113" s="920"/>
      <c r="AK113" s="921">
        <v>315417</v>
      </c>
      <c r="AL113" s="919"/>
      <c r="AM113" s="919"/>
      <c r="AN113" s="919"/>
      <c r="AO113" s="920"/>
      <c r="AP113" s="922">
        <v>3.2</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143589</v>
      </c>
      <c r="BR113" s="817"/>
      <c r="BS113" s="817"/>
      <c r="BT113" s="817"/>
      <c r="BU113" s="817"/>
      <c r="BV113" s="817">
        <v>209581</v>
      </c>
      <c r="BW113" s="817"/>
      <c r="BX113" s="817"/>
      <c r="BY113" s="817"/>
      <c r="BZ113" s="817"/>
      <c r="CA113" s="817">
        <v>294918</v>
      </c>
      <c r="CB113" s="817"/>
      <c r="CC113" s="817"/>
      <c r="CD113" s="817"/>
      <c r="CE113" s="817"/>
      <c r="CF113" s="875">
        <v>3</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39174</v>
      </c>
      <c r="AB114" s="780"/>
      <c r="AC114" s="780"/>
      <c r="AD114" s="780"/>
      <c r="AE114" s="781"/>
      <c r="AF114" s="782">
        <v>22982</v>
      </c>
      <c r="AG114" s="780"/>
      <c r="AH114" s="780"/>
      <c r="AI114" s="780"/>
      <c r="AJ114" s="781"/>
      <c r="AK114" s="782">
        <v>25830</v>
      </c>
      <c r="AL114" s="780"/>
      <c r="AM114" s="780"/>
      <c r="AN114" s="780"/>
      <c r="AO114" s="781"/>
      <c r="AP114" s="824">
        <v>0.3</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615122</v>
      </c>
      <c r="BR114" s="817"/>
      <c r="BS114" s="817"/>
      <c r="BT114" s="817"/>
      <c r="BU114" s="817"/>
      <c r="BV114" s="817">
        <v>589693</v>
      </c>
      <c r="BW114" s="817"/>
      <c r="BX114" s="817"/>
      <c r="BY114" s="817"/>
      <c r="BZ114" s="817"/>
      <c r="CA114" s="817">
        <v>529457</v>
      </c>
      <c r="CB114" s="817"/>
      <c r="CC114" s="817"/>
      <c r="CD114" s="817"/>
      <c r="CE114" s="817"/>
      <c r="CF114" s="875">
        <v>5.4</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1878671</v>
      </c>
      <c r="AB117" s="903"/>
      <c r="AC117" s="903"/>
      <c r="AD117" s="903"/>
      <c r="AE117" s="904"/>
      <c r="AF117" s="905">
        <v>1940261</v>
      </c>
      <c r="AG117" s="903"/>
      <c r="AH117" s="903"/>
      <c r="AI117" s="903"/>
      <c r="AJ117" s="904"/>
      <c r="AK117" s="905">
        <v>1976070</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18700702</v>
      </c>
      <c r="BR119" s="845"/>
      <c r="BS119" s="845"/>
      <c r="BT119" s="845"/>
      <c r="BU119" s="845"/>
      <c r="BV119" s="845">
        <v>17989049</v>
      </c>
      <c r="BW119" s="845"/>
      <c r="BX119" s="845"/>
      <c r="BY119" s="845"/>
      <c r="BZ119" s="845"/>
      <c r="CA119" s="845">
        <v>17002667</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5889516</v>
      </c>
      <c r="BR120" s="842"/>
      <c r="BS120" s="842"/>
      <c r="BT120" s="842"/>
      <c r="BU120" s="842"/>
      <c r="BV120" s="842">
        <v>6328392</v>
      </c>
      <c r="BW120" s="842"/>
      <c r="BX120" s="842"/>
      <c r="BY120" s="842"/>
      <c r="BZ120" s="842"/>
      <c r="CA120" s="842">
        <v>6527715</v>
      </c>
      <c r="CB120" s="842"/>
      <c r="CC120" s="842"/>
      <c r="CD120" s="842"/>
      <c r="CE120" s="842"/>
      <c r="CF120" s="866">
        <v>66.8</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2946915</v>
      </c>
      <c r="DH120" s="842"/>
      <c r="DI120" s="842"/>
      <c r="DJ120" s="842"/>
      <c r="DK120" s="842"/>
      <c r="DL120" s="842">
        <v>2700710</v>
      </c>
      <c r="DM120" s="842"/>
      <c r="DN120" s="842"/>
      <c r="DO120" s="842"/>
      <c r="DP120" s="842"/>
      <c r="DQ120" s="842">
        <v>2575519</v>
      </c>
      <c r="DR120" s="842"/>
      <c r="DS120" s="842"/>
      <c r="DT120" s="842"/>
      <c r="DU120" s="842"/>
      <c r="DV120" s="843">
        <v>26.3</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2512281</v>
      </c>
      <c r="BR121" s="817"/>
      <c r="BS121" s="817"/>
      <c r="BT121" s="817"/>
      <c r="BU121" s="817"/>
      <c r="BV121" s="817">
        <v>2306171</v>
      </c>
      <c r="BW121" s="817"/>
      <c r="BX121" s="817"/>
      <c r="BY121" s="817"/>
      <c r="BZ121" s="817"/>
      <c r="CA121" s="817">
        <v>2337161</v>
      </c>
      <c r="CB121" s="817"/>
      <c r="CC121" s="817"/>
      <c r="CD121" s="817"/>
      <c r="CE121" s="817"/>
      <c r="CF121" s="875">
        <v>23.9</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13403113</v>
      </c>
      <c r="BR122" s="845"/>
      <c r="BS122" s="845"/>
      <c r="BT122" s="845"/>
      <c r="BU122" s="845"/>
      <c r="BV122" s="845">
        <v>12959977</v>
      </c>
      <c r="BW122" s="845"/>
      <c r="BX122" s="845"/>
      <c r="BY122" s="845"/>
      <c r="BZ122" s="845"/>
      <c r="CA122" s="845">
        <v>12362638</v>
      </c>
      <c r="CB122" s="845"/>
      <c r="CC122" s="845"/>
      <c r="CD122" s="845"/>
      <c r="CE122" s="845"/>
      <c r="CF122" s="846">
        <v>126.5</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21804910</v>
      </c>
      <c r="BR123" s="833"/>
      <c r="BS123" s="833"/>
      <c r="BT123" s="833"/>
      <c r="BU123" s="833"/>
      <c r="BV123" s="833">
        <v>21594540</v>
      </c>
      <c r="BW123" s="833"/>
      <c r="BX123" s="833"/>
      <c r="BY123" s="833"/>
      <c r="BZ123" s="833"/>
      <c r="CA123" s="833">
        <v>21227514</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303598</v>
      </c>
      <c r="AB128" s="801"/>
      <c r="AC128" s="801"/>
      <c r="AD128" s="801"/>
      <c r="AE128" s="802"/>
      <c r="AF128" s="803">
        <v>342253</v>
      </c>
      <c r="AG128" s="801"/>
      <c r="AH128" s="801"/>
      <c r="AI128" s="801"/>
      <c r="AJ128" s="802"/>
      <c r="AK128" s="803">
        <v>388183</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13.2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10717282</v>
      </c>
      <c r="AB129" s="780"/>
      <c r="AC129" s="780"/>
      <c r="AD129" s="780"/>
      <c r="AE129" s="781"/>
      <c r="AF129" s="782">
        <v>10584452</v>
      </c>
      <c r="AG129" s="780"/>
      <c r="AH129" s="780"/>
      <c r="AI129" s="780"/>
      <c r="AJ129" s="781"/>
      <c r="AK129" s="782">
        <v>10889777</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1158942</v>
      </c>
      <c r="AB130" s="780"/>
      <c r="AC130" s="780"/>
      <c r="AD130" s="780"/>
      <c r="AE130" s="781"/>
      <c r="AF130" s="782">
        <v>1155814</v>
      </c>
      <c r="AG130" s="780"/>
      <c r="AH130" s="780"/>
      <c r="AI130" s="780"/>
      <c r="AJ130" s="781"/>
      <c r="AK130" s="782">
        <v>1115502</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4.5999999999999996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9558340</v>
      </c>
      <c r="AB131" s="764"/>
      <c r="AC131" s="764"/>
      <c r="AD131" s="764"/>
      <c r="AE131" s="765"/>
      <c r="AF131" s="766">
        <v>9428638</v>
      </c>
      <c r="AG131" s="764"/>
      <c r="AH131" s="764"/>
      <c r="AI131" s="764"/>
      <c r="AJ131" s="765"/>
      <c r="AK131" s="766">
        <v>9774275</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4.3535906860000004</v>
      </c>
      <c r="AB132" s="745"/>
      <c r="AC132" s="745"/>
      <c r="AD132" s="745"/>
      <c r="AE132" s="746"/>
      <c r="AF132" s="747">
        <v>4.6899032500000004</v>
      </c>
      <c r="AG132" s="745"/>
      <c r="AH132" s="745"/>
      <c r="AI132" s="745"/>
      <c r="AJ132" s="746"/>
      <c r="AK132" s="747">
        <v>4.8329415740000004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3.9</v>
      </c>
      <c r="AB133" s="724"/>
      <c r="AC133" s="724"/>
      <c r="AD133" s="724"/>
      <c r="AE133" s="725"/>
      <c r="AF133" s="723">
        <v>4.2</v>
      </c>
      <c r="AG133" s="724"/>
      <c r="AH133" s="724"/>
      <c r="AI133" s="724"/>
      <c r="AJ133" s="725"/>
      <c r="AK133" s="723">
        <v>4.5999999999999996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9v21qINw7uzxiBhpjrQbrmX9vNOLDvS5iNdgYP5p1d40BLBIZqOoRBOELaJaT9p5e9jhmDLaeUTpmZQwnxFhA==" saltValue="zb6x54cc2yS8R9wPkl0FL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Dx21JBCtzrzKeJjb5YzDSk5jKOMQpwGVvz8WPPp9mD3mlIYwLCDSiioja3pW7xfQ/mnBKTtCX4DY+znQQ+Aig==" saltValue="+C7rxTwARmnl1r79sCHB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xB5/Xcia8SJxhUEdfiBOLz0uz/biL6QDh6ZlWdZgrrahets2FoWriKKsV1y9zYZgg2PidLDPp97EYnWs/yw4A==" saltValue="5xFJyCQKrpUw3X6p+2jiV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7" t="s">
        <v>483</v>
      </c>
      <c r="AL9" s="1128"/>
      <c r="AM9" s="1128"/>
      <c r="AN9" s="1129"/>
      <c r="AO9" s="281">
        <v>3027774</v>
      </c>
      <c r="AP9" s="281">
        <v>61181</v>
      </c>
      <c r="AQ9" s="282">
        <v>67248</v>
      </c>
      <c r="AR9" s="283">
        <v>-9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7" t="s">
        <v>484</v>
      </c>
      <c r="AL10" s="1128"/>
      <c r="AM10" s="1128"/>
      <c r="AN10" s="1129"/>
      <c r="AO10" s="284">
        <v>525516</v>
      </c>
      <c r="AP10" s="284">
        <v>10619</v>
      </c>
      <c r="AQ10" s="285">
        <v>9038</v>
      </c>
      <c r="AR10" s="286">
        <v>17.5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7" t="s">
        <v>485</v>
      </c>
      <c r="AL11" s="1128"/>
      <c r="AM11" s="1128"/>
      <c r="AN11" s="1129"/>
      <c r="AO11" s="284">
        <v>2794</v>
      </c>
      <c r="AP11" s="284">
        <v>56</v>
      </c>
      <c r="AQ11" s="285">
        <v>320</v>
      </c>
      <c r="AR11" s="286">
        <v>-82.5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7" t="s">
        <v>486</v>
      </c>
      <c r="AL12" s="1128"/>
      <c r="AM12" s="1128"/>
      <c r="AN12" s="1129"/>
      <c r="AO12" s="284" t="s">
        <v>487</v>
      </c>
      <c r="AP12" s="284" t="s">
        <v>487</v>
      </c>
      <c r="AQ12" s="285">
        <v>22</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7" t="s">
        <v>488</v>
      </c>
      <c r="AL13" s="1128"/>
      <c r="AM13" s="1128"/>
      <c r="AN13" s="1129"/>
      <c r="AO13" s="284">
        <v>144607</v>
      </c>
      <c r="AP13" s="284">
        <v>2922</v>
      </c>
      <c r="AQ13" s="285">
        <v>2764</v>
      </c>
      <c r="AR13" s="286">
        <v>5.7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7" t="s">
        <v>489</v>
      </c>
      <c r="AL14" s="1128"/>
      <c r="AM14" s="1128"/>
      <c r="AN14" s="1129"/>
      <c r="AO14" s="284">
        <v>32530</v>
      </c>
      <c r="AP14" s="284">
        <v>657</v>
      </c>
      <c r="AQ14" s="285">
        <v>1165</v>
      </c>
      <c r="AR14" s="286">
        <v>-43.6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0" t="s">
        <v>490</v>
      </c>
      <c r="AL15" s="1131"/>
      <c r="AM15" s="1131"/>
      <c r="AN15" s="1132"/>
      <c r="AO15" s="284">
        <v>-171761</v>
      </c>
      <c r="AP15" s="284">
        <v>-3471</v>
      </c>
      <c r="AQ15" s="285">
        <v>-3941</v>
      </c>
      <c r="AR15" s="286">
        <v>-11.9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0" t="s">
        <v>178</v>
      </c>
      <c r="AL16" s="1131"/>
      <c r="AM16" s="1131"/>
      <c r="AN16" s="1132"/>
      <c r="AO16" s="284">
        <v>3561460</v>
      </c>
      <c r="AP16" s="284">
        <v>71965</v>
      </c>
      <c r="AQ16" s="285">
        <v>76616</v>
      </c>
      <c r="AR16" s="286">
        <v>-6.1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3" t="s">
        <v>495</v>
      </c>
      <c r="AL21" s="1134"/>
      <c r="AM21" s="1134"/>
      <c r="AN21" s="1135"/>
      <c r="AO21" s="297">
        <v>6.65</v>
      </c>
      <c r="AP21" s="298">
        <v>6.73</v>
      </c>
      <c r="AQ21" s="299">
        <v>-0.08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3" t="s">
        <v>496</v>
      </c>
      <c r="AL22" s="1134"/>
      <c r="AM22" s="1134"/>
      <c r="AN22" s="1135"/>
      <c r="AO22" s="302">
        <v>97.2</v>
      </c>
      <c r="AP22" s="303">
        <v>96.9</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6" t="s">
        <v>497</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7" t="s">
        <v>500</v>
      </c>
      <c r="AL32" s="1118"/>
      <c r="AM32" s="1118"/>
      <c r="AN32" s="1119"/>
      <c r="AO32" s="312">
        <v>1634823</v>
      </c>
      <c r="AP32" s="312">
        <v>33034</v>
      </c>
      <c r="AQ32" s="313">
        <v>33390</v>
      </c>
      <c r="AR32" s="314">
        <v>-1.1000000000000001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7" t="s">
        <v>501</v>
      </c>
      <c r="AL33" s="1118"/>
      <c r="AM33" s="1118"/>
      <c r="AN33" s="1119"/>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7" t="s">
        <v>502</v>
      </c>
      <c r="AL34" s="1118"/>
      <c r="AM34" s="1118"/>
      <c r="AN34" s="1119"/>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7" t="s">
        <v>503</v>
      </c>
      <c r="AL35" s="1118"/>
      <c r="AM35" s="1118"/>
      <c r="AN35" s="1119"/>
      <c r="AO35" s="312">
        <v>315417</v>
      </c>
      <c r="AP35" s="312">
        <v>6373</v>
      </c>
      <c r="AQ35" s="313">
        <v>8851</v>
      </c>
      <c r="AR35" s="314">
        <v>-28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7" t="s">
        <v>504</v>
      </c>
      <c r="AL36" s="1118"/>
      <c r="AM36" s="1118"/>
      <c r="AN36" s="1119"/>
      <c r="AO36" s="312">
        <v>25830</v>
      </c>
      <c r="AP36" s="312">
        <v>522</v>
      </c>
      <c r="AQ36" s="313">
        <v>2033</v>
      </c>
      <c r="AR36" s="314">
        <v>-74.3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7" t="s">
        <v>505</v>
      </c>
      <c r="AL37" s="1118"/>
      <c r="AM37" s="1118"/>
      <c r="AN37" s="1119"/>
      <c r="AO37" s="312" t="s">
        <v>487</v>
      </c>
      <c r="AP37" s="312" t="s">
        <v>487</v>
      </c>
      <c r="AQ37" s="313">
        <v>640</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0" t="s">
        <v>506</v>
      </c>
      <c r="AL38" s="1121"/>
      <c r="AM38" s="1121"/>
      <c r="AN38" s="1122"/>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0" t="s">
        <v>507</v>
      </c>
      <c r="AL39" s="1121"/>
      <c r="AM39" s="1121"/>
      <c r="AN39" s="1122"/>
      <c r="AO39" s="312">
        <v>-388183</v>
      </c>
      <c r="AP39" s="312">
        <v>-7844</v>
      </c>
      <c r="AQ39" s="313">
        <v>-3025</v>
      </c>
      <c r="AR39" s="314">
        <v>159.30000000000001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7" t="s">
        <v>508</v>
      </c>
      <c r="AL40" s="1118"/>
      <c r="AM40" s="1118"/>
      <c r="AN40" s="1119"/>
      <c r="AO40" s="312">
        <v>-1115502</v>
      </c>
      <c r="AP40" s="312">
        <v>-22540</v>
      </c>
      <c r="AQ40" s="313">
        <v>-26876</v>
      </c>
      <c r="AR40" s="314">
        <v>-16.100000000000001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3" t="s">
        <v>288</v>
      </c>
      <c r="AL41" s="1124"/>
      <c r="AM41" s="1124"/>
      <c r="AN41" s="1125"/>
      <c r="AO41" s="312">
        <v>472385</v>
      </c>
      <c r="AP41" s="312">
        <v>9545</v>
      </c>
      <c r="AQ41" s="313">
        <v>15015</v>
      </c>
      <c r="AR41" s="314">
        <v>-36.4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0" t="s">
        <v>478</v>
      </c>
      <c r="AN49" s="1112" t="s">
        <v>511</v>
      </c>
      <c r="AO49" s="1113"/>
      <c r="AP49" s="1113"/>
      <c r="AQ49" s="1113"/>
      <c r="AR49" s="111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1"/>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1489290</v>
      </c>
      <c r="AN51" s="334">
        <v>31148</v>
      </c>
      <c r="AO51" s="335">
        <v>-34.4</v>
      </c>
      <c r="AP51" s="336">
        <v>51264</v>
      </c>
      <c r="AQ51" s="337">
        <v>8.1999999999999993</v>
      </c>
      <c r="AR51" s="338">
        <v>-42.6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1069243</v>
      </c>
      <c r="AN52" s="342">
        <v>22363</v>
      </c>
      <c r="AO52" s="343">
        <v>-35.700000000000003</v>
      </c>
      <c r="AP52" s="344">
        <v>26040</v>
      </c>
      <c r="AQ52" s="345">
        <v>4.5</v>
      </c>
      <c r="AR52" s="346">
        <v>-40.200000000000003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3038274</v>
      </c>
      <c r="AN53" s="334">
        <v>63205</v>
      </c>
      <c r="AO53" s="335">
        <v>102.9</v>
      </c>
      <c r="AP53" s="336">
        <v>52068</v>
      </c>
      <c r="AQ53" s="337">
        <v>1.6</v>
      </c>
      <c r="AR53" s="338">
        <v>101.3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1541609</v>
      </c>
      <c r="AN54" s="342">
        <v>32070</v>
      </c>
      <c r="AO54" s="343">
        <v>43.4</v>
      </c>
      <c r="AP54" s="344">
        <v>26936</v>
      </c>
      <c r="AQ54" s="345">
        <v>3.4</v>
      </c>
      <c r="AR54" s="346">
        <v>40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1703299</v>
      </c>
      <c r="AN55" s="334">
        <v>35196</v>
      </c>
      <c r="AO55" s="335">
        <v>-44.3</v>
      </c>
      <c r="AP55" s="336">
        <v>47161</v>
      </c>
      <c r="AQ55" s="337">
        <v>-9.4</v>
      </c>
      <c r="AR55" s="338">
        <v>-34.9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624837</v>
      </c>
      <c r="AN56" s="342">
        <v>12911</v>
      </c>
      <c r="AO56" s="343">
        <v>-59.7</v>
      </c>
      <c r="AP56" s="344">
        <v>24595</v>
      </c>
      <c r="AQ56" s="345">
        <v>-8.6999999999999993</v>
      </c>
      <c r="AR56" s="346">
        <v>-51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1845914</v>
      </c>
      <c r="AN57" s="334">
        <v>37548</v>
      </c>
      <c r="AO57" s="335">
        <v>6.7</v>
      </c>
      <c r="AP57" s="336">
        <v>43423</v>
      </c>
      <c r="AQ57" s="337">
        <v>-7.9</v>
      </c>
      <c r="AR57" s="338">
        <v>14.6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966339</v>
      </c>
      <c r="AN58" s="342">
        <v>19657</v>
      </c>
      <c r="AO58" s="343">
        <v>52.3</v>
      </c>
      <c r="AP58" s="344">
        <v>22207</v>
      </c>
      <c r="AQ58" s="345">
        <v>-9.6999999999999993</v>
      </c>
      <c r="AR58" s="346">
        <v>62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1586176</v>
      </c>
      <c r="AN59" s="334">
        <v>32051</v>
      </c>
      <c r="AO59" s="335">
        <v>-14.6</v>
      </c>
      <c r="AP59" s="336">
        <v>45265</v>
      </c>
      <c r="AQ59" s="337">
        <v>4.2</v>
      </c>
      <c r="AR59" s="338">
        <v>-18.8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843504</v>
      </c>
      <c r="AN60" s="342">
        <v>17044</v>
      </c>
      <c r="AO60" s="343">
        <v>-13.3</v>
      </c>
      <c r="AP60" s="344">
        <v>22600</v>
      </c>
      <c r="AQ60" s="345">
        <v>1.8</v>
      </c>
      <c r="AR60" s="346">
        <v>-15.1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1932591</v>
      </c>
      <c r="AN61" s="349">
        <v>39830</v>
      </c>
      <c r="AO61" s="350">
        <v>3.3</v>
      </c>
      <c r="AP61" s="351">
        <v>47836</v>
      </c>
      <c r="AQ61" s="352">
        <v>-0.7</v>
      </c>
      <c r="AR61" s="338">
        <v>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1009106</v>
      </c>
      <c r="AN62" s="342">
        <v>20809</v>
      </c>
      <c r="AO62" s="343">
        <v>-2.6</v>
      </c>
      <c r="AP62" s="344">
        <v>24476</v>
      </c>
      <c r="AQ62" s="345">
        <v>-1.7</v>
      </c>
      <c r="AR62" s="346">
        <v>-0.9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ne4Zet5GTn1gpbb9c5S3eW1y+bG4oJJtlwJri2WeOZGBU4VSluPzl/WLXZ8UqRkCQTk5cD6/QtUOar9AhdubA==" saltValue="CJAVLHa+GnLw66qa52Bs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i0EIHYhOwYXvoJVHq05FTf9qjcDsCVbrajEidb/b+rJSETQGgD6wjGKVhj38XuLzE7vquYgCxjlJMqKy6cryPA==" saltValue="zNucD5pAtLNGkFZMuPj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L7mH0A5S256x420ghAhw803advZUqf3U42hb53LmlBcWUXLkqnz8BQiCx7mrjjDwtjwNUs2EqeJxehKPK4qtIA==" saltValue="ynHSkmF4R87HccJ5rVEb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6" t="s">
        <v>3</v>
      </c>
      <c r="D47" s="1136"/>
      <c r="E47" s="1137"/>
      <c r="F47" s="11">
        <v>22.35</v>
      </c>
      <c r="G47" s="12">
        <v>21.41</v>
      </c>
      <c r="H47" s="12">
        <v>22.36</v>
      </c>
      <c r="I47" s="12">
        <v>25.77</v>
      </c>
      <c r="J47" s="13">
        <v>25.05</v>
      </c>
    </row>
    <row r="48" spans="2:10" ht="57.75" customHeight="1" x14ac:dyDescent="0.15">
      <c r="B48" s="14"/>
      <c r="C48" s="1138" t="s">
        <v>4</v>
      </c>
      <c r="D48" s="1138"/>
      <c r="E48" s="1139"/>
      <c r="F48" s="15">
        <v>4.6900000000000004</v>
      </c>
      <c r="G48" s="16">
        <v>5.83</v>
      </c>
      <c r="H48" s="16">
        <v>13.58</v>
      </c>
      <c r="I48" s="16">
        <v>12.17</v>
      </c>
      <c r="J48" s="17">
        <v>4.95</v>
      </c>
    </row>
    <row r="49" spans="2:10" ht="57.75" customHeight="1" thickBot="1" x14ac:dyDescent="0.2">
      <c r="B49" s="18"/>
      <c r="C49" s="1140" t="s">
        <v>5</v>
      </c>
      <c r="D49" s="1140"/>
      <c r="E49" s="1141"/>
      <c r="F49" s="19" t="s">
        <v>530</v>
      </c>
      <c r="G49" s="20">
        <v>1.34</v>
      </c>
      <c r="H49" s="20">
        <v>12.97</v>
      </c>
      <c r="I49" s="20">
        <v>1.55</v>
      </c>
      <c r="J49" s="21" t="s">
        <v>531</v>
      </c>
    </row>
    <row r="50" spans="2:10" x14ac:dyDescent="0.15"/>
  </sheetData>
  <sheetProtection algorithmName="SHA-512" hashValue="PKDodx5BShmaipeW9WxXvSFH/wA3RJSt/4ZxeOfnasJBR8bP5xQFqRwt3+ag3CeCDmJas1l41PHGKEsY7xFCoA==" saltValue="DPYmkvP507VLxOtXPvvI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48" t="s">
        <v>532</v>
      </c>
      <c r="D34" s="1148"/>
      <c r="E34" s="1149"/>
      <c r="F34" s="32">
        <v>15.64</v>
      </c>
      <c r="G34" s="33">
        <v>14.66</v>
      </c>
      <c r="H34" s="33">
        <v>14.28</v>
      </c>
      <c r="I34" s="33">
        <v>15.68</v>
      </c>
      <c r="J34" s="34">
        <v>15.79</v>
      </c>
      <c r="K34" s="22"/>
      <c r="L34" s="22"/>
      <c r="M34" s="22"/>
      <c r="N34" s="22"/>
      <c r="O34" s="22"/>
      <c r="P34" s="22"/>
    </row>
    <row r="35" spans="1:16" ht="39" customHeight="1" x14ac:dyDescent="0.15">
      <c r="A35" s="22"/>
      <c r="B35" s="35"/>
      <c r="C35" s="1142" t="s">
        <v>533</v>
      </c>
      <c r="D35" s="1143"/>
      <c r="E35" s="1144"/>
      <c r="F35" s="36">
        <v>4.33</v>
      </c>
      <c r="G35" s="37">
        <v>6.81</v>
      </c>
      <c r="H35" s="37">
        <v>8.49</v>
      </c>
      <c r="I35" s="37">
        <v>8.68</v>
      </c>
      <c r="J35" s="38">
        <v>6.74</v>
      </c>
      <c r="K35" s="22"/>
      <c r="L35" s="22"/>
      <c r="M35" s="22"/>
      <c r="N35" s="22"/>
      <c r="O35" s="22"/>
      <c r="P35" s="22"/>
    </row>
    <row r="36" spans="1:16" ht="39" customHeight="1" x14ac:dyDescent="0.15">
      <c r="A36" s="22"/>
      <c r="B36" s="35"/>
      <c r="C36" s="1142" t="s">
        <v>534</v>
      </c>
      <c r="D36" s="1143"/>
      <c r="E36" s="1144"/>
      <c r="F36" s="36">
        <v>4.68</v>
      </c>
      <c r="G36" s="37">
        <v>5.83</v>
      </c>
      <c r="H36" s="37">
        <v>13.58</v>
      </c>
      <c r="I36" s="37">
        <v>12.16</v>
      </c>
      <c r="J36" s="38">
        <v>4.9400000000000004</v>
      </c>
      <c r="K36" s="22"/>
      <c r="L36" s="22"/>
      <c r="M36" s="22"/>
      <c r="N36" s="22"/>
      <c r="O36" s="22"/>
      <c r="P36" s="22"/>
    </row>
    <row r="37" spans="1:16" ht="39" customHeight="1" x14ac:dyDescent="0.15">
      <c r="A37" s="22"/>
      <c r="B37" s="35"/>
      <c r="C37" s="1142" t="s">
        <v>535</v>
      </c>
      <c r="D37" s="1143"/>
      <c r="E37" s="1144"/>
      <c r="F37" s="36" t="s">
        <v>487</v>
      </c>
      <c r="G37" s="37">
        <v>0.62</v>
      </c>
      <c r="H37" s="37">
        <v>0.53</v>
      </c>
      <c r="I37" s="37">
        <v>0.72</v>
      </c>
      <c r="J37" s="38">
        <v>0.86</v>
      </c>
      <c r="K37" s="22"/>
      <c r="L37" s="22"/>
      <c r="M37" s="22"/>
      <c r="N37" s="22"/>
      <c r="O37" s="22"/>
      <c r="P37" s="22"/>
    </row>
    <row r="38" spans="1:16" ht="39" customHeight="1" x14ac:dyDescent="0.15">
      <c r="A38" s="22"/>
      <c r="B38" s="35"/>
      <c r="C38" s="1142" t="s">
        <v>536</v>
      </c>
      <c r="D38" s="1143"/>
      <c r="E38" s="1144"/>
      <c r="F38" s="36">
        <v>1.1000000000000001</v>
      </c>
      <c r="G38" s="37">
        <v>1.04</v>
      </c>
      <c r="H38" s="37">
        <v>1.08</v>
      </c>
      <c r="I38" s="37">
        <v>1.42</v>
      </c>
      <c r="J38" s="38">
        <v>0.65</v>
      </c>
      <c r="K38" s="22"/>
      <c r="L38" s="22"/>
      <c r="M38" s="22"/>
      <c r="N38" s="22"/>
      <c r="O38" s="22"/>
      <c r="P38" s="22"/>
    </row>
    <row r="39" spans="1:16" ht="39" customHeight="1" x14ac:dyDescent="0.15">
      <c r="A39" s="22"/>
      <c r="B39" s="35"/>
      <c r="C39" s="1142" t="s">
        <v>537</v>
      </c>
      <c r="D39" s="1143"/>
      <c r="E39" s="1144"/>
      <c r="F39" s="36">
        <v>0</v>
      </c>
      <c r="G39" s="37">
        <v>0.01</v>
      </c>
      <c r="H39" s="37">
        <v>0.03</v>
      </c>
      <c r="I39" s="37">
        <v>0.02</v>
      </c>
      <c r="J39" s="38">
        <v>0.02</v>
      </c>
      <c r="K39" s="22"/>
      <c r="L39" s="22"/>
      <c r="M39" s="22"/>
      <c r="N39" s="22"/>
      <c r="O39" s="22"/>
      <c r="P39" s="22"/>
    </row>
    <row r="40" spans="1:16" ht="39" customHeight="1" x14ac:dyDescent="0.15">
      <c r="A40" s="22"/>
      <c r="B40" s="35"/>
      <c r="C40" s="1142"/>
      <c r="D40" s="1143"/>
      <c r="E40" s="1144"/>
      <c r="F40" s="36"/>
      <c r="G40" s="37"/>
      <c r="H40" s="37"/>
      <c r="I40" s="37"/>
      <c r="J40" s="38"/>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538</v>
      </c>
      <c r="D42" s="1143"/>
      <c r="E42" s="1144"/>
      <c r="F42" s="36" t="s">
        <v>487</v>
      </c>
      <c r="G42" s="37" t="s">
        <v>487</v>
      </c>
      <c r="H42" s="37" t="s">
        <v>487</v>
      </c>
      <c r="I42" s="37" t="s">
        <v>487</v>
      </c>
      <c r="J42" s="38" t="s">
        <v>487</v>
      </c>
      <c r="K42" s="22"/>
      <c r="L42" s="22"/>
      <c r="M42" s="22"/>
      <c r="N42" s="22"/>
      <c r="O42" s="22"/>
      <c r="P42" s="22"/>
    </row>
    <row r="43" spans="1:16" ht="39" customHeight="1" thickBot="1" x14ac:dyDescent="0.2">
      <c r="A43" s="22"/>
      <c r="B43" s="40"/>
      <c r="C43" s="1145" t="s">
        <v>539</v>
      </c>
      <c r="D43" s="1146"/>
      <c r="E43" s="1147"/>
      <c r="F43" s="41">
        <v>0.27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MbKcPo6ib1eVgF7wJ9c4e8NbLGag3uauhQLzDByMFQlcZ5Pqvdl5MiUOH60lo3tHTlIk2crkhmeSgZWYUH3GA==" saltValue="YaJ35pjrhRRZRd1bRpBO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3" t="s">
        <v>9</v>
      </c>
      <c r="C45" s="1174"/>
      <c r="D45" s="58"/>
      <c r="E45" s="1179" t="s">
        <v>10</v>
      </c>
      <c r="F45" s="1179"/>
      <c r="G45" s="1179"/>
      <c r="H45" s="1179"/>
      <c r="I45" s="1179"/>
      <c r="J45" s="1180"/>
      <c r="K45" s="59">
        <v>1369</v>
      </c>
      <c r="L45" s="60">
        <v>1384</v>
      </c>
      <c r="M45" s="60">
        <v>1489</v>
      </c>
      <c r="N45" s="60">
        <v>1592</v>
      </c>
      <c r="O45" s="61">
        <v>1635</v>
      </c>
      <c r="P45" s="48"/>
      <c r="Q45" s="48"/>
      <c r="R45" s="48"/>
      <c r="S45" s="48"/>
      <c r="T45" s="48"/>
      <c r="U45" s="48"/>
    </row>
    <row r="46" spans="1:21" ht="30.75" customHeight="1" x14ac:dyDescent="0.15">
      <c r="A46" s="48"/>
      <c r="B46" s="1175"/>
      <c r="C46" s="1176"/>
      <c r="D46" s="62"/>
      <c r="E46" s="1152" t="s">
        <v>11</v>
      </c>
      <c r="F46" s="1152"/>
      <c r="G46" s="1152"/>
      <c r="H46" s="1152"/>
      <c r="I46" s="1152"/>
      <c r="J46" s="1153"/>
      <c r="K46" s="63" t="s">
        <v>487</v>
      </c>
      <c r="L46" s="64" t="s">
        <v>487</v>
      </c>
      <c r="M46" s="64" t="s">
        <v>487</v>
      </c>
      <c r="N46" s="64" t="s">
        <v>487</v>
      </c>
      <c r="O46" s="65" t="s">
        <v>487</v>
      </c>
      <c r="P46" s="48"/>
      <c r="Q46" s="48"/>
      <c r="R46" s="48"/>
      <c r="S46" s="48"/>
      <c r="T46" s="48"/>
      <c r="U46" s="48"/>
    </row>
    <row r="47" spans="1:21" ht="30.75" customHeight="1" x14ac:dyDescent="0.15">
      <c r="A47" s="48"/>
      <c r="B47" s="1175"/>
      <c r="C47" s="1176"/>
      <c r="D47" s="62"/>
      <c r="E47" s="1152" t="s">
        <v>12</v>
      </c>
      <c r="F47" s="1152"/>
      <c r="G47" s="1152"/>
      <c r="H47" s="1152"/>
      <c r="I47" s="1152"/>
      <c r="J47" s="1153"/>
      <c r="K47" s="63" t="s">
        <v>487</v>
      </c>
      <c r="L47" s="64" t="s">
        <v>487</v>
      </c>
      <c r="M47" s="64" t="s">
        <v>487</v>
      </c>
      <c r="N47" s="64" t="s">
        <v>487</v>
      </c>
      <c r="O47" s="65" t="s">
        <v>487</v>
      </c>
      <c r="P47" s="48"/>
      <c r="Q47" s="48"/>
      <c r="R47" s="48"/>
      <c r="S47" s="48"/>
      <c r="T47" s="48"/>
      <c r="U47" s="48"/>
    </row>
    <row r="48" spans="1:21" ht="30.75" customHeight="1" x14ac:dyDescent="0.15">
      <c r="A48" s="48"/>
      <c r="B48" s="1175"/>
      <c r="C48" s="1176"/>
      <c r="D48" s="62"/>
      <c r="E48" s="1152" t="s">
        <v>13</v>
      </c>
      <c r="F48" s="1152"/>
      <c r="G48" s="1152"/>
      <c r="H48" s="1152"/>
      <c r="I48" s="1152"/>
      <c r="J48" s="1153"/>
      <c r="K48" s="63">
        <v>413</v>
      </c>
      <c r="L48" s="64">
        <v>358</v>
      </c>
      <c r="M48" s="64">
        <v>350</v>
      </c>
      <c r="N48" s="64">
        <v>325</v>
      </c>
      <c r="O48" s="65">
        <v>315</v>
      </c>
      <c r="P48" s="48"/>
      <c r="Q48" s="48"/>
      <c r="R48" s="48"/>
      <c r="S48" s="48"/>
      <c r="T48" s="48"/>
      <c r="U48" s="48"/>
    </row>
    <row r="49" spans="1:21" ht="30.75" customHeight="1" x14ac:dyDescent="0.15">
      <c r="A49" s="48"/>
      <c r="B49" s="1175"/>
      <c r="C49" s="1176"/>
      <c r="D49" s="62"/>
      <c r="E49" s="1152" t="s">
        <v>14</v>
      </c>
      <c r="F49" s="1152"/>
      <c r="G49" s="1152"/>
      <c r="H49" s="1152"/>
      <c r="I49" s="1152"/>
      <c r="J49" s="1153"/>
      <c r="K49" s="63">
        <v>53</v>
      </c>
      <c r="L49" s="64">
        <v>46</v>
      </c>
      <c r="M49" s="64">
        <v>39</v>
      </c>
      <c r="N49" s="64">
        <v>23</v>
      </c>
      <c r="O49" s="65">
        <v>26</v>
      </c>
      <c r="P49" s="48"/>
      <c r="Q49" s="48"/>
      <c r="R49" s="48"/>
      <c r="S49" s="48"/>
      <c r="T49" s="48"/>
      <c r="U49" s="48"/>
    </row>
    <row r="50" spans="1:21" ht="30.75" customHeight="1" x14ac:dyDescent="0.15">
      <c r="A50" s="48"/>
      <c r="B50" s="1175"/>
      <c r="C50" s="1176"/>
      <c r="D50" s="62"/>
      <c r="E50" s="1152" t="s">
        <v>15</v>
      </c>
      <c r="F50" s="1152"/>
      <c r="G50" s="1152"/>
      <c r="H50" s="1152"/>
      <c r="I50" s="1152"/>
      <c r="J50" s="1153"/>
      <c r="K50" s="63" t="s">
        <v>487</v>
      </c>
      <c r="L50" s="64" t="s">
        <v>487</v>
      </c>
      <c r="M50" s="64" t="s">
        <v>487</v>
      </c>
      <c r="N50" s="64" t="s">
        <v>487</v>
      </c>
      <c r="O50" s="65" t="s">
        <v>487</v>
      </c>
      <c r="P50" s="48"/>
      <c r="Q50" s="48"/>
      <c r="R50" s="48"/>
      <c r="S50" s="48"/>
      <c r="T50" s="48"/>
      <c r="U50" s="48"/>
    </row>
    <row r="51" spans="1:21" ht="30.75" customHeight="1" x14ac:dyDescent="0.15">
      <c r="A51" s="48"/>
      <c r="B51" s="1177"/>
      <c r="C51" s="1178"/>
      <c r="D51" s="66"/>
      <c r="E51" s="1152" t="s">
        <v>16</v>
      </c>
      <c r="F51" s="1152"/>
      <c r="G51" s="1152"/>
      <c r="H51" s="1152"/>
      <c r="I51" s="1152"/>
      <c r="J51" s="1153"/>
      <c r="K51" s="63" t="s">
        <v>487</v>
      </c>
      <c r="L51" s="64" t="s">
        <v>487</v>
      </c>
      <c r="M51" s="64" t="s">
        <v>487</v>
      </c>
      <c r="N51" s="64" t="s">
        <v>487</v>
      </c>
      <c r="O51" s="65" t="s">
        <v>487</v>
      </c>
      <c r="P51" s="48"/>
      <c r="Q51" s="48"/>
      <c r="R51" s="48"/>
      <c r="S51" s="48"/>
      <c r="T51" s="48"/>
      <c r="U51" s="48"/>
    </row>
    <row r="52" spans="1:21" ht="30.75" customHeight="1" x14ac:dyDescent="0.15">
      <c r="A52" s="48"/>
      <c r="B52" s="1150" t="s">
        <v>17</v>
      </c>
      <c r="C52" s="1151"/>
      <c r="D52" s="66"/>
      <c r="E52" s="1152" t="s">
        <v>18</v>
      </c>
      <c r="F52" s="1152"/>
      <c r="G52" s="1152"/>
      <c r="H52" s="1152"/>
      <c r="I52" s="1152"/>
      <c r="J52" s="1153"/>
      <c r="K52" s="63">
        <v>1505</v>
      </c>
      <c r="L52" s="64">
        <v>1462</v>
      </c>
      <c r="M52" s="64">
        <v>1463</v>
      </c>
      <c r="N52" s="64">
        <v>1498</v>
      </c>
      <c r="O52" s="65">
        <v>1504</v>
      </c>
      <c r="P52" s="48"/>
      <c r="Q52" s="48"/>
      <c r="R52" s="48"/>
      <c r="S52" s="48"/>
      <c r="T52" s="48"/>
      <c r="U52" s="48"/>
    </row>
    <row r="53" spans="1:21" ht="30.75" customHeight="1" thickBot="1" x14ac:dyDescent="0.2">
      <c r="A53" s="48"/>
      <c r="B53" s="1154" t="s">
        <v>19</v>
      </c>
      <c r="C53" s="1155"/>
      <c r="D53" s="67"/>
      <c r="E53" s="1156" t="s">
        <v>20</v>
      </c>
      <c r="F53" s="1156"/>
      <c r="G53" s="1156"/>
      <c r="H53" s="1156"/>
      <c r="I53" s="1156"/>
      <c r="J53" s="1157"/>
      <c r="K53" s="68">
        <v>330</v>
      </c>
      <c r="L53" s="69">
        <v>326</v>
      </c>
      <c r="M53" s="69">
        <v>415</v>
      </c>
      <c r="N53" s="69">
        <v>442</v>
      </c>
      <c r="O53" s="70">
        <v>472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58" t="s">
        <v>24</v>
      </c>
      <c r="C58" s="1159"/>
      <c r="D58" s="1164" t="s">
        <v>25</v>
      </c>
      <c r="E58" s="1165"/>
      <c r="F58" s="1165"/>
      <c r="G58" s="1165"/>
      <c r="H58" s="1165"/>
      <c r="I58" s="1165"/>
      <c r="J58" s="1166"/>
      <c r="K58" s="83" t="s">
        <v>559</v>
      </c>
      <c r="L58" s="84" t="s">
        <v>559</v>
      </c>
      <c r="M58" s="84" t="s">
        <v>559</v>
      </c>
      <c r="N58" s="84" t="s">
        <v>559</v>
      </c>
      <c r="O58" s="85" t="s">
        <v>559</v>
      </c>
    </row>
    <row r="59" spans="1:21" ht="31.5" customHeight="1" x14ac:dyDescent="0.15">
      <c r="B59" s="1160"/>
      <c r="C59" s="1161"/>
      <c r="D59" s="1167" t="s">
        <v>26</v>
      </c>
      <c r="E59" s="1168"/>
      <c r="F59" s="1168"/>
      <c r="G59" s="1168"/>
      <c r="H59" s="1168"/>
      <c r="I59" s="1168"/>
      <c r="J59" s="1169"/>
      <c r="K59" s="86" t="s">
        <v>559</v>
      </c>
      <c r="L59" s="87" t="s">
        <v>559</v>
      </c>
      <c r="M59" s="87" t="s">
        <v>559</v>
      </c>
      <c r="N59" s="87" t="s">
        <v>559</v>
      </c>
      <c r="O59" s="88" t="s">
        <v>559</v>
      </c>
    </row>
    <row r="60" spans="1:21" ht="31.5" customHeight="1" thickBot="1" x14ac:dyDescent="0.2">
      <c r="B60" s="1162"/>
      <c r="C60" s="1163"/>
      <c r="D60" s="1170" t="s">
        <v>27</v>
      </c>
      <c r="E60" s="1171"/>
      <c r="F60" s="1171"/>
      <c r="G60" s="1171"/>
      <c r="H60" s="1171"/>
      <c r="I60" s="1171"/>
      <c r="J60" s="1172"/>
      <c r="K60" s="89" t="s">
        <v>559</v>
      </c>
      <c r="L60" s="90" t="s">
        <v>559</v>
      </c>
      <c r="M60" s="90" t="s">
        <v>559</v>
      </c>
      <c r="N60" s="90" t="s">
        <v>559</v>
      </c>
      <c r="O60" s="91" t="s">
        <v>559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t82WgY2u2JyIebmV/28vPwklBvld11PYRMKYjbU7wEOsWa3T7VURVilAK9WahlTUzAlShw5+sC5qcoOvqTEjQ==" saltValue="p8JoWc/i2wtXiWdcx1sE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3" t="s">
        <v>30</v>
      </c>
      <c r="C41" s="1194"/>
      <c r="D41" s="105"/>
      <c r="E41" s="1195" t="s">
        <v>31</v>
      </c>
      <c r="F41" s="1195"/>
      <c r="G41" s="1195"/>
      <c r="H41" s="1196"/>
      <c r="I41" s="355">
        <v>14484</v>
      </c>
      <c r="J41" s="356">
        <v>15189</v>
      </c>
      <c r="K41" s="356">
        <v>14995</v>
      </c>
      <c r="L41" s="356">
        <v>14489</v>
      </c>
      <c r="M41" s="357">
        <v>13603</v>
      </c>
    </row>
    <row r="42" spans="2:13" ht="27.75" customHeight="1" x14ac:dyDescent="0.15">
      <c r="B42" s="1183"/>
      <c r="C42" s="1184"/>
      <c r="D42" s="106"/>
      <c r="E42" s="1187" t="s">
        <v>32</v>
      </c>
      <c r="F42" s="1187"/>
      <c r="G42" s="1187"/>
      <c r="H42" s="1188"/>
      <c r="I42" s="358" t="s">
        <v>487</v>
      </c>
      <c r="J42" s="359" t="s">
        <v>487</v>
      </c>
      <c r="K42" s="359" t="s">
        <v>487</v>
      </c>
      <c r="L42" s="359" t="s">
        <v>487</v>
      </c>
      <c r="M42" s="360" t="s">
        <v>487</v>
      </c>
    </row>
    <row r="43" spans="2:13" ht="27.75" customHeight="1" x14ac:dyDescent="0.15">
      <c r="B43" s="1183"/>
      <c r="C43" s="1184"/>
      <c r="D43" s="106"/>
      <c r="E43" s="1187" t="s">
        <v>33</v>
      </c>
      <c r="F43" s="1187"/>
      <c r="G43" s="1187"/>
      <c r="H43" s="1188"/>
      <c r="I43" s="358">
        <v>3940</v>
      </c>
      <c r="J43" s="359">
        <v>3336</v>
      </c>
      <c r="K43" s="359">
        <v>2947</v>
      </c>
      <c r="L43" s="359">
        <v>2701</v>
      </c>
      <c r="M43" s="360">
        <v>2576</v>
      </c>
    </row>
    <row r="44" spans="2:13" ht="27.75" customHeight="1" x14ac:dyDescent="0.15">
      <c r="B44" s="1183"/>
      <c r="C44" s="1184"/>
      <c r="D44" s="106"/>
      <c r="E44" s="1187" t="s">
        <v>34</v>
      </c>
      <c r="F44" s="1187"/>
      <c r="G44" s="1187"/>
      <c r="H44" s="1188"/>
      <c r="I44" s="358">
        <v>143</v>
      </c>
      <c r="J44" s="359">
        <v>139</v>
      </c>
      <c r="K44" s="359">
        <v>144</v>
      </c>
      <c r="L44" s="359">
        <v>210</v>
      </c>
      <c r="M44" s="360">
        <v>295</v>
      </c>
    </row>
    <row r="45" spans="2:13" ht="27.75" customHeight="1" x14ac:dyDescent="0.15">
      <c r="B45" s="1183"/>
      <c r="C45" s="1184"/>
      <c r="D45" s="106"/>
      <c r="E45" s="1187" t="s">
        <v>35</v>
      </c>
      <c r="F45" s="1187"/>
      <c r="G45" s="1187"/>
      <c r="H45" s="1188"/>
      <c r="I45" s="358">
        <v>632</v>
      </c>
      <c r="J45" s="359">
        <v>622</v>
      </c>
      <c r="K45" s="359">
        <v>615</v>
      </c>
      <c r="L45" s="359">
        <v>590</v>
      </c>
      <c r="M45" s="360">
        <v>529</v>
      </c>
    </row>
    <row r="46" spans="2:13" ht="27.75" customHeight="1" x14ac:dyDescent="0.15">
      <c r="B46" s="1183"/>
      <c r="C46" s="1184"/>
      <c r="D46" s="107"/>
      <c r="E46" s="1187" t="s">
        <v>36</v>
      </c>
      <c r="F46" s="1187"/>
      <c r="G46" s="1187"/>
      <c r="H46" s="1188"/>
      <c r="I46" s="358">
        <v>3</v>
      </c>
      <c r="J46" s="359">
        <v>2</v>
      </c>
      <c r="K46" s="359" t="s">
        <v>487</v>
      </c>
      <c r="L46" s="359" t="s">
        <v>487</v>
      </c>
      <c r="M46" s="360" t="s">
        <v>487</v>
      </c>
    </row>
    <row r="47" spans="2:13" ht="27.75" customHeight="1" x14ac:dyDescent="0.15">
      <c r="B47" s="1183"/>
      <c r="C47" s="1184"/>
      <c r="D47" s="108"/>
      <c r="E47" s="1197" t="s">
        <v>37</v>
      </c>
      <c r="F47" s="1198"/>
      <c r="G47" s="1198"/>
      <c r="H47" s="1199"/>
      <c r="I47" s="358" t="s">
        <v>487</v>
      </c>
      <c r="J47" s="359" t="s">
        <v>487</v>
      </c>
      <c r="K47" s="359" t="s">
        <v>487</v>
      </c>
      <c r="L47" s="359" t="s">
        <v>487</v>
      </c>
      <c r="M47" s="360" t="s">
        <v>487</v>
      </c>
    </row>
    <row r="48" spans="2:13" ht="27.75" customHeight="1" x14ac:dyDescent="0.15">
      <c r="B48" s="1183"/>
      <c r="C48" s="1184"/>
      <c r="D48" s="106"/>
      <c r="E48" s="1187" t="s">
        <v>38</v>
      </c>
      <c r="F48" s="1187"/>
      <c r="G48" s="1187"/>
      <c r="H48" s="1188"/>
      <c r="I48" s="358" t="s">
        <v>487</v>
      </c>
      <c r="J48" s="359" t="s">
        <v>487</v>
      </c>
      <c r="K48" s="359" t="s">
        <v>487</v>
      </c>
      <c r="L48" s="359" t="s">
        <v>487</v>
      </c>
      <c r="M48" s="360" t="s">
        <v>487</v>
      </c>
    </row>
    <row r="49" spans="2:13" ht="27.75" customHeight="1" x14ac:dyDescent="0.15">
      <c r="B49" s="1185"/>
      <c r="C49" s="1186"/>
      <c r="D49" s="106"/>
      <c r="E49" s="1187" t="s">
        <v>39</v>
      </c>
      <c r="F49" s="1187"/>
      <c r="G49" s="1187"/>
      <c r="H49" s="1188"/>
      <c r="I49" s="358" t="s">
        <v>487</v>
      </c>
      <c r="J49" s="359" t="s">
        <v>487</v>
      </c>
      <c r="K49" s="359" t="s">
        <v>487</v>
      </c>
      <c r="L49" s="359" t="s">
        <v>487</v>
      </c>
      <c r="M49" s="360" t="s">
        <v>487</v>
      </c>
    </row>
    <row r="50" spans="2:13" ht="27.75" customHeight="1" x14ac:dyDescent="0.15">
      <c r="B50" s="1181" t="s">
        <v>40</v>
      </c>
      <c r="C50" s="1182"/>
      <c r="D50" s="109"/>
      <c r="E50" s="1187" t="s">
        <v>41</v>
      </c>
      <c r="F50" s="1187"/>
      <c r="G50" s="1187"/>
      <c r="H50" s="1188"/>
      <c r="I50" s="358">
        <v>5186</v>
      </c>
      <c r="J50" s="359">
        <v>5391</v>
      </c>
      <c r="K50" s="359">
        <v>5890</v>
      </c>
      <c r="L50" s="359">
        <v>6328</v>
      </c>
      <c r="M50" s="360">
        <v>6528</v>
      </c>
    </row>
    <row r="51" spans="2:13" ht="27.75" customHeight="1" x14ac:dyDescent="0.15">
      <c r="B51" s="1183"/>
      <c r="C51" s="1184"/>
      <c r="D51" s="106"/>
      <c r="E51" s="1187" t="s">
        <v>42</v>
      </c>
      <c r="F51" s="1187"/>
      <c r="G51" s="1187"/>
      <c r="H51" s="1188"/>
      <c r="I51" s="358">
        <v>2582</v>
      </c>
      <c r="J51" s="359">
        <v>2820</v>
      </c>
      <c r="K51" s="359">
        <v>2512</v>
      </c>
      <c r="L51" s="359">
        <v>2306</v>
      </c>
      <c r="M51" s="360">
        <v>2337</v>
      </c>
    </row>
    <row r="52" spans="2:13" ht="27.75" customHeight="1" x14ac:dyDescent="0.15">
      <c r="B52" s="1185"/>
      <c r="C52" s="1186"/>
      <c r="D52" s="106"/>
      <c r="E52" s="1187" t="s">
        <v>43</v>
      </c>
      <c r="F52" s="1187"/>
      <c r="G52" s="1187"/>
      <c r="H52" s="1188"/>
      <c r="I52" s="358">
        <v>13487</v>
      </c>
      <c r="J52" s="359">
        <v>13458</v>
      </c>
      <c r="K52" s="359">
        <v>13403</v>
      </c>
      <c r="L52" s="359">
        <v>12960</v>
      </c>
      <c r="M52" s="360">
        <v>12363</v>
      </c>
    </row>
    <row r="53" spans="2:13" ht="27.75" customHeight="1" thickBot="1" x14ac:dyDescent="0.2">
      <c r="B53" s="1189" t="s">
        <v>19</v>
      </c>
      <c r="C53" s="1190"/>
      <c r="D53" s="110"/>
      <c r="E53" s="1191" t="s">
        <v>44</v>
      </c>
      <c r="F53" s="1191"/>
      <c r="G53" s="1191"/>
      <c r="H53" s="1192"/>
      <c r="I53" s="361">
        <v>-2053</v>
      </c>
      <c r="J53" s="362">
        <v>-2382</v>
      </c>
      <c r="K53" s="362">
        <v>-3104</v>
      </c>
      <c r="L53" s="362">
        <v>-3605</v>
      </c>
      <c r="M53" s="363">
        <v>-4225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QI44GVjIPDiW1T8PiB0mk4d6BCIGDBbnJj/VQ7t59uoXhrS386ggDXQzMVFEjW5akzAJdB+MdEA/bzf5X3Lqw==" saltValue="y8LHBfLHb5yZrIyp69fi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08" t="s">
        <v>46</v>
      </c>
      <c r="D55" s="1208"/>
      <c r="E55" s="1209"/>
      <c r="F55" s="122">
        <v>2396</v>
      </c>
      <c r="G55" s="122">
        <v>2728</v>
      </c>
      <c r="H55" s="123">
        <v>2728</v>
      </c>
    </row>
    <row r="56" spans="2:8" ht="52.5" customHeight="1" x14ac:dyDescent="0.15">
      <c r="B56" s="124"/>
      <c r="C56" s="1210" t="s">
        <v>47</v>
      </c>
      <c r="D56" s="1210"/>
      <c r="E56" s="1211"/>
      <c r="F56" s="125">
        <v>373</v>
      </c>
      <c r="G56" s="125">
        <v>373</v>
      </c>
      <c r="H56" s="126">
        <v>421</v>
      </c>
    </row>
    <row r="57" spans="2:8" ht="53.25" customHeight="1" x14ac:dyDescent="0.15">
      <c r="B57" s="124"/>
      <c r="C57" s="1212" t="s">
        <v>48</v>
      </c>
      <c r="D57" s="1212"/>
      <c r="E57" s="1213"/>
      <c r="F57" s="127">
        <v>2353</v>
      </c>
      <c r="G57" s="127">
        <v>2465</v>
      </c>
      <c r="H57" s="128">
        <v>2646</v>
      </c>
    </row>
    <row r="58" spans="2:8" ht="45.75" customHeight="1" x14ac:dyDescent="0.15">
      <c r="B58" s="129"/>
      <c r="C58" s="1200" t="s">
        <v>545</v>
      </c>
      <c r="D58" s="1201"/>
      <c r="E58" s="1202"/>
      <c r="F58" s="130">
        <v>965</v>
      </c>
      <c r="G58" s="130">
        <v>1074</v>
      </c>
      <c r="H58" s="131">
        <v>1254</v>
      </c>
    </row>
    <row r="59" spans="2:8" ht="45.75" customHeight="1" x14ac:dyDescent="0.15">
      <c r="B59" s="129"/>
      <c r="C59" s="1200" t="s">
        <v>546</v>
      </c>
      <c r="D59" s="1201"/>
      <c r="E59" s="1202"/>
      <c r="F59" s="130">
        <v>786</v>
      </c>
      <c r="G59" s="130">
        <v>786</v>
      </c>
      <c r="H59" s="131">
        <v>779</v>
      </c>
    </row>
    <row r="60" spans="2:8" ht="45.75" customHeight="1" x14ac:dyDescent="0.15">
      <c r="B60" s="129"/>
      <c r="C60" s="1200" t="s">
        <v>547</v>
      </c>
      <c r="D60" s="1201"/>
      <c r="E60" s="1202"/>
      <c r="F60" s="130">
        <v>295</v>
      </c>
      <c r="G60" s="130">
        <v>295</v>
      </c>
      <c r="H60" s="131">
        <v>295</v>
      </c>
    </row>
    <row r="61" spans="2:8" ht="45.75" customHeight="1" x14ac:dyDescent="0.15">
      <c r="B61" s="129"/>
      <c r="C61" s="1200" t="s">
        <v>548</v>
      </c>
      <c r="D61" s="1201"/>
      <c r="E61" s="1202"/>
      <c r="F61" s="130">
        <v>206</v>
      </c>
      <c r="G61" s="130">
        <v>206</v>
      </c>
      <c r="H61" s="131">
        <v>206</v>
      </c>
    </row>
    <row r="62" spans="2:8" ht="45.75" customHeight="1" thickBot="1" x14ac:dyDescent="0.2">
      <c r="B62" s="132"/>
      <c r="C62" s="1203" t="s">
        <v>549</v>
      </c>
      <c r="D62" s="1204"/>
      <c r="E62" s="1205"/>
      <c r="F62" s="133">
        <v>27</v>
      </c>
      <c r="G62" s="133">
        <v>29</v>
      </c>
      <c r="H62" s="134">
        <v>32</v>
      </c>
    </row>
    <row r="63" spans="2:8" ht="52.5" customHeight="1" thickBot="1" x14ac:dyDescent="0.2">
      <c r="B63" s="135"/>
      <c r="C63" s="1206" t="s">
        <v>49</v>
      </c>
      <c r="D63" s="1206"/>
      <c r="E63" s="1207"/>
      <c r="F63" s="136">
        <v>5122</v>
      </c>
      <c r="G63" s="136">
        <v>5566</v>
      </c>
      <c r="H63" s="137">
        <v>5794</v>
      </c>
    </row>
    <row r="64" spans="2:8" x14ac:dyDescent="0.15"/>
  </sheetData>
  <sheetProtection algorithmName="SHA-512" hashValue="lw/E1XwqN7uEEn6f0mX1MrOpSG74p3t1QZ7MCz0GWPYSJSzoIrTCMSfcGyK31nHVNdET+ogqlm4NVFpsMEISVg==" saltValue="X13fqpmRZSF5x85A+bOs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31148</v>
      </c>
      <c r="E3" s="156"/>
      <c r="F3" s="157">
        <v>51264</v>
      </c>
      <c r="G3" s="158"/>
      <c r="H3" s="159"/>
    </row>
    <row r="4" spans="1:8" x14ac:dyDescent="0.15">
      <c r="A4" s="160"/>
      <c r="B4" s="161"/>
      <c r="C4" s="162"/>
      <c r="D4" s="163">
        <v>22363</v>
      </c>
      <c r="E4" s="164"/>
      <c r="F4" s="165">
        <v>26040</v>
      </c>
      <c r="G4" s="166"/>
      <c r="H4" s="167"/>
    </row>
    <row r="5" spans="1:8" x14ac:dyDescent="0.15">
      <c r="A5" s="148" t="s">
        <v>519</v>
      </c>
      <c r="B5" s="153"/>
      <c r="C5" s="154"/>
      <c r="D5" s="155">
        <v>63205</v>
      </c>
      <c r="E5" s="156"/>
      <c r="F5" s="157">
        <v>52068</v>
      </c>
      <c r="G5" s="158"/>
      <c r="H5" s="159"/>
    </row>
    <row r="6" spans="1:8" x14ac:dyDescent="0.15">
      <c r="A6" s="160"/>
      <c r="B6" s="161"/>
      <c r="C6" s="162"/>
      <c r="D6" s="163">
        <v>32070</v>
      </c>
      <c r="E6" s="164"/>
      <c r="F6" s="165">
        <v>26936</v>
      </c>
      <c r="G6" s="166"/>
      <c r="H6" s="167"/>
    </row>
    <row r="7" spans="1:8" x14ac:dyDescent="0.15">
      <c r="A7" s="148" t="s">
        <v>520</v>
      </c>
      <c r="B7" s="153"/>
      <c r="C7" s="154"/>
      <c r="D7" s="155">
        <v>35196</v>
      </c>
      <c r="E7" s="156"/>
      <c r="F7" s="157">
        <v>47161</v>
      </c>
      <c r="G7" s="158"/>
      <c r="H7" s="159"/>
    </row>
    <row r="8" spans="1:8" x14ac:dyDescent="0.15">
      <c r="A8" s="160"/>
      <c r="B8" s="161"/>
      <c r="C8" s="162"/>
      <c r="D8" s="163">
        <v>12911</v>
      </c>
      <c r="E8" s="164"/>
      <c r="F8" s="165">
        <v>24595</v>
      </c>
      <c r="G8" s="166"/>
      <c r="H8" s="167"/>
    </row>
    <row r="9" spans="1:8" x14ac:dyDescent="0.15">
      <c r="A9" s="148" t="s">
        <v>521</v>
      </c>
      <c r="B9" s="153"/>
      <c r="C9" s="154"/>
      <c r="D9" s="155">
        <v>37548</v>
      </c>
      <c r="E9" s="156"/>
      <c r="F9" s="157">
        <v>43423</v>
      </c>
      <c r="G9" s="158"/>
      <c r="H9" s="159"/>
    </row>
    <row r="10" spans="1:8" x14ac:dyDescent="0.15">
      <c r="A10" s="160"/>
      <c r="B10" s="161"/>
      <c r="C10" s="162"/>
      <c r="D10" s="163">
        <v>19657</v>
      </c>
      <c r="E10" s="164"/>
      <c r="F10" s="165">
        <v>22207</v>
      </c>
      <c r="G10" s="166"/>
      <c r="H10" s="167"/>
    </row>
    <row r="11" spans="1:8" x14ac:dyDescent="0.15">
      <c r="A11" s="148" t="s">
        <v>522</v>
      </c>
      <c r="B11" s="153"/>
      <c r="C11" s="154"/>
      <c r="D11" s="155">
        <v>32051</v>
      </c>
      <c r="E11" s="156"/>
      <c r="F11" s="157">
        <v>45265</v>
      </c>
      <c r="G11" s="158"/>
      <c r="H11" s="159"/>
    </row>
    <row r="12" spans="1:8" x14ac:dyDescent="0.15">
      <c r="A12" s="160"/>
      <c r="B12" s="161"/>
      <c r="C12" s="168"/>
      <c r="D12" s="163">
        <v>17044</v>
      </c>
      <c r="E12" s="164"/>
      <c r="F12" s="165">
        <v>22600</v>
      </c>
      <c r="G12" s="166"/>
      <c r="H12" s="167"/>
    </row>
    <row r="13" spans="1:8" x14ac:dyDescent="0.15">
      <c r="A13" s="148"/>
      <c r="B13" s="153"/>
      <c r="C13" s="169"/>
      <c r="D13" s="170">
        <v>39830</v>
      </c>
      <c r="E13" s="171"/>
      <c r="F13" s="172">
        <v>47836</v>
      </c>
      <c r="G13" s="173"/>
      <c r="H13" s="159"/>
    </row>
    <row r="14" spans="1:8" x14ac:dyDescent="0.15">
      <c r="A14" s="160"/>
      <c r="B14" s="161"/>
      <c r="C14" s="162"/>
      <c r="D14" s="163">
        <v>20809</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4.6900000000000004</v>
      </c>
      <c r="C19" s="174">
        <f>ROUND(VALUE(SUBSTITUTE(実質収支比率等に係る経年分析!G$48,"▲","-")),2)</f>
        <v>5.83</v>
      </c>
      <c r="D19" s="174">
        <f>ROUND(VALUE(SUBSTITUTE(実質収支比率等に係る経年分析!H$48,"▲","-")),2)</f>
        <v>13.58</v>
      </c>
      <c r="E19" s="174">
        <f>ROUND(VALUE(SUBSTITUTE(実質収支比率等に係る経年分析!I$48,"▲","-")),2)</f>
        <v>12.17</v>
      </c>
      <c r="F19" s="174">
        <f>ROUND(VALUE(SUBSTITUTE(実質収支比率等に係る経年分析!J$48,"▲","-")),2)</f>
        <v>4.95</v>
      </c>
    </row>
    <row r="20" spans="1:11" x14ac:dyDescent="0.15">
      <c r="A20" s="174" t="s">
        <v>53</v>
      </c>
      <c r="B20" s="174">
        <f>ROUND(VALUE(SUBSTITUTE(実質収支比率等に係る経年分析!F$47,"▲","-")),2)</f>
        <v>22.35</v>
      </c>
      <c r="C20" s="174">
        <f>ROUND(VALUE(SUBSTITUTE(実質収支比率等に係る経年分析!G$47,"▲","-")),2)</f>
        <v>21.41</v>
      </c>
      <c r="D20" s="174">
        <f>ROUND(VALUE(SUBSTITUTE(実質収支比率等に係る経年分析!H$47,"▲","-")),2)</f>
        <v>22.36</v>
      </c>
      <c r="E20" s="174">
        <f>ROUND(VALUE(SUBSTITUTE(実質収支比率等に係る経年分析!I$47,"▲","-")),2)</f>
        <v>25.77</v>
      </c>
      <c r="F20" s="174">
        <f>ROUND(VALUE(SUBSTITUTE(実質収支比率等に係る経年分析!J$47,"▲","-")),2)</f>
        <v>25.05</v>
      </c>
    </row>
    <row r="21" spans="1:11" x14ac:dyDescent="0.15">
      <c r="A21" s="174" t="s">
        <v>54</v>
      </c>
      <c r="B21" s="174">
        <f>IF(ISNUMBER(VALUE(SUBSTITUTE(実質収支比率等に係る経年分析!F$49,"▲","-"))),ROUND(VALUE(SUBSTITUTE(実質収支比率等に係る経年分析!F$49,"▲","-")),2),NA())</f>
        <v>-7.52</v>
      </c>
      <c r="C21" s="174">
        <f>IF(ISNUMBER(VALUE(SUBSTITUTE(実質収支比率等に係る経年分析!G$49,"▲","-"))),ROUND(VALUE(SUBSTITUTE(実質収支比率等に係る経年分析!G$49,"▲","-")),2),NA())</f>
        <v>1.34</v>
      </c>
      <c r="D21" s="174">
        <f>IF(ISNUMBER(VALUE(SUBSTITUTE(実質収支比率等に係る経年分析!H$49,"▲","-"))),ROUND(VALUE(SUBSTITUTE(実質収支比率等に係る経年分析!H$49,"▲","-")),2),NA())</f>
        <v>12.97</v>
      </c>
      <c r="E21" s="174">
        <f>IF(ISNUMBER(VALUE(SUBSTITUTE(実質収支比率等に係る経年分析!I$49,"▲","-"))),ROUND(VALUE(SUBSTITUTE(実質収支比率等に係る経年分析!I$49,"▲","-")),2),NA())</f>
        <v>1.55</v>
      </c>
      <c r="F21" s="174">
        <f>IF(ISNUMBER(VALUE(SUBSTITUTE(実質収支比率等に係る経年分析!J$49,"▲","-"))),ROUND(VALUE(SUBSTITUTE(実質収支比率等に係る経年分析!J$49,"▲","-")),2),NA())</f>
        <v>-6.88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0.65</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4.68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5.83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4.9400000000000004</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8.49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14.66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15.79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1505</v>
      </c>
      <c r="E42" s="176"/>
      <c r="F42" s="176"/>
      <c r="G42" s="176">
        <f>'実質公債費比率（分子）の構造'!L$52</f>
        <v>1462</v>
      </c>
      <c r="H42" s="176"/>
      <c r="I42" s="176"/>
      <c r="J42" s="176">
        <f>'実質公債費比率（分子）の構造'!M$52</f>
        <v>1463</v>
      </c>
      <c r="K42" s="176"/>
      <c r="L42" s="176"/>
      <c r="M42" s="176">
        <f>'実質公債費比率（分子）の構造'!N$52</f>
        <v>1498</v>
      </c>
      <c r="N42" s="176"/>
      <c r="O42" s="176"/>
      <c r="P42" s="176">
        <f>'実質公債費比率（分子）の構造'!O$52</f>
        <v>1504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53</v>
      </c>
      <c r="C45" s="176"/>
      <c r="D45" s="176"/>
      <c r="E45" s="176">
        <f>'実質公債費比率（分子）の構造'!L$49</f>
        <v>46</v>
      </c>
      <c r="F45" s="176"/>
      <c r="G45" s="176"/>
      <c r="H45" s="176">
        <f>'実質公債費比率（分子）の構造'!M$49</f>
        <v>39</v>
      </c>
      <c r="I45" s="176"/>
      <c r="J45" s="176"/>
      <c r="K45" s="176">
        <f>'実質公債費比率（分子）の構造'!N$49</f>
        <v>23</v>
      </c>
      <c r="L45" s="176"/>
      <c r="M45" s="176"/>
      <c r="N45" s="176">
        <f>'実質公債費比率（分子）の構造'!O$49</f>
        <v>26</v>
      </c>
      <c r="O45" s="176"/>
      <c r="P45" s="176"/>
    </row>
    <row r="46" spans="1:16" x14ac:dyDescent="0.15">
      <c r="A46" s="176" t="s">
        <v>64</v>
      </c>
      <c r="B46" s="176">
        <f>'実質公債費比率（分子）の構造'!K$48</f>
        <v>413</v>
      </c>
      <c r="C46" s="176"/>
      <c r="D46" s="176"/>
      <c r="E46" s="176">
        <f>'実質公債費比率（分子）の構造'!L$48</f>
        <v>358</v>
      </c>
      <c r="F46" s="176"/>
      <c r="G46" s="176"/>
      <c r="H46" s="176">
        <f>'実質公債費比率（分子）の構造'!M$48</f>
        <v>350</v>
      </c>
      <c r="I46" s="176"/>
      <c r="J46" s="176"/>
      <c r="K46" s="176">
        <f>'実質公債費比率（分子）の構造'!N$48</f>
        <v>325</v>
      </c>
      <c r="L46" s="176"/>
      <c r="M46" s="176"/>
      <c r="N46" s="176">
        <f>'実質公債費比率（分子）の構造'!O$48</f>
        <v>315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1369</v>
      </c>
      <c r="C49" s="176"/>
      <c r="D49" s="176"/>
      <c r="E49" s="176">
        <f>'実質公債費比率（分子）の構造'!L$45</f>
        <v>1384</v>
      </c>
      <c r="F49" s="176"/>
      <c r="G49" s="176"/>
      <c r="H49" s="176">
        <f>'実質公債費比率（分子）の構造'!M$45</f>
        <v>1489</v>
      </c>
      <c r="I49" s="176"/>
      <c r="J49" s="176"/>
      <c r="K49" s="176">
        <f>'実質公債費比率（分子）の構造'!N$45</f>
        <v>1592</v>
      </c>
      <c r="L49" s="176"/>
      <c r="M49" s="176"/>
      <c r="N49" s="176">
        <f>'実質公債費比率（分子）の構造'!O$45</f>
        <v>1635</v>
      </c>
      <c r="O49" s="176"/>
      <c r="P49" s="176"/>
    </row>
    <row r="50" spans="1:16" x14ac:dyDescent="0.15">
      <c r="A50" s="176" t="s">
        <v>67</v>
      </c>
      <c r="B50" s="176" t="e">
        <f>NA()</f>
        <v>#N/A</v>
      </c>
      <c r="C50" s="176">
        <f>IF(ISNUMBER('実質公債費比率（分子）の構造'!K$53),'実質公債費比率（分子）の構造'!K$53,NA())</f>
        <v>330</v>
      </c>
      <c r="D50" s="176" t="e">
        <f>NA()</f>
        <v>#N/A</v>
      </c>
      <c r="E50" s="176" t="e">
        <f>NA()</f>
        <v>#N/A</v>
      </c>
      <c r="F50" s="176">
        <f>IF(ISNUMBER('実質公債費比率（分子）の構造'!L$53),'実質公債費比率（分子）の構造'!L$53,NA())</f>
        <v>326</v>
      </c>
      <c r="G50" s="176" t="e">
        <f>NA()</f>
        <v>#N/A</v>
      </c>
      <c r="H50" s="176" t="e">
        <f>NA()</f>
        <v>#N/A</v>
      </c>
      <c r="I50" s="176">
        <f>IF(ISNUMBER('実質公債費比率（分子）の構造'!M$53),'実質公債費比率（分子）の構造'!M$53,NA())</f>
        <v>415</v>
      </c>
      <c r="J50" s="176" t="e">
        <f>NA()</f>
        <v>#N/A</v>
      </c>
      <c r="K50" s="176" t="e">
        <f>NA()</f>
        <v>#N/A</v>
      </c>
      <c r="L50" s="176">
        <f>IF(ISNUMBER('実質公債費比率（分子）の構造'!N$53),'実質公債費比率（分子）の構造'!N$53,NA())</f>
        <v>442</v>
      </c>
      <c r="M50" s="176" t="e">
        <f>NA()</f>
        <v>#N/A</v>
      </c>
      <c r="N50" s="176" t="e">
        <f>NA()</f>
        <v>#N/A</v>
      </c>
      <c r="O50" s="176">
        <f>IF(ISNUMBER('実質公債費比率（分子）の構造'!O$53),'実質公債費比率（分子）の構造'!O$53,NA())</f>
        <v>472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13487</v>
      </c>
      <c r="E56" s="175"/>
      <c r="F56" s="175"/>
      <c r="G56" s="175">
        <f>'将来負担比率（分子）の構造'!J$52</f>
        <v>13458</v>
      </c>
      <c r="H56" s="175"/>
      <c r="I56" s="175"/>
      <c r="J56" s="175">
        <f>'将来負担比率（分子）の構造'!K$52</f>
        <v>13403</v>
      </c>
      <c r="K56" s="175"/>
      <c r="L56" s="175"/>
      <c r="M56" s="175">
        <f>'将来負担比率（分子）の構造'!L$52</f>
        <v>12960</v>
      </c>
      <c r="N56" s="175"/>
      <c r="O56" s="175"/>
      <c r="P56" s="175">
        <f>'将来負担比率（分子）の構造'!M$52</f>
        <v>12363</v>
      </c>
    </row>
    <row r="57" spans="1:16" x14ac:dyDescent="0.15">
      <c r="A57" s="175" t="s">
        <v>42</v>
      </c>
      <c r="B57" s="175"/>
      <c r="C57" s="175"/>
      <c r="D57" s="175">
        <f>'将来負担比率（分子）の構造'!I$51</f>
        <v>2582</v>
      </c>
      <c r="E57" s="175"/>
      <c r="F57" s="175"/>
      <c r="G57" s="175">
        <f>'将来負担比率（分子）の構造'!J$51</f>
        <v>2820</v>
      </c>
      <c r="H57" s="175"/>
      <c r="I57" s="175"/>
      <c r="J57" s="175">
        <f>'将来負担比率（分子）の構造'!K$51</f>
        <v>2512</v>
      </c>
      <c r="K57" s="175"/>
      <c r="L57" s="175"/>
      <c r="M57" s="175">
        <f>'将来負担比率（分子）の構造'!L$51</f>
        <v>2306</v>
      </c>
      <c r="N57" s="175"/>
      <c r="O57" s="175"/>
      <c r="P57" s="175">
        <f>'将来負担比率（分子）の構造'!M$51</f>
        <v>2337</v>
      </c>
    </row>
    <row r="58" spans="1:16" x14ac:dyDescent="0.15">
      <c r="A58" s="175" t="s">
        <v>41</v>
      </c>
      <c r="B58" s="175"/>
      <c r="C58" s="175"/>
      <c r="D58" s="175">
        <f>'将来負担比率（分子）の構造'!I$50</f>
        <v>5186</v>
      </c>
      <c r="E58" s="175"/>
      <c r="F58" s="175"/>
      <c r="G58" s="175">
        <f>'将来負担比率（分子）の構造'!J$50</f>
        <v>5391</v>
      </c>
      <c r="H58" s="175"/>
      <c r="I58" s="175"/>
      <c r="J58" s="175">
        <f>'将来負担比率（分子）の構造'!K$50</f>
        <v>5890</v>
      </c>
      <c r="K58" s="175"/>
      <c r="L58" s="175"/>
      <c r="M58" s="175">
        <f>'将来負担比率（分子）の構造'!L$50</f>
        <v>6328</v>
      </c>
      <c r="N58" s="175"/>
      <c r="O58" s="175"/>
      <c r="P58" s="175">
        <f>'将来負担比率（分子）の構造'!M$50</f>
        <v>6528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v>
      </c>
      <c r="C61" s="175"/>
      <c r="D61" s="175"/>
      <c r="E61" s="175">
        <f>'将来負担比率（分子）の構造'!J$46</f>
        <v>2</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632</v>
      </c>
      <c r="C62" s="175"/>
      <c r="D62" s="175"/>
      <c r="E62" s="175">
        <f>'将来負担比率（分子）の構造'!J$45</f>
        <v>622</v>
      </c>
      <c r="F62" s="175"/>
      <c r="G62" s="175"/>
      <c r="H62" s="175">
        <f>'将来負担比率（分子）の構造'!K$45</f>
        <v>615</v>
      </c>
      <c r="I62" s="175"/>
      <c r="J62" s="175"/>
      <c r="K62" s="175">
        <f>'将来負担比率（分子）の構造'!L$45</f>
        <v>590</v>
      </c>
      <c r="L62" s="175"/>
      <c r="M62" s="175"/>
      <c r="N62" s="175">
        <f>'将来負担比率（分子）の構造'!M$45</f>
        <v>529</v>
      </c>
      <c r="O62" s="175"/>
      <c r="P62" s="175"/>
    </row>
    <row r="63" spans="1:16" x14ac:dyDescent="0.15">
      <c r="A63" s="175" t="s">
        <v>34</v>
      </c>
      <c r="B63" s="175">
        <f>'将来負担比率（分子）の構造'!I$44</f>
        <v>143</v>
      </c>
      <c r="C63" s="175"/>
      <c r="D63" s="175"/>
      <c r="E63" s="175">
        <f>'将来負担比率（分子）の構造'!J$44</f>
        <v>139</v>
      </c>
      <c r="F63" s="175"/>
      <c r="G63" s="175"/>
      <c r="H63" s="175">
        <f>'将来負担比率（分子）の構造'!K$44</f>
        <v>144</v>
      </c>
      <c r="I63" s="175"/>
      <c r="J63" s="175"/>
      <c r="K63" s="175">
        <f>'将来負担比率（分子）の構造'!L$44</f>
        <v>210</v>
      </c>
      <c r="L63" s="175"/>
      <c r="M63" s="175"/>
      <c r="N63" s="175">
        <f>'将来負担比率（分子）の構造'!M$44</f>
        <v>295</v>
      </c>
      <c r="O63" s="175"/>
      <c r="P63" s="175"/>
    </row>
    <row r="64" spans="1:16" x14ac:dyDescent="0.15">
      <c r="A64" s="175" t="s">
        <v>33</v>
      </c>
      <c r="B64" s="175">
        <f>'将来負担比率（分子）の構造'!I$43</f>
        <v>3940</v>
      </c>
      <c r="C64" s="175"/>
      <c r="D64" s="175"/>
      <c r="E64" s="175">
        <f>'将来負担比率（分子）の構造'!J$43</f>
        <v>3336</v>
      </c>
      <c r="F64" s="175"/>
      <c r="G64" s="175"/>
      <c r="H64" s="175">
        <f>'将来負担比率（分子）の構造'!K$43</f>
        <v>2947</v>
      </c>
      <c r="I64" s="175"/>
      <c r="J64" s="175"/>
      <c r="K64" s="175">
        <f>'将来負担比率（分子）の構造'!L$43</f>
        <v>2701</v>
      </c>
      <c r="L64" s="175"/>
      <c r="M64" s="175"/>
      <c r="N64" s="175">
        <f>'将来負担比率（分子）の構造'!M$43</f>
        <v>2576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14484</v>
      </c>
      <c r="C66" s="175"/>
      <c r="D66" s="175"/>
      <c r="E66" s="175">
        <f>'将来負担比率（分子）の構造'!J$41</f>
        <v>15189</v>
      </c>
      <c r="F66" s="175"/>
      <c r="G66" s="175"/>
      <c r="H66" s="175">
        <f>'将来負担比率（分子）の構造'!K$41</f>
        <v>14995</v>
      </c>
      <c r="I66" s="175"/>
      <c r="J66" s="175"/>
      <c r="K66" s="175">
        <f>'将来負担比率（分子）の構造'!L$41</f>
        <v>14489</v>
      </c>
      <c r="L66" s="175"/>
      <c r="M66" s="175"/>
      <c r="N66" s="175">
        <f>'将来負担比率（分子）の構造'!M$41</f>
        <v>13603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2396</v>
      </c>
      <c r="C72" s="179">
        <f>基金残高に係る経年分析!G55</f>
        <v>2728</v>
      </c>
      <c r="D72" s="179">
        <f>基金残高に係る経年分析!H55</f>
        <v>2728</v>
      </c>
    </row>
    <row r="73" spans="1:16" x14ac:dyDescent="0.15">
      <c r="A73" s="178" t="s">
        <v>74</v>
      </c>
      <c r="B73" s="179">
        <f>基金残高に係る経年分析!F56</f>
        <v>373</v>
      </c>
      <c r="C73" s="179">
        <f>基金残高に係る経年分析!G56</f>
        <v>373</v>
      </c>
      <c r="D73" s="179">
        <f>基金残高に係る経年分析!H56</f>
        <v>421</v>
      </c>
    </row>
    <row r="74" spans="1:16" x14ac:dyDescent="0.15">
      <c r="A74" s="178" t="s">
        <v>75</v>
      </c>
      <c r="B74" s="179">
        <f>基金残高に係る経年分析!F57</f>
        <v>2353</v>
      </c>
      <c r="C74" s="179">
        <f>基金残高に係る経年分析!G57</f>
        <v>2465</v>
      </c>
      <c r="D74" s="179">
        <f>基金残高に係る経年分析!H57</f>
        <v>2646</v>
      </c>
    </row>
  </sheetData>
  <sheetProtection algorithmName="SHA-512" hashValue="ylrZ5oNNS9KMBUhqL0AgzOncrN6hHUfvobPkKiVMr95MYvsutSJOogEl30JXIIhZE6oYoHRpTDeYmFovrwqcMA==" saltValue="C8TltEzptnQ/bxh8FaCB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2025-03-04T07:24:10Z</cp:lastPrinted>
  <dcterms:created xsi:type="dcterms:W3CDTF">2025-02-19T01:12:25Z</dcterms:created>
  <dcterms:modified xsi:type="dcterms:W3CDTF">2025-03-27T04:45:13Z</dcterms:modified>
  <cp:category/>
</cp:coreProperties>
</file>