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s="1"/>
  <c r="BE35"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<sst xmlns="http://schemas.openxmlformats.org/spreadsheetml/2006/main" count="1192" uniqueCount="614">
  <si>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</si>
  <si>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</si>
  <si>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</si>
  <si>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</si>
  <si>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</si>
  <si>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</si>
  <si>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</si>
  <si>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</si>
  <si>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</si>
  <si>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</si>
  <si>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</si>
  <si>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</si>
  <si>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</si>
  <si>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</si>
  <si>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</si>
  <si>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</si>
  <si>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</si>
  <si>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</si>
  <si>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</si>
  <si>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</si>
  <si>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</si>
  <si>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</si>
  <si>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</si>
  <si>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</si>
  <si>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</si>
  <si>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</si>
  <si>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</si>
  <si>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</si>
  <si>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</si>
  <si>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</si>
  <si>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</si>
  <si>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</si>
  <si>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</si>
  <si>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</si>
  <si>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</si>
  <si>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</si>
  <si>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</si>
  <si>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</si>
  <si>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</si>
  <si>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</si>
  <si>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</si>
  <si>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</si>
  <si>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</si>
  <si>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</si>
  <si>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</si>
  <si>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</si>
  <si>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</si>
  <si>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</si>
  <si>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</si>
  <si>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</si>
  <si>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</si>
  <si>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</si>
  <si>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</si>
  <si>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</si>
  <si>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</si>
  <si>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</si>
  <si>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</si>
  <si>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</si>
  <si>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</si>
  <si>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</si>
  <si>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</si>
  <si>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</si>
  <si>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</si>
  <si>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</si>
  <si>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</si>
  <si>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</si>
  <si>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</si>
  <si>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</si>
  <si>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</si>
  <si>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</si>
  <si>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</si>
  <si>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</si>
  <si>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</si>
  <si>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</si>
  <si>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</si>
  <si>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</si>
  <si>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</si>
  <si>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</si>
  <si>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</si>
  <si>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</si>
  <si>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</si>
  <si>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</si>
  <si>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</si>
  <si>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</si>
  <si>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</si>
  <si>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</si>
  <si>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</si>
  <si>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</si>
  <si>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</si>
  <si>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</si>
  <si>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</si>
  <si>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</si>
  <si>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</si>
  <si>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</si>
  <si>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</si>
  <si>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</si>
  <si>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</si>
  <si>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</si>
  <si>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</si>
  <si>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五霞町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</si>
  <si>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</si>
  <si>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</si>
  <si>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</si>
  <si>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</si>
  <si>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</si>
  <si>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</si>
  <si>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</si>
  <si>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</si>
  <si>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</si>
  <si>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</si>
  <si>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</si>
  <si>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</si>
  <si>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</si>
  <si>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</si>
  <si>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</si>
  <si>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</si>
  <si>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</si>
  <si>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</si>
  <si>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</si>
  <si>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</si>
  <si>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</si>
  <si>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</si>
  <si>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</si>
  <si>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</si>
  <si>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</si>
  <si>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</si>
  <si>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</si>
  <si>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</si>
  <si>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</si>
  <si>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</si>
  <si>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</si>
  <si>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</si>
  <si>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</si>
  <si>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</si>
  <si>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</si>
  <si>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</si>
  <si>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</si>
  <si>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</si>
  <si>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</si>
  <si>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</si>
  <si>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</si>
  <si>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</si>
  <si>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</si>
  <si>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</si>
  <si>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</si>
  <si>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</si>
  <si>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</si>
  <si>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</si>
  <si>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</si>
  <si>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</si>
  <si>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</si>
  <si>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</si>
  <si>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</si>
  <si>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</si>
  <si>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</si>
  <si>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</si>
  <si>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</si>
  <si>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</si>
  <si>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</si>
  <si>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</si>
  <si>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</si>
  <si>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</si>
  <si>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</si>
  <si>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</si>
  <si>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</si>
  <si>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</si>
  <si>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</si>
  <si>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</si>
  <si>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</si>
  <si>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</si>
  <si>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</si>
  <si>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</si>
  <si>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</si>
  <si>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</si>
  <si>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</si>
  <si>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</si>
  <si>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</si>
  <si>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</si>
  <si>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</si>
  <si>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</si>
  <si>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</si>
  <si>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</si>
  <si>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</si>
  <si>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</si>
  <si>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</si>
  <si>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</si>
  <si>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</si>
  <si>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</si>
  <si>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</si>
  <si>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</si>
  <si>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</si>
  <si>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</si>
  <si>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</si>
  <si>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</si>
  <si>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</si>
  <si>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</si>
  <si>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</si>
  <si>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</si>
  <si>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</si>
  <si>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</si>
  <si>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</si>
  <si>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</si>
  <si>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</si>
  <si>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</si>
  <si>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</si>
  <si>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</si>
  <si>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</si>
  <si>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</si>
  <si>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</si>
  <si>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</si>
  <si>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</si>
  <si>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</si>
  <si>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</si>
  <si>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</si>
  <si>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茨城県五霞町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</si>
  <si>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</si>
  <si>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</si>
  <si>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</si>
  <si>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</si>
  <si>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</si>
  <si>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</si>
  <si>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</si>
  <si>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</si>
  <si>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</si>
  <si>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</si>
  <si>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</si>
  <si>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</si>
  <si>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</si>
  <si>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</si>
  <si>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</si>
  <si>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</si>
  <si>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</si>
  <si>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</si>
  <si>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</si>
  <si>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</si>
  <si>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</si>
  <si>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</si>
  <si>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</si>
  <si>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</si>
  <si>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</si>
  <si>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</si>
  <si>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</si>
  <si>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</si>
  <si>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</si>
  <si>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</si>
  <si>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</si>
  <si>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</si>
  <si>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</si>
  <si>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</si>
  <si>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</si>
  <si>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</si>
  <si>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</si>
  <si>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</si>
  <si>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</si>
  <si>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</si>
  <si>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</si>
  <si>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</si>
  <si>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</si>
  <si>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</si>
  <si>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</si>
  <si>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</si>
  <si>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</si>
  <si>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</si>
  <si>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</si>
  <si>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</si>
  <si>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</si>
  <si>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</si>
  <si>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</si>
  <si>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</si>
  <si>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</si>
  <si>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</si>
  <si>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</si>
  <si>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</si>
  <si>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</si>
  <si>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</si>
  <si>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</si>
  <si>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</si>
  <si>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</si>
  <si>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</si>
  <si>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</si>
  <si>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</si>
  <si>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</si>
  <si>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</si>
  <si>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</si>
  <si>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</si>
  <si>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</si>
  <si>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</si>
  <si>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</si>
  <si>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</si>
  <si>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</si>
  <si>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</si>
  <si>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</si>
  <si>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</si>
  <si>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</si>
  <si>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</si>
  <si>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</si>
  <si>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</si>
  <si>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</si>
  <si>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</si>
  <si>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</si>
  <si>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</si>
  <si>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</si>
  <si>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</si>
  <si>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</si>
  <si>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</si>
  <si>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</si>
  <si>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</si>
  <si>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</si>
  <si>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</si>
  <si>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</si>
  <si>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</si>
  <si>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</si>
  <si>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</si>
  <si>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</si>
  <si>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</si>
  <si>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</si>
  <si>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</si>
  <si>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</si>
  <si>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</si>
  <si>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</si>
  <si>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</si>
  <si>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</si>
  <si>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</si>
  <si>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</si>
  <si>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</si>
  <si>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</si>
  <si>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</si>
  <si>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</si>
  <si>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</si>
  <si>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</si>
  <si>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</si>
  <si>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</si>
  <si>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</si>
  <si>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</si>
  <si>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</si>
  <si>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</si>
  <si>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</si>
  <si>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</si>
  <si>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</si>
  <si>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</si>
  <si>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</si>
  <si>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</si>
  <si>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</si>
  <si>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</si>
  <si>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</si>
  <si>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</si>
  <si>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</si>
  <si>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</si>
  <si>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</si>
  <si>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</si>
  <si>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</si>
  <si>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</si>
  <si>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</si>
  <si>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</si>
  <si>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</si>
  <si>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</si>
  <si>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</si>
  <si>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</si>
  <si>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</si>
  <si>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</si>
  <si>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</si>
  <si>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</si>
  <si>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</si>
  <si>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</si>
  <si>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</si>
  <si>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</si>
  <si>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</si>
  <si>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茨城県五霞町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</si>
  <si>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</si>
  <si>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</si>
  <si>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</si>
  <si>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</si>
  <si>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</si>
  <si>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</si>
  <si>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</si>
  <si>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</si>
  <si>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</si>
  <si>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</si>
  <si>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</si>
  <si>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</si>
  <si>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</si>
  <si>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</si>
  <si>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</si>
  <si>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</si>
  <si>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</si>
  <si>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</si>
  <si>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</si>
  <si>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</si>
  <si>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</si>
  <si>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</si>
  <si>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</si>
  <si>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</si>
  <si>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</si>
  <si>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</si>
  <si>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</si>
  <si>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</si>
  <si>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</si>
  <si>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</si>
  <si>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</si>
  <si>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</si>
  <si>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</si>
  <si>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</si>
  <si>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</si>
  <si>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</si>
  <si>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</si>
  <si>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</si>
  <si>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</si>
  <si>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</si>
  <si>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</si>
  <si>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</si>
  <si>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</si>
  <si>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</si>
  <si>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</si>
  <si>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</si>
  <si>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</si>
  <si>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</si>
  <si>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</si>
  <si>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</si>
  <si>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</si>
  <si>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</si>
  <si>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</si>
  <si>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</si>
  <si>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</si>
  <si>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</si>
  <si>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</si>
  <si>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</si>
  <si>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</si>
  <si>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</si>
  <si>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</si>
  <si>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</si>
  <si>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</si>
  <si>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</si>
  <si>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</si>
  <si>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</si>
  <si>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</si>
  <si>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</si>
  <si>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</si>
  <si>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</si>
  <si>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</si>
  <si>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</si>
  <si>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</si>
  <si>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</si>
  <si>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</si>
  <si>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</si>
  <si>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</si>
  <si>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</si>
  <si>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</si>
  <si>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</si>
  <si>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</si>
  <si>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</si>
  <si>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</si>
  <si>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</si>
  <si>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</si>
  <si>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</si>
  <si>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</si>
  <si>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</si>
  <si>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</si>
  <si>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</si>
  <si>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</si>
  <si>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</si>
  <si>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</si>
  <si>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</si>
  <si>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</si>
  <si>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</si>
  <si>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</si>
  <si>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</si>
  <si>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</si>
  <si>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</si>
  <si>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</si>
  <si>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</si>
  <si>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</si>
  <si>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</si>
  <si>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</si>
  <si>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</si>
  <si>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</si>
  <si>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</si>
  <si>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</si>
  <si>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</si>
  <si>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</si>
  <si>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</si>
  <si>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</si>
  <si>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</si>
  <si>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</si>
  <si>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</si>
  <si>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</si>
  <si>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</si>
  <si>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</si>
  <si>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</si>
  <si>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</si>
  <si>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</si>
  <si>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</si>
  <si>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</si>
  <si>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</si>
  <si>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</si>
  <si>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</si>
  <si>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</si>
  <si>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</si>
  <si>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</si>
  <si>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</si>
  <si>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</si>
  <si>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</si>
  <si>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</si>
  <si>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</si>
  <si>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</si>
  <si>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</si>
  <si>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</si>
  <si>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</si>
  <si>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</si>
  <si>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</si>
  <si>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</si>
  <si>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</si>
  <si>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</si>
  <si>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</si>
  <si>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</si>
  <si>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</si>
  <si>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</si>
  <si>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</si>
  <si>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</si>
  <si>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</si>
  <si>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</si>
  <si>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</si>
  <si>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</si>
  <si>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</si>
  <si>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</si>
  <si>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</si>
  <si>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</si>
  <si>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</si>
  <si>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</si>
  <si>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</si>
  <si>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</si>
  <si>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</si>
  <si>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</si>
  <si>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</si>
  <si>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</si>
  <si>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</si>
  <si>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</si>
  <si>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</si>
  <si>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</si>
  <si>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</si>
  <si>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</si>
  <si>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</si>
  <si>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</si>
  <si>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</si>
  <si>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</si>
  <si>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</si>
  <si>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</si>
  <si>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</si>
  <si>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</si>
  <si>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</si>
  <si>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</si>
  <si>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</si>
  <si>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</si>
  <si>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</si>
  <si>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</si>
  <si>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</si>
  <si>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</si>
  <si>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</si>
  <si>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</si>
  <si>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</si>
  <si>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</si>
  <si>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</si>
  <si>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</si>
  <si>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</si>
  <si>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</si>
  <si>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</si>
  <si>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</si>
  <si>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</si>
  <si>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11.89</t>
  </si>
  <si>
    <t>▲ 0.85</t>
  </si>
  <si>
    <t>▲ 2.59</t>
  </si>
  <si>
    <t>一般会計</t>
  </si>
  <si>
    <t>水道事業会計</t>
  </si>
  <si>
    <t>介護保険事業特別会計</t>
  </si>
  <si>
    <t>公共下水道事業特別会計</t>
  </si>
  <si>
    <t>農業集落排水事業特別会計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</si>
  <si>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</si>
  <si>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</si>
  <si>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</si>
  <si>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</si>
  <si>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</si>
  <si>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</si>
  <si>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</si>
  <si>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</si>
  <si>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</si>
  <si>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</si>
  <si>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さしま環境管理事務組合（一般会計）</t>
    <rPh sb="3" eb="5">
      <t>カンキョウ</t>
    </rPh>
    <rPh sb="5" eb="7">
      <t>カンリ</t>
    </rPh>
    <rPh sb="7" eb="9">
      <t>ジム</t>
    </rPh>
    <rPh sb="9" eb="11">
      <t>クミアイ</t>
    </rPh>
    <rPh sb="12" eb="14">
      <t>イッパン</t>
    </rPh>
    <rPh sb="14" eb="16">
      <t>カイケイ</t>
    </rPh>
    <phoneticPr fontId="2"/>
  </si>
  <si>
    <t>さしま環境管理事務組合（清水丘聖地霊園管理事業特別会計）</t>
    <rPh sb="3" eb="5">
      <t>カンキョウ</t>
    </rPh>
    <rPh sb="5" eb="7">
      <t>カンリ</t>
    </rPh>
    <rPh sb="7" eb="9">
      <t>ジム</t>
    </rPh>
    <rPh sb="9" eb="11">
      <t>クミアイ</t>
    </rPh>
    <rPh sb="12" eb="14">
      <t>シミズ</t>
    </rPh>
    <rPh sb="14" eb="15">
      <t>オカ</t>
    </rPh>
    <rPh sb="15" eb="16">
      <t>セイ</t>
    </rPh>
    <rPh sb="16" eb="17">
      <t>チ</t>
    </rPh>
    <rPh sb="17" eb="19">
      <t>レイエン</t>
    </rPh>
    <rPh sb="19" eb="21">
      <t>カンリ</t>
    </rPh>
    <rPh sb="21" eb="23">
      <t>ジギョウ</t>
    </rPh>
    <rPh sb="23" eb="25">
      <t>トクベツ</t>
    </rPh>
    <rPh sb="25" eb="27">
      <t>カイケイ</t>
    </rPh>
    <phoneticPr fontId="2"/>
  </si>
  <si>
    <t>茨城西南地方広域市町村圏事務組合（一般会計）</t>
    <rPh sb="0" eb="2">
      <t>イバラキ</t>
    </rPh>
    <rPh sb="2" eb="4">
      <t>セイナン</t>
    </rPh>
    <rPh sb="4" eb="6">
      <t>チホウ</t>
    </rPh>
    <rPh sb="6" eb="8">
      <t>コウイキ</t>
    </rPh>
    <rPh sb="8" eb="11">
      <t>シチョウソン</t>
    </rPh>
    <rPh sb="11" eb="12">
      <t>ケン</t>
    </rPh>
    <rPh sb="12" eb="14">
      <t>ジム</t>
    </rPh>
    <rPh sb="14" eb="16">
      <t>クミアイ</t>
    </rPh>
    <rPh sb="17" eb="21">
      <t>イッパンカイケイ</t>
    </rPh>
    <phoneticPr fontId="2"/>
  </si>
  <si>
    <t>茨城西南地方広域市町村圏事務組合（とね老人ホーム事業特別会計）</t>
    <rPh sb="0" eb="2">
      <t>イバラキ</t>
    </rPh>
    <rPh sb="2" eb="4">
      <t>セイナン</t>
    </rPh>
    <rPh sb="4" eb="6">
      <t>チホウ</t>
    </rPh>
    <rPh sb="6" eb="8">
      <t>コウイキ</t>
    </rPh>
    <rPh sb="8" eb="11">
      <t>シチョウソン</t>
    </rPh>
    <rPh sb="11" eb="12">
      <t>ケン</t>
    </rPh>
    <rPh sb="12" eb="14">
      <t>ジム</t>
    </rPh>
    <rPh sb="14" eb="16">
      <t>クミアイ</t>
    </rPh>
    <rPh sb="19" eb="21">
      <t>ロウジン</t>
    </rPh>
    <rPh sb="24" eb="26">
      <t>ジギョウ</t>
    </rPh>
    <rPh sb="26" eb="28">
      <t>トクベツ</t>
    </rPh>
    <rPh sb="28" eb="30">
      <t>カイケイ</t>
    </rPh>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</si>
  <si>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</si>
  <si>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ジギョウ</t>
    </rPh>
    <rPh sb="21" eb="23">
      <t>トクベツ</t>
    </rPh>
    <rPh sb="23" eb="25">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</si>
  <si>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</si>
  <si>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</si>
  <si>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</si>
  <si>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</si>
  <si>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公共施設等総合管理計画事業準備基金</t>
    <phoneticPr fontId="2"/>
  </si>
  <si>
    <t>公共用地取得・施設整備基金</t>
    <phoneticPr fontId="2"/>
  </si>
  <si>
    <t>地域福祉基金</t>
    <phoneticPr fontId="2"/>
  </si>
  <si>
    <t>五霞町ふるさと応援基金</t>
    <phoneticPr fontId="2"/>
  </si>
  <si>
    <t>-</t>
    <phoneticPr fontId="2"/>
  </si>
  <si>
    <t>五霞まちづくり交流センター</t>
    <rPh sb="0" eb="2">
      <t>ゴカ</t>
    </rPh>
    <rPh sb="7" eb="9">
      <t>コウリュウ</t>
    </rPh>
    <phoneticPr fontId="2"/>
  </si>
  <si>
    <t>-</t>
    <phoneticPr fontId="2"/>
  </si>
  <si>
    <t>地域づくり特別事業積立金</t>
    <rPh sb="9" eb="12">
      <t>ツミタテキン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</si>
  <si>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</si>
  <si>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</si>
  <si>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</si>
  <si>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</si>
  <si>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</si>
  <si>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</si>
  <si>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</si>
  <si>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</si>
  <si>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</si>
  <si>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類似団体内平均値と比較して高い水準にある一方、有形固定資産減価償却率は類似団体内平均値よりもやや低い水準となっている。これは、一部公共施設において、長寿命化対策等を行ってきたことによるものであると考えられる。しかしながら、有形固定資産減価償却率が高くなっている公共施設等もあり、今後、公共施設等総合管理計画に基づき、老朽化対策等を着実に行っていく必要がある。</t>
    <phoneticPr fontId="5"/>
  </si>
  <si>
    <t>　実質公債費比率は、前年度と比較して2.8％増加した。主な要因として、元利償還金が前年度と比較して44,458千円増加したことや、公営企業債の財源に充てたと認められる繰出金が前年度と比較し50,579千円増加したことによるものである。
　将来負担比率は、前年度と比較して0.4増加した。公営企業債等繰入見込額が昨年度と比較して192,521千円増加したことが主な要因である。
　今後、庁舎複合化をはじめ公共施設の更新工事等が予定されており、実質公債費比率や将来負担比率の上昇が考えられることから、起債の適正管理を行い、過大な将来負担にならないように努めていく必要がある。</t>
    <rPh sb="1" eb="3">
      <t>ジッシツ</t>
    </rPh>
    <rPh sb="3" eb="6">
      <t>コウサイヒ</t>
    </rPh>
    <rPh sb="6" eb="8">
      <t>ヒリツ</t>
    </rPh>
    <rPh sb="10" eb="13">
      <t>ゼンネンド</t>
    </rPh>
    <rPh sb="14" eb="16">
      <t>ヒカク</t>
    </rPh>
    <rPh sb="22" eb="24">
      <t>ゾウカ</t>
    </rPh>
    <rPh sb="27" eb="28">
      <t>オモ</t>
    </rPh>
    <rPh sb="29" eb="31">
      <t>ヨウイン</t>
    </rPh>
    <rPh sb="35" eb="37">
      <t>ガンリ</t>
    </rPh>
    <rPh sb="37" eb="40">
      <t>ショウカンキン</t>
    </rPh>
    <rPh sb="41" eb="44">
      <t>ゼンネンド</t>
    </rPh>
    <rPh sb="45" eb="47">
      <t>ヒカク</t>
    </rPh>
    <rPh sb="55" eb="57">
      <t>センエン</t>
    </rPh>
    <rPh sb="57" eb="59">
      <t>ゾウカ</t>
    </rPh>
    <rPh sb="65" eb="67">
      <t>コウエイ</t>
    </rPh>
    <rPh sb="67" eb="70">
      <t>キギョウサイ</t>
    </rPh>
    <rPh sb="71" eb="73">
      <t>ザイゲン</t>
    </rPh>
    <rPh sb="74" eb="75">
      <t>ア</t>
    </rPh>
    <rPh sb="78" eb="79">
      <t>ミト</t>
    </rPh>
    <rPh sb="83" eb="85">
      <t>クリダ</t>
    </rPh>
    <rPh sb="85" eb="86">
      <t>キン</t>
    </rPh>
    <rPh sb="87" eb="90">
      <t>ゼンネンド</t>
    </rPh>
    <rPh sb="91" eb="93">
      <t>ヒカク</t>
    </rPh>
    <rPh sb="100" eb="102">
      <t>センエン</t>
    </rPh>
    <rPh sb="102" eb="104">
      <t>ゾウカ</t>
    </rPh>
    <rPh sb="119" eb="121">
      <t>ショウライ</t>
    </rPh>
    <rPh sb="121" eb="123">
      <t>フタン</t>
    </rPh>
    <rPh sb="123" eb="125">
      <t>ヒリツ</t>
    </rPh>
    <rPh sb="127" eb="130">
      <t>ゼンネンド</t>
    </rPh>
    <rPh sb="131" eb="133">
      <t>ヒカク</t>
    </rPh>
    <rPh sb="138" eb="140">
      <t>ゾウカ</t>
    </rPh>
    <rPh sb="155" eb="158">
      <t>サクネンド</t>
    </rPh>
    <rPh sb="159" eb="161">
      <t>ヒカク</t>
    </rPh>
    <rPh sb="170" eb="172">
      <t>センエン</t>
    </rPh>
    <rPh sb="172" eb="174">
      <t>ゾウカ</t>
    </rPh>
    <rPh sb="179" eb="180">
      <t>オモ</t>
    </rPh>
    <rPh sb="181" eb="183">
      <t>ヨウイン</t>
    </rPh>
    <rPh sb="189" eb="191">
      <t>コンゴ</t>
    </rPh>
    <rPh sb="192" eb="194">
      <t>チョウシャ</t>
    </rPh>
    <rPh sb="194" eb="197">
      <t>フクゴウカ</t>
    </rPh>
    <rPh sb="201" eb="203">
      <t>コウキョウ</t>
    </rPh>
    <rPh sb="203" eb="205">
      <t>シセツ</t>
    </rPh>
    <rPh sb="206" eb="208">
      <t>コウシン</t>
    </rPh>
    <rPh sb="208" eb="210">
      <t>コウジ</t>
    </rPh>
    <rPh sb="210" eb="211">
      <t>トウ</t>
    </rPh>
    <rPh sb="212" eb="214">
      <t>ヨテイ</t>
    </rPh>
    <rPh sb="228" eb="230">
      <t>ショウライ</t>
    </rPh>
    <rPh sb="235" eb="237">
      <t>ジョウショウ</t>
    </rPh>
    <rPh sb="238" eb="239">
      <t>カンガ</t>
    </rPh>
    <rPh sb="248" eb="250">
      <t>キサイ</t>
    </rPh>
    <rPh sb="251" eb="253">
      <t>テキセイ</t>
    </rPh>
    <rPh sb="253" eb="255">
      <t>カンリ</t>
    </rPh>
    <rPh sb="256" eb="257">
      <t>オコナ</t>
    </rPh>
    <rPh sb="259" eb="261">
      <t>カダイ</t>
    </rPh>
    <rPh sb="262" eb="264">
      <t>ショウライ</t>
    </rPh>
    <rPh sb="264" eb="266">
      <t>フタン</t>
    </rPh>
    <rPh sb="274" eb="275">
      <t>ツト</t>
    </rPh>
    <rPh sb="279" eb="28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</si>
</sst>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82B7-4FC0-89FB-6BDF987D7A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26633</c:v>
                </c:pt>
                <c:pt idx="1">
                  <c:v>35833</c:v>
                </c:pt>
                <c:pt idx="2">
                  <c:v>83339</c:v>
                </c:pt>
                <c:pt idx="3">
                  <c:v>53437</c:v>
                </c:pt>
                <c:pt idx="4">
                  <c:v>51090</c:v>
                </c:pt>
              </c:numCache>
            </c:numRef>
          </c:val>
          <c:smooth val="0"/>
          <c:extLst>
            <c:ext xmlns:c16="http://schemas.microsoft.com/office/drawing/2014/chart" uri="{C3380CC4-5D6E-409C-BE32-E72D297353CC}">
              <c16:uniqueId val="{00000001-82B7-4FC0-89FB-6BDF987D7A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12.41</c:v>
                </c:pt>
                <c:pt idx="1">
                  <c:v>13.19</c:v>
                </c:pt>
                <c:pt idx="2">
                  <c:v>18.04</c:v>
                </c:pt>
                <c:pt idx="3">
                  <c:v>11.76</c:v>
                </c:pt>
                <c:pt idx="4">
                  <c:v>11.01</c:v>
                </c:pt>
              </c:numCache>
            </c:numRef>
          </c:val>
          <c:extLst>
            <c:ext xmlns:c16="http://schemas.microsoft.com/office/drawing/2014/chart" uri="{C3380CC4-5D6E-409C-BE32-E72D297353CC}">
              <c16:uniqueId val="{00000000-06A2-47A1-8D7C-6EEFD46312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28.76</c:v>
                </c:pt>
                <c:pt idx="1">
                  <c:v>26.35</c:v>
                </c:pt>
                <c:pt idx="2">
                  <c:v>25.31</c:v>
                </c:pt>
                <c:pt idx="3">
                  <c:v>36.78</c:v>
                </c:pt>
                <c:pt idx="4">
                  <c:v>37.18</c:v>
                </c:pt>
              </c:numCache>
            </c:numRef>
          </c:val>
          <c:extLst>
            <c:ext xmlns:c16="http://schemas.microsoft.com/office/drawing/2014/chart" uri="{C3380CC4-5D6E-409C-BE32-E72D297353CC}">
              <c16:uniqueId val="{00000001-06A2-47A1-8D7C-6EEFD46312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-11.89</c:v>
                </c:pt>
                <c:pt idx="1">
                  <c:v>-0.85</c:v>
                </c:pt>
                <c:pt idx="2">
                  <c:v>5.38</c:v>
                </c:pt>
                <c:pt idx="3">
                  <c:v>8.41</c:v>
                </c:pt>
                <c:pt idx="4">
                  <c:v>-2.59</c:v>
                </c:pt>
              </c:numCache>
            </c:numRef>
          </c:val>
          <c:smooth val="0"/>
          <c:extLst>
            <c:ext xmlns:c16="http://schemas.microsoft.com/office/drawing/2014/chart" uri="{C3380CC4-5D6E-409C-BE32-E72D297353CC}">
              <c16:uniqueId val="{00000002-06A2-47A1-8D7C-6EEFD46312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15-49BC-87F0-AFA7D0FEC1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15-49BC-87F0-AFA7D0FEC1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15-49BC-87F0-AFA7D0FEC1A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3-8A15-49BC-87F0-AFA7D0FEC1A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1.28</c:v>
                </c:pt>
                <c:pt idx="2">
                  <c:v>#N/A</c:v>
                </c:pt>
                <c:pt idx="3">
                  <c:v>0.09</c:v>
                </c:pt>
                <c:pt idx="4">
                  <c:v>#N/A</c:v>
                </c:pt>
                <c:pt idx="5">
                  <c:v>1.0900000000000001</c:v>
                </c:pt>
                <c:pt idx="6">
                  <c:v>#N/A</c:v>
                </c:pt>
                <c:pt idx="7">
                  <c:v>1.8</c:v>
                </c:pt>
                <c:pt idx="8">
                  <c:v>#N/A</c:v>
                </c:pt>
                <c:pt idx="9">
                  <c:v>0.22</c:v>
                </c:pt>
              </c:numCache>
            </c:numRef>
          </c:val>
          <c:extLst>
            <c:ext xmlns:c16="http://schemas.microsoft.com/office/drawing/2014/chart" uri="{C3380CC4-5D6E-409C-BE32-E72D297353CC}">
              <c16:uniqueId val="{00000004-8A15-49BC-87F0-AFA7D0FEC1AB}"/>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0.23</c:v>
                </c:pt>
                <c:pt idx="4">
                  <c:v>#N/A</c:v>
                </c:pt>
                <c:pt idx="5">
                  <c:v>0.03</c:v>
                </c:pt>
                <c:pt idx="6">
                  <c:v>#N/A</c:v>
                </c:pt>
                <c:pt idx="7">
                  <c:v>0.18</c:v>
                </c:pt>
                <c:pt idx="8">
                  <c:v>#N/A</c:v>
                </c:pt>
                <c:pt idx="9">
                  <c:v>0.61</c:v>
                </c:pt>
              </c:numCache>
            </c:numRef>
          </c:val>
          <c:extLst>
            <c:ext xmlns:c16="http://schemas.microsoft.com/office/drawing/2014/chart" uri="{C3380CC4-5D6E-409C-BE32-E72D297353CC}">
              <c16:uniqueId val="{00000005-8A15-49BC-87F0-AFA7D0FEC1AB}"/>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0.24</c:v>
                </c:pt>
                <c:pt idx="2">
                  <c:v>#N/A</c:v>
                </c:pt>
                <c:pt idx="3">
                  <c:v>1.46</c:v>
                </c:pt>
                <c:pt idx="4">
                  <c:v>#N/A</c:v>
                </c:pt>
                <c:pt idx="5">
                  <c:v>0.33</c:v>
                </c:pt>
                <c:pt idx="6">
                  <c:v>#N/A</c:v>
                </c:pt>
                <c:pt idx="7">
                  <c:v>0.19</c:v>
                </c:pt>
                <c:pt idx="8">
                  <c:v>#N/A</c:v>
                </c:pt>
                <c:pt idx="9">
                  <c:v>1.23</c:v>
                </c:pt>
              </c:numCache>
            </c:numRef>
          </c:val>
          <c:extLst>
            <c:ext xmlns:c16="http://schemas.microsoft.com/office/drawing/2014/chart" uri="{C3380CC4-5D6E-409C-BE32-E72D297353CC}">
              <c16:uniqueId val="{00000006-8A15-49BC-87F0-AFA7D0FEC1A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0.03</c:v>
                </c:pt>
                <c:pt idx="2">
                  <c:v>#N/A</c:v>
                </c:pt>
                <c:pt idx="3">
                  <c:v>1.49</c:v>
                </c:pt>
                <c:pt idx="4">
                  <c:v>#N/A</c:v>
                </c:pt>
                <c:pt idx="5">
                  <c:v>2.27</c:v>
                </c:pt>
                <c:pt idx="6">
                  <c:v>#N/A</c:v>
                </c:pt>
                <c:pt idx="7">
                  <c:v>0.63</c:v>
                </c:pt>
                <c:pt idx="8">
                  <c:v>#N/A</c:v>
                </c:pt>
                <c:pt idx="9">
                  <c:v>2.4700000000000002</c:v>
                </c:pt>
              </c:numCache>
            </c:numRef>
          </c:val>
          <c:extLst>
            <c:ext xmlns:c16="http://schemas.microsoft.com/office/drawing/2014/chart" uri="{C3380CC4-5D6E-409C-BE32-E72D297353CC}">
              <c16:uniqueId val="{00000007-8A15-49BC-87F0-AFA7D0FEC1A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7.07</c:v>
                </c:pt>
                <c:pt idx="2">
                  <c:v>#N/A</c:v>
                </c:pt>
                <c:pt idx="3">
                  <c:v>7.02</c:v>
                </c:pt>
                <c:pt idx="4">
                  <c:v>#N/A</c:v>
                </c:pt>
                <c:pt idx="5">
                  <c:v>6.2</c:v>
                </c:pt>
                <c:pt idx="6">
                  <c:v>#N/A</c:v>
                </c:pt>
                <c:pt idx="7">
                  <c:v>5.88</c:v>
                </c:pt>
                <c:pt idx="8">
                  <c:v>#N/A</c:v>
                </c:pt>
                <c:pt idx="9">
                  <c:v>6.65</c:v>
                </c:pt>
              </c:numCache>
            </c:numRef>
          </c:val>
          <c:extLst>
            <c:ext xmlns:c16="http://schemas.microsoft.com/office/drawing/2014/chart" uri="{C3380CC4-5D6E-409C-BE32-E72D297353CC}">
              <c16:uniqueId val="{00000008-8A15-49BC-87F0-AFA7D0FEC1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12.4</c:v>
                </c:pt>
                <c:pt idx="2">
                  <c:v>#N/A</c:v>
                </c:pt>
                <c:pt idx="3">
                  <c:v>13.19</c:v>
                </c:pt>
                <c:pt idx="4">
                  <c:v>#N/A</c:v>
                </c:pt>
                <c:pt idx="5">
                  <c:v>18.04</c:v>
                </c:pt>
                <c:pt idx="6">
                  <c:v>#N/A</c:v>
                </c:pt>
                <c:pt idx="7">
                  <c:v>11.76</c:v>
                </c:pt>
                <c:pt idx="8">
                  <c:v>#N/A</c:v>
                </c:pt>
                <c:pt idx="9">
                  <c:v>11.01</c:v>
                </c:pt>
              </c:numCache>
            </c:numRef>
          </c:val>
          <c:extLst>
            <c:ext xmlns:c16="http://schemas.microsoft.com/office/drawing/2014/chart" uri="{C3380CC4-5D6E-409C-BE32-E72D297353CC}">
              <c16:uniqueId val="{00000009-8A15-49BC-87F0-AFA7D0FEC1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453</c:v>
                </c:pt>
                <c:pt idx="5">
                  <c:v>450</c:v>
                </c:pt>
                <c:pt idx="8">
                  <c:v>437</c:v>
                </c:pt>
                <c:pt idx="11">
                  <c:v>440</c:v>
                </c:pt>
                <c:pt idx="14">
                  <c:v>424</c:v>
                </c:pt>
              </c:numCache>
            </c:numRef>
          </c:val>
          <c:extLst>
            <c:ext xmlns:c16="http://schemas.microsoft.com/office/drawing/2014/chart" uri="{C3380CC4-5D6E-409C-BE32-E72D297353CC}">
              <c16:uniqueId val="{00000000-EEB0-45B4-8FF2-3ADB0EFC9E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B0-45B4-8FF2-3ADB0EFC9E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B0-45B4-8FF2-3ADB0EFC9E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63</c:v>
                </c:pt>
                <c:pt idx="3">
                  <c:v>59</c:v>
                </c:pt>
                <c:pt idx="6">
                  <c:v>61</c:v>
                </c:pt>
                <c:pt idx="9">
                  <c:v>46</c:v>
                </c:pt>
                <c:pt idx="12">
                  <c:v>25</c:v>
                </c:pt>
              </c:numCache>
            </c:numRef>
          </c:val>
          <c:extLst>
            <c:ext xmlns:c16="http://schemas.microsoft.com/office/drawing/2014/chart" uri="{C3380CC4-5D6E-409C-BE32-E72D297353CC}">
              <c16:uniqueId val="{00000003-EEB0-45B4-8FF2-3ADB0EFC9E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272</c:v>
                </c:pt>
                <c:pt idx="3">
                  <c:v>243</c:v>
                </c:pt>
                <c:pt idx="6">
                  <c:v>332</c:v>
                </c:pt>
                <c:pt idx="9">
                  <c:v>393</c:v>
                </c:pt>
                <c:pt idx="12">
                  <c:v>444</c:v>
                </c:pt>
              </c:numCache>
            </c:numRef>
          </c:val>
          <c:extLst>
            <c:ext xmlns:c16="http://schemas.microsoft.com/office/drawing/2014/chart" uri="{C3380CC4-5D6E-409C-BE32-E72D297353CC}">
              <c16:uniqueId val="{00000004-EEB0-45B4-8FF2-3ADB0EFC9E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B0-45B4-8FF2-3ADB0EFC9E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B0-45B4-8FF2-3ADB0EFC9E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335</c:v>
                </c:pt>
                <c:pt idx="3">
                  <c:v>357</c:v>
                </c:pt>
                <c:pt idx="6">
                  <c:v>347</c:v>
                </c:pt>
                <c:pt idx="9">
                  <c:v>368</c:v>
                </c:pt>
                <c:pt idx="12">
                  <c:v>413</c:v>
                </c:pt>
              </c:numCache>
            </c:numRef>
          </c:val>
          <c:extLst>
            <c:ext xmlns:c16="http://schemas.microsoft.com/office/drawing/2014/chart" uri="{C3380CC4-5D6E-409C-BE32-E72D297353CC}">
              <c16:uniqueId val="{00000007-EEB0-45B4-8FF2-3ADB0EFC9E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217</c:v>
                </c:pt>
                <c:pt idx="2">
                  <c:v>#N/A</c:v>
                </c:pt>
                <c:pt idx="3">
                  <c:v>#N/A</c:v>
                </c:pt>
                <c:pt idx="4">
                  <c:v>209</c:v>
                </c:pt>
                <c:pt idx="5">
                  <c:v>#N/A</c:v>
                </c:pt>
                <c:pt idx="6">
                  <c:v>#N/A</c:v>
                </c:pt>
                <c:pt idx="7">
                  <c:v>303</c:v>
                </c:pt>
                <c:pt idx="8">
                  <c:v>#N/A</c:v>
                </c:pt>
                <c:pt idx="9">
                  <c:v>#N/A</c:v>
                </c:pt>
                <c:pt idx="10">
                  <c:v>367</c:v>
                </c:pt>
                <c:pt idx="11">
                  <c:v>#N/A</c:v>
                </c:pt>
                <c:pt idx="12">
                  <c:v>#N/A</c:v>
                </c:pt>
                <c:pt idx="13">
                  <c:v>458</c:v>
                </c:pt>
                <c:pt idx="14">
                  <c:v>#N/A</c:v>
                </c:pt>
              </c:numCache>
            </c:numRef>
          </c:val>
          <c:smooth val="0"/>
          <c:extLst>
            <c:ext xmlns:c16="http://schemas.microsoft.com/office/drawing/2014/chart" uri="{C3380CC4-5D6E-409C-BE32-E72D297353CC}">
              <c16:uniqueId val="{00000008-EEB0-45B4-8FF2-3ADB0EFC9E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5121</c:v>
                </c:pt>
                <c:pt idx="5">
                  <c:v>4481</c:v>
                </c:pt>
                <c:pt idx="8">
                  <c:v>4519</c:v>
                </c:pt>
                <c:pt idx="11">
                  <c:v>4474</c:v>
                </c:pt>
                <c:pt idx="14">
                  <c:v>4375</c:v>
                </c:pt>
              </c:numCache>
            </c:numRef>
          </c:val>
          <c:extLst>
            <c:ext xmlns:c16="http://schemas.microsoft.com/office/drawing/2014/chart" uri="{C3380CC4-5D6E-409C-BE32-E72D297353CC}">
              <c16:uniqueId val="{00000000-AD15-4890-8F53-93C60CB5E5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D15-4890-8F53-93C60CB5E5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2073</c:v>
                </c:pt>
                <c:pt idx="5">
                  <c:v>2026</c:v>
                </c:pt>
                <c:pt idx="8">
                  <c:v>1793</c:v>
                </c:pt>
                <c:pt idx="11">
                  <c:v>2685</c:v>
                </c:pt>
                <c:pt idx="14">
                  <c:v>2733</c:v>
                </c:pt>
              </c:numCache>
            </c:numRef>
          </c:val>
          <c:extLst>
            <c:ext xmlns:c16="http://schemas.microsoft.com/office/drawing/2014/chart" uri="{C3380CC4-5D6E-409C-BE32-E72D297353CC}">
              <c16:uniqueId val="{00000002-AD15-4890-8F53-93C60CB5E5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15-4890-8F53-93C60CB5E5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15-4890-8F53-93C60CB5E5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15-4890-8F53-93C60CB5E5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776</c:v>
                </c:pt>
                <c:pt idx="3">
                  <c:v>876</c:v>
                </c:pt>
                <c:pt idx="6">
                  <c:v>904</c:v>
                </c:pt>
                <c:pt idx="9">
                  <c:v>911</c:v>
                </c:pt>
                <c:pt idx="12">
                  <c:v>849</c:v>
                </c:pt>
              </c:numCache>
            </c:numRef>
          </c:val>
          <c:extLst>
            <c:ext xmlns:c16="http://schemas.microsoft.com/office/drawing/2014/chart" uri="{C3380CC4-5D6E-409C-BE32-E72D297353CC}">
              <c16:uniqueId val="{00000006-AD15-4890-8F53-93C60CB5E5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184</c:v>
                </c:pt>
                <c:pt idx="3">
                  <c:v>135</c:v>
                </c:pt>
                <c:pt idx="6">
                  <c:v>92</c:v>
                </c:pt>
                <c:pt idx="9">
                  <c:v>62</c:v>
                </c:pt>
                <c:pt idx="12">
                  <c:v>49</c:v>
                </c:pt>
              </c:numCache>
            </c:numRef>
          </c:val>
          <c:extLst>
            <c:ext xmlns:c16="http://schemas.microsoft.com/office/drawing/2014/chart" uri="{C3380CC4-5D6E-409C-BE32-E72D297353CC}">
              <c16:uniqueId val="{00000007-AD15-4890-8F53-93C60CB5E5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3616</c:v>
                </c:pt>
                <c:pt idx="3">
                  <c:v>3236</c:v>
                </c:pt>
                <c:pt idx="6">
                  <c:v>3000</c:v>
                </c:pt>
                <c:pt idx="9">
                  <c:v>2961</c:v>
                </c:pt>
                <c:pt idx="12">
                  <c:v>3154</c:v>
                </c:pt>
              </c:numCache>
            </c:numRef>
          </c:val>
          <c:extLst>
            <c:ext xmlns:c16="http://schemas.microsoft.com/office/drawing/2014/chart" uri="{C3380CC4-5D6E-409C-BE32-E72D297353CC}">
              <c16:uniqueId val="{00000008-AD15-4890-8F53-93C60CB5E5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15-4890-8F53-93C60CB5E5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3621</c:v>
                </c:pt>
                <c:pt idx="3">
                  <c:v>3612</c:v>
                </c:pt>
                <c:pt idx="6">
                  <c:v>3638</c:v>
                </c:pt>
                <c:pt idx="9">
                  <c:v>3697</c:v>
                </c:pt>
                <c:pt idx="12">
                  <c:v>3518</c:v>
                </c:pt>
              </c:numCache>
            </c:numRef>
          </c:val>
          <c:extLst>
            <c:ext xmlns:c16="http://schemas.microsoft.com/office/drawing/2014/chart" uri="{C3380CC4-5D6E-409C-BE32-E72D297353CC}">
              <c16:uniqueId val="{0000000A-AD15-4890-8F53-93C60CB5E5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1003</c:v>
                </c:pt>
                <c:pt idx="2">
                  <c:v>#N/A</c:v>
                </c:pt>
                <c:pt idx="3">
                  <c:v>#N/A</c:v>
                </c:pt>
                <c:pt idx="4">
                  <c:v>1352</c:v>
                </c:pt>
                <c:pt idx="5">
                  <c:v>#N/A</c:v>
                </c:pt>
                <c:pt idx="6">
                  <c:v>#N/A</c:v>
                </c:pt>
                <c:pt idx="7">
                  <c:v>1322</c:v>
                </c:pt>
                <c:pt idx="8">
                  <c:v>#N/A</c:v>
                </c:pt>
                <c:pt idx="9">
                  <c:v>#N/A</c:v>
                </c:pt>
                <c:pt idx="10">
                  <c:v>472</c:v>
                </c:pt>
                <c:pt idx="11">
                  <c:v>#N/A</c:v>
                </c:pt>
                <c:pt idx="12">
                  <c:v>#N/A</c:v>
                </c:pt>
                <c:pt idx="13">
                  <c:v>462</c:v>
                </c:pt>
                <c:pt idx="14">
                  <c:v>#N/A</c:v>
                </c:pt>
              </c:numCache>
            </c:numRef>
          </c:val>
          <c:smooth val="0"/>
          <c:extLst>
            <c:ext xmlns:c16="http://schemas.microsoft.com/office/drawing/2014/chart" uri="{C3380CC4-5D6E-409C-BE32-E72D297353CC}">
              <c16:uniqueId val="{0000000B-AD15-4890-8F53-93C60CB5E5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782</c:v>
                </c:pt>
                <c:pt idx="1">
                  <c:v>1228</c:v>
                </c:pt>
                <c:pt idx="2">
                  <c:v>1187</c:v>
                </c:pt>
              </c:numCache>
            </c:numRef>
          </c:val>
          <c:extLst>
            <c:ext xmlns:c16="http://schemas.microsoft.com/office/drawing/2014/chart" uri="{C3380CC4-5D6E-409C-BE32-E72D297353CC}">
              <c16:uniqueId val="{00000000-E1FD-441D-8E1A-C05AE4FFDE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83</c:v>
                </c:pt>
                <c:pt idx="1">
                  <c:v>167</c:v>
                </c:pt>
                <c:pt idx="2">
                  <c:v>153</c:v>
                </c:pt>
              </c:numCache>
            </c:numRef>
          </c:val>
          <c:extLst>
            <c:ext xmlns:c16="http://schemas.microsoft.com/office/drawing/2014/chart" uri="{C3380CC4-5D6E-409C-BE32-E72D297353CC}">
              <c16:uniqueId val="{00000001-E1FD-441D-8E1A-C05AE4FFDE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862</c:v>
                </c:pt>
                <c:pt idx="1">
                  <c:v>918</c:v>
                </c:pt>
                <c:pt idx="2">
                  <c:v>968</c:v>
                </c:pt>
              </c:numCache>
            </c:numRef>
          </c:val>
          <c:extLst>
            <c:ext xmlns:c16="http://schemas.microsoft.com/office/drawing/2014/chart" uri="{C3380CC4-5D6E-409C-BE32-E72D297353CC}">
              <c16:uniqueId val="{00000002-E1FD-441D-8E1A-C05AE4FFDE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{C74A527C-8ADB-4893-9F5A-42A75B42E210}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6EF-4C9C-B1C4-B957DED9DD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{498C8923-06D0-44C4-8181-2B3F0D0C3B8A}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EF-4C9C-B1C4-B957DED9DD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{E195C9C3-3AE0-42BF-AEAF-98F356FE1614}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EF-4C9C-B1C4-B957DED9DD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{9D528BE2-FDE0-4252-8842-4357B736BCCE}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EF-4C9C-B1C4-B957DED9DD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{BE8BEC44-522A-4BBC-8E63-40C562FEA7C4}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EF-4C9C-B1C4-B957DED9DD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{A72D2792-7A97-4C15-8F82-4C419D739496}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6EF-4C9C-B1C4-B957DED9DD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{317E8501-E2EC-46D8-8576-DB5E6F66D4AF}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6EF-4C9C-B1C4-B957DED9DD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{D73A740D-C441-4E92-AF2D-D4EB454E5F35}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6EF-4C9C-B1C4-B957DED9DD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{B6D97D7C-1754-4F08-81C6-49F0F75C69F4}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6EF-4C9C-B1C4-B957DED9DD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54.4</c:v>
                </c:pt>
                <c:pt idx="24">
                  <c:v>58</c:v>
                </c:pt>
                <c:pt idx="32">
                  <c:v>58.7</c:v>
                </c:pt>
              </c:numCache>
            </c:numRef>
          </c:xVal>
          <c:yVal>
            <c:numRef>
              <c:f>公会計指標分析・財政指標組合せ分析表!$BP$51:$DC$51</c:f>
              <c:numCache>
                <c:formatCode>#,##0.0;"▲ "#,##0.0</c:formatCode>
                <c:ptCount val="40"/>
                <c:pt idx="16">
                  <c:v>49.7</c:v>
                </c:pt>
                <c:pt idx="24">
                  <c:v>16.2</c:v>
                </c:pt>
                <c:pt idx="32">
                  <c:v>16.600000000000001</c:v>
                </c:pt>
              </c:numCache>
            </c:numRef>
          </c:yVal>
          <c:smooth val="0"/>
          <c:extLst>
            <c:ext xmlns:c16="http://schemas.microsoft.com/office/drawing/2014/chart" uri="{C3380CC4-5D6E-409C-BE32-E72D297353CC}">
              <c16:uniqueId val="{00000009-26EF-4C9C-B1C4-B957DED9DD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{2CF89640-2CD3-4280-9F62-BC5562C34D74}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6EF-4C9C-B1C4-B957DED9DD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{FA7F60AF-7E66-43B1-9FED-DB84EA3A328C}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EF-4C9C-B1C4-B957DED9DD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{2BB59652-B44D-4516-AFB9-81F009927BEC}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EF-4C9C-B1C4-B957DED9DD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{EE9384B0-B985-4C8E-ABC8-D30A3AEDFC95}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EF-4C9C-B1C4-B957DED9DD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{92672863-9D9E-44DB-84D5-1AC779FCB0B8}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EF-4C9C-B1C4-B957DED9DD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{CCC0D70F-98B9-46D1-8137-B60CFEE54F39}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6EF-4C9C-B1C4-B957DED9DD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{5F87CEA1-9B0A-4DDB-9F57-4D181376201B}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6EF-4C9C-B1C4-B957DED9DD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{49243C71-3E4D-4C21-BE9A-4AFF17B2D4BE}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6EF-4C9C-B1C4-B957DED9DD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{72F1F280-55C6-45F4-BA10-15A6677D069F}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6EF-4C9C-B1C4-B957DED9DD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64</c:v>
                </c:pt>
                <c:pt idx="24">
                  <c:v>66.2</c:v>
                </c:pt>
                <c:pt idx="32">
                  <c:v>67.099999999999994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6EF-4C9C-B1C4-B957DED9DDD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{AD1CFC83-4998-4364-9F34-EDF36B9E07B0}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F24-408F-A2FD-651295A2A3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{A230FE7B-286E-48D2-8B71-06745F11155B}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24-408F-A2FD-651295A2A3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{4656F895-6F4E-4B55-BD3C-BE0B21A21B81}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24-408F-A2FD-651295A2A3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{B2E6B1C5-D0D1-4D0F-9220-28A762C355C0}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24-408F-A2FD-651295A2A3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{6CA16120-D0B3-46A6-814A-2C784BEE272E}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24-408F-A2FD-651295A2A37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{D723368F-7B88-4FDD-B0D3-AA562BE86AAE}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F24-408F-A2FD-651295A2A37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{C91A75C7-3D5A-4F00-B30F-C063B6D8EE06}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F24-408F-A2FD-651295A2A37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{A32F2F81-7263-4169-9B21-94FC776834E6}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F24-408F-A2FD-651295A2A37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{6B19FECD-D832-4E9C-AA6B-576B853FC4DF}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F24-408F-A2FD-651295A2A3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8.4</c:v>
                </c:pt>
                <c:pt idx="16">
                  <c:v>9.5</c:v>
                </c:pt>
                <c:pt idx="24">
                  <c:v>10.7</c:v>
                </c:pt>
                <c:pt idx="32">
                  <c:v>13.5</c:v>
                </c:pt>
              </c:numCache>
            </c:numRef>
          </c:xVal>
          <c:yVal>
            <c:numRef>
              <c:f>公会計指標分析・財政指標組合せ分析表!$BP$73:$DC$73</c:f>
              <c:numCache>
                <c:formatCode>#,##0.0;"▲ "#,##0.0</c:formatCode>
                <c:ptCount val="40"/>
                <c:pt idx="0">
                  <c:v>40.700000000000003</c:v>
                </c:pt>
                <c:pt idx="8">
                  <c:v>53.6</c:v>
                </c:pt>
                <c:pt idx="16">
                  <c:v>49.7</c:v>
                </c:pt>
                <c:pt idx="24">
                  <c:v>16.2</c:v>
                </c:pt>
                <c:pt idx="32">
                  <c:v>16.600000000000001</c:v>
                </c:pt>
              </c:numCache>
            </c:numRef>
          </c:yVal>
          <c:smooth val="0"/>
          <c:extLst>
            <c:ext xmlns:c16="http://schemas.microsoft.com/office/drawing/2014/chart" uri="{C3380CC4-5D6E-409C-BE32-E72D297353CC}">
              <c16:uniqueId val="{00000009-2F24-408F-A2FD-651295A2A3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{A596C573-D730-434E-AF4B-0AAF18D58347}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F24-408F-A2FD-651295A2A3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{D0B31C24-1025-4D16-A855-E0AD485A4E90}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24-408F-A2FD-651295A2A3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{5AAD0BF9-2EB0-43A9-83B2-54F49F5FF3F9}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24-408F-A2FD-651295A2A3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{14936B55-5455-41BF-B23D-7E768C80B997}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24-408F-A2FD-651295A2A3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{8FD80197-4CB9-43B6-AFDD-C64963B3FD43}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24-408F-A2FD-651295A2A37A}"/>
                </c:ext>
              </c:extLst>
            </c:dLbl>
            <c:dLbl>
              <c:idx val="8"/>
              <c:layout>
                <c:manualLayout>
                  <c:x val="-3.1570342725075584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{E7D9B6BE-2E29-4D01-BB63-7E76D96F5DFA}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F24-408F-A2FD-651295A2A37A}"/>
                </c:ext>
              </c:extLst>
            </c:dLbl>
            <c:dLbl>
              <c:idx val="16"/>
              <c:layout>
                <c:manualLayout>
                  <c:x val="-4.4905057365901176E-2"/>
                  <c:y val="-6.892065727474423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{93B4A8A5-8748-4615-A968-EC4F82C13960}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F24-408F-A2FD-651295A2A37A}"/>
                </c:ext>
              </c:extLst>
            </c:dLbl>
            <c:dLbl>
              <c:idx val="24"/>
              <c:layout>
                <c:manualLayout>
                  <c:x val="-1.8235628084250128E-2"/>
                  <c:y val="-0.10617080403066768"/>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{851BDE9F-B818-4A40-B481-C264777A0A69}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F24-408F-A2FD-651295A2A37A}"/>
                </c:ext>
              </c:extLst>
            </c:dLbl>
            <c:dLbl>
              <c:idx val="32"/>
              <c:layout>
                <c:manualLayout>
                  <c:x val="-3.1570342725075584E-2"/>
                  <c:y val="-3.107920573022802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{07BC8C1D-6021-4421-9725-E20DFA7D2C7B}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F24-408F-A2FD-651295A2A3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24-408F-A2FD-651295A2A37A}"/>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茨城県五霞町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元利償還金等における元利償還金が</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百万円増や公営企業債の元利償還金に対する繰入金が</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元利償還金等及び公営企業債の元利償還金に対する繰入金の増加により実質公債比率の分子が</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今後、庁舎整備等の大規模事業を控えていることから、実質公債比率の数値の抑制を行いながら、計画的な起債の借入と新規起債の発行の抑制を図る。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茨城県五霞町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将来負担額のうち、一般会計等に係る地方債の現在高は前年度比</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百万円減となったが、公営企業債繰入見込額は前年度比</a:t>
          </a:r>
          <a:r>
            <a:rPr kumimoji="1" lang="en-US" altLang="ja-JP" sz="1400">
              <a:latin typeface="ＭＳ ゴシック" pitchFamily="49" charset="-128"/>
              <a:ea typeface="ＭＳ ゴシック" pitchFamily="49" charset="-128"/>
            </a:rPr>
            <a:t>193</a:t>
          </a:r>
          <a:r>
            <a:rPr kumimoji="1" lang="ja-JP" altLang="en-US" sz="1400">
              <a:latin typeface="ＭＳ ゴシック" pitchFamily="49" charset="-128"/>
              <a:ea typeface="ＭＳ ゴシック" pitchFamily="49" charset="-128"/>
            </a:rPr>
            <a:t>百万円増となった。将来負担額は前年度比</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充当可能財源等が前年度比</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庁舎整備等の大規模事業が控えており、地方債や基金充当が見込まれることから、将来負担比率の増加が見込まれる。大規模事業による将来負担比率の増加を抑制するため、充当可能基金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茨城県五霞町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財政調整基金及び減債基金において、減少した。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財政調整基金については、電気料高騰及び物価高騰の影響により当初予算額よりも歳出額が大きくなったことにより、財政調整基金の取崩しを行ったことによるものである。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庁舎整備事業などの大規模事業が控えていることから、計画的な基金の積立を行い、事業財源として充当していく。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また、下水道の広域化・共同化事業の負担金に充てる財源として基金の確保を図る。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特定の目的のために積み立てた基金を五霞町基金条例に基づき、計画的に運用する。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「公共用地取得・施設整備基金」　公共用地を取得するため及び公共施設を整備するための財源に充てる基金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「公共施設等総合管理計画事業準備基金」　公共施設等の更新（大規模改修及び改修、建替え、取り壊し等）の財源に充てる基金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高齢者保健福祉の推進、民間福祉活動に対する助成等に要する経費の財源に充てる基金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「五霞町ふるさと応援基金」　ふるさと五霞町を応援する人々から寄附された寄附金を適正に管理運用するため、寄附された金額を基金に積み立て、「都市・生活基盤、環境、安心・安全（まちのかたち）」「教育・文化・スポーツ、子育て、健康福祉（ひとのくらし）」「まち・地域づくり、観光、農商工（まちのしくみづくり）」「行財政運営、情報、公共施設（まちのしごと）」などの事業の財源へ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五霞町ふるさと応援基金は前年度比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百万円増加した。これは、ふるさと納税額の増加によるものである。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公共施設等総合計画事業準備基金は前年度比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百万円増加した。これは、今後控えている庁舎整備事業に充てる財源として積立を行ったことによる増額である。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今後、庁舎整備等の大規模事業を控えていることから、計画的な基金積立を行っていく。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電気料高騰及び物価高騰の影響により当初予算額よりも歳出額が大きくなったことにより、財政調整基金の取崩しを行ったことにより、基金残高が減少した。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中期財政見通しに沿って、財政調整基金への積立を行っていく。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年度に積立を行った「臨時財政対策債償還基金分」の一部取崩しを行った。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翌年度以降も「臨時財政対策債償還基金分」として取崩しを行うため、令和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年度末まで残高は減少するが、令和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年度末以降は、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百万円推移する見込みである。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72AF65-422A-43CE-989C-9F65A6DF2D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E8F23B-6A68-419B-B6A8-6A3001E662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51E1352-4DB2-4818-BDDA-1B5D5210B9C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93DCA51-E10B-497D-987B-FEFF701A678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EE7FC32-2818-453A-A7BB-5C8CA5305F5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7724FCC-F5F9-4230-9630-A83B804A767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AB8C2FB-BF0F-44DB-AFE2-69EE8E24D18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C458ECD-05C8-4E63-9F2E-E9E33200E1C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6876D81-4B56-4F30-A040-E1078E61254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CF8CEFF-3A18-40AC-B7C1-A1C8FAE354E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84FE0C7-AA39-4449-8084-0D549F3BE19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B836E40-FEE9-4D95-B3E0-3EAF52A74E6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8,112
7,825
23.11
5,225,437
4,733,431
351,498
3,192,449
3,517,830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2484E88-4667-480B-9A78-80F977F30F5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9A35C87-E591-4E4E-ACE2-6B5694D7DB5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120DED1-E36B-448B-8242-5EC001F2BAE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FEBDBAE-17F8-4851-9229-CBB564C5FDB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D62D691-3772-4750-A656-EC992EC5427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92BF9A6-F540-47A7-AE34-A0263BB7736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D2FCED1-E059-4833-AC63-7C42C4E272E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89486AD-0ACF-45E5-96C3-98645C43596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2F7A297-F325-4BC4-AA78-BE05ABF607E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F1A5903-C2F7-4064-BC26-7D790F1B99E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8831363-20AB-43C5-B49F-073EC75BCC8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7C21D5B-D74E-40D3-9A60-833EFD127FD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20AC23D-4F92-4DBC-A342-27CBF7E0BB4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EBC05EB-92BC-495E-83CA-5425829DD5B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A0E0FD2-1523-41EC-AB3C-01C9D62A1D9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C138B06-1220-4674-93F5-75B9CD78B37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D97CBE-C7A2-43FB-815B-FFCCB56A818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8AE6A96-D38D-4C25-B696-F1AA1E8205C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01F4C54-CED4-4F83-9D82-18C6824415F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11266CD-9C95-47B6-ADC4-7C2BF2C6752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1D9D7A0-6CF5-4E6E-9F48-D45DBB859E43}"/>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3BDC923-E63D-4FFE-88FA-DC10600CDF7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9320CA7-58E5-4E8B-AFB7-5F02B16262E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F16E8B3-13DE-4B96-8336-9F69E930C93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D3F5FC3-0F06-4D83-BB67-C14A14D34EB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F2B8B42-6B50-4CBA-B487-89E11C91456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47A8971-C2C5-4ADC-A360-FA652E16B24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E22A021-04A3-49E6-8942-89F1C0527A7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921747D-BA7D-41A6-897D-0B5BC47A3DE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2885682-F9A6-43E7-B045-B5BBBDD8F5A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789608B-A449-462A-BC7D-52B66A49FCF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51839C5-2356-4A24-A37F-4F8D6E45FB1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FD05457-F90E-4023-A4BC-B51383F18C6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159DB3F-6688-48FC-B4A5-A6B75B3C601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9291BC8-D830-4D50-A0E6-33D3356130E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策定した公共施設等総合管理計画において、「単体での建替えは行わず、統合・複合化を進めること」と掲げ、老朽化した施設の集約化・複合化や除却を進めている。各施設、長寿命対策等を行ってはいるものの、有形償却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と類似団体内平均値を下回っている。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3E79709-D898-4528-88AD-679121A94B2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885CC66-D19C-49D3-BE97-BED5E84947B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26D8E01-AADE-4010-9DDC-40790B5A207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BD786AA-1F30-4B54-97D5-DA6032234932}"/>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5E6D1DBE-2DB5-47A2-9A6F-300A896DE6C6}"/>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F6B36AD1-D8A0-436F-8A0A-249B6C5B11E6}"/>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DBA0280-F6E9-4895-BAB4-03AAC147DCAD}"/>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815D3170-8BCC-4623-92BF-70C7BE259B14}"/>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4C68350-3D00-425E-8FE5-04EE5E2227C7}"/>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5817C2F-1079-49F9-8A0E-8A068E1C40EF}"/>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9A6A612-F4C0-4162-8543-648A37AA2D21}"/>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F50169E-F0FC-496F-9EE0-D622E9D8355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D544E44-394D-4AE8-BEE2-B213CBF97E1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3AC1868-68B8-4BA4-8D84-5CCA92055FF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F5E31BAA-51F3-4687-9E54-412D74FF063C}"/>
            </a:ext>
          </a:extLst>
        </xdr:cNvPr>
        <xdr:cNvCxnSpPr/>
      </xdr:nvCxnSpPr>
      <xdr:spPr>
        <a:xfrm flipV="1">
          <a:off x="4760595" y="4535551"/>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C26E0476-54DD-49B1-8825-F91A120FEA0F}"/>
            </a:ext>
          </a:extLst>
        </xdr:cNvPr>
        <xdr:cNvSpPr txBox="1"/>
      </xdr:nvSpPr>
      <xdr:spPr>
        <a:xfrm>
          <a:off x="4813300" y="56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DB511ADC-37FF-4BD6-8337-51B2D3CCBF84}"/>
            </a:ext>
          </a:extLst>
        </xdr:cNvPr>
        <xdr:cNvCxnSpPr/>
      </xdr:nvCxnSpPr>
      <xdr:spPr>
        <a:xfrm>
          <a:off x="4673600" y="56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B9DBF73D-1ECB-4B49-A8FB-07437CDA15AA}"/>
            </a:ext>
          </a:extLst>
        </xdr:cNvPr>
        <xdr:cNvSpPr txBox="1"/>
      </xdr:nvSpPr>
      <xdr:spPr>
        <a:xfrm>
          <a:off x="4813300" y="43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6C99034A-9D89-4AB1-8896-EFD410F3F59F}"/>
            </a:ext>
          </a:extLst>
        </xdr:cNvPr>
        <xdr:cNvCxnSpPr/>
      </xdr:nvCxnSpPr>
      <xdr:spPr>
        <a:xfrm>
          <a:off x="4673600" y="453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DB46653F-F894-418C-8AD5-444D355BCA05}"/>
            </a:ext>
          </a:extLst>
        </xdr:cNvPr>
        <xdr:cNvSpPr txBox="1"/>
      </xdr:nvSpPr>
      <xdr:spPr>
        <a:xfrm>
          <a:off x="4813300" y="5125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357B5F14-E5F4-43D9-A02C-74765E9930E4}"/>
            </a:ext>
          </a:extLst>
        </xdr:cNvPr>
        <xdr:cNvSpPr/>
      </xdr:nvSpPr>
      <xdr:spPr>
        <a:xfrm>
          <a:off x="47117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6671B702-003B-4EB2-8842-E0D73168985A}"/>
            </a:ext>
          </a:extLst>
        </xdr:cNvPr>
        <xdr:cNvSpPr/>
      </xdr:nvSpPr>
      <xdr:spPr>
        <a:xfrm>
          <a:off x="4000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C7CAE462-9BAB-46A1-AC3E-5B5AF195BA0E}"/>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7FDD654F-9AA6-4317-B633-81E3510E7DF1}"/>
            </a:ext>
          </a:extLst>
        </xdr:cNvPr>
        <xdr:cNvSpPr/>
      </xdr:nvSpPr>
      <xdr:spPr>
        <a:xfrm>
          <a:off x="2476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09F51042-C606-44D4-87D4-B4DAFE70FD5B}"/>
            </a:ext>
          </a:extLst>
        </xdr:cNvPr>
        <xdr:cNvSpPr/>
      </xdr:nvSpPr>
      <xdr:spPr>
        <a:xfrm>
          <a:off x="17145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7047075-D425-4EB2-90A7-A0A95241591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6FC04A5-5458-4460-B67F-BD87B7B5787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D4AE7FC-847C-493F-BB6A-C38FABC464F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E8B68FE-DDDE-45D4-97C6-051D19A5823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ED1E9F7-CAA9-4E35-81EE-68F6EFCC1BF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165608</xdr:rowOff>
    </xdr:from>
    <xdr:to>
      <xdr:col>23</xdr:col>
      <xdr:colOff>136525</xdr:colOff>
      <xdr:row>29</xdr:row>
      <xdr:rowOff>95758</xdr:rowOff>
    </xdr:to>
    <xdr:sp macro="" textlink="">
      <xdr:nvSpPr>
        <xdr:cNvPr id="79" name="楕円 78">
          <a:extLst>
            <a:ext uri="{FF2B5EF4-FFF2-40B4-BE49-F238E27FC236}">
              <a16:creationId xmlns:a16="http://schemas.microsoft.com/office/drawing/2014/main" id="{B1D26F1E-769A-4FA9-8B06-43DA4CFE9ACC}"/>
            </a:ext>
          </a:extLst>
        </xdr:cNvPr>
        <xdr:cNvSpPr/>
      </xdr:nvSpPr>
      <xdr:spPr>
        <a:xfrm>
          <a:off x="4711700" y="496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17035</xdr:rowOff>
    </xdr:from>
    <xdr:ext cx="405111" cy="259045"/>
    <xdr:sp macro="" textlink="">
      <xdr:nvSpPr>
        <xdr:cNvPr id="80" name="有形固定資産減価償却率該当値テキスト">
          <a:extLst>
            <a:ext uri="{FF2B5EF4-FFF2-40B4-BE49-F238E27FC236}">
              <a16:creationId xmlns:a16="http://schemas.microsoft.com/office/drawing/2014/main" id="{CD3D182D-7C84-46FD-93A3-5C0727FF9B10}"/>
            </a:ext>
          </a:extLst>
        </xdr:cNvPr>
        <xdr:cNvSpPr txBox="1"/>
      </xdr:nvSpPr>
      <xdr:spPr>
        <a:xfrm>
          <a:off x="4813300" y="4817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1" name="楕円 80">
          <a:extLst>
            <a:ext uri="{FF2B5EF4-FFF2-40B4-BE49-F238E27FC236}">
              <a16:creationId xmlns:a16="http://schemas.microsoft.com/office/drawing/2014/main" id="{DB35CF70-2A76-4D4F-B00B-5784C1DEE67D}"/>
            </a:ext>
          </a:extLst>
        </xdr:cNvPr>
        <xdr:cNvSpPr/>
      </xdr:nvSpPr>
      <xdr:spPr>
        <a:xfrm>
          <a:off x="4000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44958</xdr:rowOff>
    </xdr:to>
    <xdr:cxnSp macro="">
      <xdr:nvCxnSpPr>
        <xdr:cNvPr id="82" name="直線コネクタ 81">
          <a:extLst>
            <a:ext uri="{FF2B5EF4-FFF2-40B4-BE49-F238E27FC236}">
              <a16:creationId xmlns:a16="http://schemas.microsoft.com/office/drawing/2014/main" id="{FC504A48-7EAF-4094-88FF-154E373EC745}"/>
            </a:ext>
          </a:extLst>
        </xdr:cNvPr>
        <xdr:cNvCxnSpPr/>
      </xdr:nvCxnSpPr>
      <xdr:spPr>
        <a:xfrm>
          <a:off x="4051300" y="5001895"/>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72771</xdr:rowOff>
    </xdr:from>
    <xdr:to>
      <xdr:col>15</xdr:col>
      <xdr:colOff>187325</xdr:colOff>
      <xdr:row>29</xdr:row>
      <xdr:rowOff>2921</xdr:rowOff>
    </xdr:to>
    <xdr:sp macro="" textlink="">
      <xdr:nvSpPr>
        <xdr:cNvPr id="83" name="楕円 82">
          <a:extLst>
            <a:ext uri="{FF2B5EF4-FFF2-40B4-BE49-F238E27FC236}">
              <a16:creationId xmlns:a16="http://schemas.microsoft.com/office/drawing/2014/main" id="{5FEAFEA0-7D56-4497-81A5-03C23295D5F4}"/>
            </a:ext>
          </a:extLst>
        </xdr:cNvPr>
        <xdr:cNvSpPr/>
      </xdr:nvSpPr>
      <xdr:spPr>
        <a:xfrm>
          <a:off x="3238500" y="48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123571</xdr:rowOff>
    </xdr:from>
    <xdr:to>
      <xdr:col>19</xdr:col>
      <xdr:colOff>136525</xdr:colOff>
      <xdr:row>29</xdr:row>
      <xdr:rowOff>29845</xdr:rowOff>
    </xdr:to>
    <xdr:cxnSp macro="">
      <xdr:nvCxnSpPr>
        <xdr:cNvPr id="84" name="直線コネクタ 83">
          <a:extLst>
            <a:ext uri="{FF2B5EF4-FFF2-40B4-BE49-F238E27FC236}">
              <a16:creationId xmlns:a16="http://schemas.microsoft.com/office/drawing/2014/main" id="{EDD95DFB-6D72-4E88-96B1-24004D70ABF6}"/>
            </a:ext>
          </a:extLst>
        </xdr:cNvPr>
        <xdr:cNvCxnSpPr/>
      </xdr:nvCxnSpPr>
      <xdr:spPr>
        <a:xfrm>
          <a:off x="3289300" y="4924171"/>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5" name="n_1aveValue有形固定資産減価償却率">
          <a:extLst>
            <a:ext uri="{FF2B5EF4-FFF2-40B4-BE49-F238E27FC236}">
              <a16:creationId xmlns:a16="http://schemas.microsoft.com/office/drawing/2014/main" id="{C60E7D33-2313-4B4A-8626-2C0D1A297CAB}"/>
            </a:ext>
          </a:extLst>
        </xdr:cNvPr>
        <xdr:cNvSpPr txBox="1"/>
      </xdr:nvSpPr>
      <xdr:spPr>
        <a:xfrm>
          <a:off x="383604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86" name="n_2aveValue有形固定資産減価償却率">
          <a:extLst>
            <a:ext uri="{FF2B5EF4-FFF2-40B4-BE49-F238E27FC236}">
              <a16:creationId xmlns:a16="http://schemas.microsoft.com/office/drawing/2014/main" id="{08040BD5-73CD-4E0E-8ECE-7BD045867C13}"/>
            </a:ext>
          </a:extLst>
        </xdr:cNvPr>
        <xdr:cNvSpPr txBox="1"/>
      </xdr:nvSpPr>
      <xdr:spPr>
        <a:xfrm>
          <a:off x="3086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87" name="n_3aveValue有形固定資産減価償却率">
          <a:extLst>
            <a:ext uri="{FF2B5EF4-FFF2-40B4-BE49-F238E27FC236}">
              <a16:creationId xmlns:a16="http://schemas.microsoft.com/office/drawing/2014/main" id="{8E804539-7F0E-484A-AE25-2ACDE0E48E51}"/>
            </a:ext>
          </a:extLst>
        </xdr:cNvPr>
        <xdr:cNvSpPr txBox="1"/>
      </xdr:nvSpPr>
      <xdr:spPr>
        <a:xfrm>
          <a:off x="2324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88" name="n_4aveValue有形固定資産減価償却率">
          <a:extLst>
            <a:ext uri="{FF2B5EF4-FFF2-40B4-BE49-F238E27FC236}">
              <a16:creationId xmlns:a16="http://schemas.microsoft.com/office/drawing/2014/main" id="{232B174C-199C-4D32-A824-B2A901C3A3E6}"/>
            </a:ext>
          </a:extLst>
        </xdr:cNvPr>
        <xdr:cNvSpPr txBox="1"/>
      </xdr:nvSpPr>
      <xdr:spPr>
        <a:xfrm>
          <a:off x="1562744" y="479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89" name="n_1mainValue有形固定資産減価償却率">
          <a:extLst>
            <a:ext uri="{FF2B5EF4-FFF2-40B4-BE49-F238E27FC236}">
              <a16:creationId xmlns:a16="http://schemas.microsoft.com/office/drawing/2014/main" id="{F15EA2D7-06B8-48DF-BE23-4E06BDF14B7D}"/>
            </a:ext>
          </a:extLst>
        </xdr:cNvPr>
        <xdr:cNvSpPr txBox="1"/>
      </xdr:nvSpPr>
      <xdr:spPr>
        <a:xfrm>
          <a:off x="38360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19448</xdr:rowOff>
    </xdr:from>
    <xdr:ext cx="405111" cy="259045"/>
    <xdr:sp macro="" textlink="">
      <xdr:nvSpPr>
        <xdr:cNvPr id="90" name="n_2mainValue有形固定資産減価償却率">
          <a:extLst>
            <a:ext uri="{FF2B5EF4-FFF2-40B4-BE49-F238E27FC236}">
              <a16:creationId xmlns:a16="http://schemas.microsoft.com/office/drawing/2014/main" id="{F248B9F6-480E-48DA-9DAD-F2F0C9D0A4C1}"/>
            </a:ext>
          </a:extLst>
        </xdr:cNvPr>
        <xdr:cNvSpPr txBox="1"/>
      </xdr:nvSpPr>
      <xdr:spPr>
        <a:xfrm>
          <a:off x="3086744" y="464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24B2A34D-71BA-4126-A26E-66C9B006A5D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8B7E066C-30EA-48D6-8E82-A8F4421F838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6410A9E2-EC0E-42FA-9599-34866A22F71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09C11ED7-1C3B-4A8B-9620-F79C1AC47E8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D394E03C-28BD-45FF-9CE9-D42E260AFBC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6A61F702-9EAC-4153-9021-78CCE4BF1D4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ADD938BC-18A6-462B-BA51-99135F4A2BF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2E6AF439-7C08-49DE-BFAE-D8CB0A9731A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7DECF741-3367-4BCD-8451-2FBAD18DAE0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EBBA94E5-960D-4748-B6B6-ECCE77A7BF5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4603B7D9-22F4-4379-82D2-888866F91CD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E5300D23-9342-40DA-AB32-171CBBD7D04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77947A71-27F2-417F-B10A-C0028B5E690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年度においては、債務償還比率は前年度比で</a:t>
          </a:r>
          <a:r>
            <a:rPr kumimoji="1" lang="en-US" altLang="ja-JP" sz="1100">
              <a:latin typeface="ＭＳ Ｐゴシック" panose="020B0600070205080204" pitchFamily="50" charset="-128"/>
              <a:ea typeface="ＭＳ Ｐゴシック" panose="020B0600070205080204" pitchFamily="50" charset="-128"/>
            </a:rPr>
            <a:t>34.7%</a:t>
          </a:r>
          <a:r>
            <a:rPr kumimoji="1" lang="ja-JP" altLang="en-US" sz="1100">
              <a:latin typeface="ＭＳ Ｐゴシック" panose="020B0600070205080204" pitchFamily="50" charset="-128"/>
              <a:ea typeface="ＭＳ Ｐゴシック" panose="020B0600070205080204" pitchFamily="50" charset="-128"/>
            </a:rPr>
            <a:t>上昇し、類似団体内平均値より高い比率となっている。</a:t>
          </a:r>
        </a:p>
        <a:p>
          <a:r>
            <a:rPr kumimoji="1" lang="ja-JP" altLang="en-US" sz="1100">
              <a:latin typeface="ＭＳ Ｐゴシック" panose="020B0600070205080204" pitchFamily="50" charset="-128"/>
              <a:ea typeface="ＭＳ Ｐゴシック" panose="020B0600070205080204" pitchFamily="50" charset="-128"/>
            </a:rPr>
            <a:t>　主な要因は、臨時財政対策債や教育･福祉施設等整備事業債の償還金が増加したためである。</a:t>
          </a:r>
        </a:p>
        <a:p>
          <a:r>
            <a:rPr kumimoji="1" lang="ja-JP" altLang="en-US" sz="1100">
              <a:latin typeface="ＭＳ Ｐゴシック" panose="020B0600070205080204" pitchFamily="50" charset="-128"/>
              <a:ea typeface="ＭＳ Ｐゴシック" panose="020B0600070205080204" pitchFamily="50" charset="-128"/>
            </a:rPr>
            <a:t>　今後実施予定の投資的事業について、特定目的基金を計画的に準備・活用し、起債額の抑制を行うなど、長期的に安定した財政運営に努める。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9E77FDB9-455D-4B2E-B38A-7E95F2D30E7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BCBF2F9B-DD25-4711-8DAA-B0D5E0BC2CD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046EA375-D6EC-48BB-9075-F21E6BA487B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8AD5598A-ADAD-4A48-8136-45E2F065737A}"/>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B09F7254-883F-42B0-A7B1-7A2B4D2B3DB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85AF7E56-7900-46E1-92A2-B32759B56DBF}"/>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0" name="テキスト ボックス 109">
          <a:extLst>
            <a:ext uri="{FF2B5EF4-FFF2-40B4-BE49-F238E27FC236}">
              <a16:creationId xmlns:a16="http://schemas.microsoft.com/office/drawing/2014/main" id="{1C27178C-A6B8-4E09-9EA0-F5F6FDFBB195}"/>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0CBADF15-F24B-430C-8B5F-1249C64CB94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416D3D1F-AA50-4661-B9AF-CE57A60C4A3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92A0C80E-2731-409F-8645-999E5EB7FFD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04FF49F6-19B7-4C23-A5CD-45DF8B0767A3}"/>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21A39141-D91E-4FFB-BCB3-103445322E57}"/>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11346274-3DA3-4FFC-81C8-24548F92878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9684121C-35BC-4157-8A48-78ECD03FB1B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17601295-9D79-4515-AF90-CBDF6F43986D}"/>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A726A781-F280-4FDE-9752-BE54158DECC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368B6EA8-B8AD-4F1B-856E-CA9A241D7E1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1" name="直線コネクタ 120">
          <a:extLst>
            <a:ext uri="{FF2B5EF4-FFF2-40B4-BE49-F238E27FC236}">
              <a16:creationId xmlns:a16="http://schemas.microsoft.com/office/drawing/2014/main" id="{93F85C03-6B05-4246-B235-5F429E779B7F}"/>
            </a:ext>
          </a:extLst>
        </xdr:cNvPr>
        <xdr:cNvCxnSpPr/>
      </xdr:nvCxnSpPr>
      <xdr:spPr>
        <a:xfrm flipV="1">
          <a:off x="14793595" y="4489903"/>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2" name="債務償還比率最小値テキスト">
          <a:extLst>
            <a:ext uri="{FF2B5EF4-FFF2-40B4-BE49-F238E27FC236}">
              <a16:creationId xmlns:a16="http://schemas.microsoft.com/office/drawing/2014/main" id="{45F9262C-271A-4F7A-AF6F-DB308889D3E0}"/>
            </a:ext>
          </a:extLst>
        </xdr:cNvPr>
        <xdr:cNvSpPr txBox="1"/>
      </xdr:nvSpPr>
      <xdr:spPr>
        <a:xfrm>
          <a:off x="14846300"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3" name="直線コネクタ 122">
          <a:extLst>
            <a:ext uri="{FF2B5EF4-FFF2-40B4-BE49-F238E27FC236}">
              <a16:creationId xmlns:a16="http://schemas.microsoft.com/office/drawing/2014/main" id="{AEEAAC75-FA8E-438C-BA94-28520F48CE7D}"/>
            </a:ext>
          </a:extLst>
        </xdr:cNvPr>
        <xdr:cNvCxnSpPr/>
      </xdr:nvCxnSpPr>
      <xdr:spPr>
        <a:xfrm>
          <a:off x="14706600" y="597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a:extLst>
            <a:ext uri="{FF2B5EF4-FFF2-40B4-BE49-F238E27FC236}">
              <a16:creationId xmlns:a16="http://schemas.microsoft.com/office/drawing/2014/main" id="{4B189103-6166-44D4-9819-8AD4F4B26F8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a:extLst>
            <a:ext uri="{FF2B5EF4-FFF2-40B4-BE49-F238E27FC236}">
              <a16:creationId xmlns:a16="http://schemas.microsoft.com/office/drawing/2014/main" id="{E84D453A-922B-400B-AECD-69EB9854A9B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26" name="債務償還比率平均値テキスト">
          <a:extLst>
            <a:ext uri="{FF2B5EF4-FFF2-40B4-BE49-F238E27FC236}">
              <a16:creationId xmlns:a16="http://schemas.microsoft.com/office/drawing/2014/main" id="{FF1C5738-A3B8-423B-A594-FEADB3C2A898}"/>
            </a:ext>
          </a:extLst>
        </xdr:cNvPr>
        <xdr:cNvSpPr txBox="1"/>
      </xdr:nvSpPr>
      <xdr:spPr>
        <a:xfrm>
          <a:off x="14846300" y="480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27" name="フローチャート: 判断 126">
          <a:extLst>
            <a:ext uri="{FF2B5EF4-FFF2-40B4-BE49-F238E27FC236}">
              <a16:creationId xmlns:a16="http://schemas.microsoft.com/office/drawing/2014/main" id="{E6D21DAC-E529-4414-B5B5-AF9F6215BA0C}"/>
            </a:ext>
          </a:extLst>
        </xdr:cNvPr>
        <xdr:cNvSpPr/>
      </xdr:nvSpPr>
      <xdr:spPr>
        <a:xfrm>
          <a:off x="14744700" y="49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28" name="フローチャート: 判断 127">
          <a:extLst>
            <a:ext uri="{FF2B5EF4-FFF2-40B4-BE49-F238E27FC236}">
              <a16:creationId xmlns:a16="http://schemas.microsoft.com/office/drawing/2014/main" id="{CA93C723-F02F-42CD-AD67-B59732CFC809}"/>
            </a:ext>
          </a:extLst>
        </xdr:cNvPr>
        <xdr:cNvSpPr/>
      </xdr:nvSpPr>
      <xdr:spPr>
        <a:xfrm>
          <a:off x="14033500" y="49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29" name="フローチャート: 判断 128">
          <a:extLst>
            <a:ext uri="{FF2B5EF4-FFF2-40B4-BE49-F238E27FC236}">
              <a16:creationId xmlns:a16="http://schemas.microsoft.com/office/drawing/2014/main" id="{A91FF60E-B131-4588-AFC3-EF09EE60C783}"/>
            </a:ext>
          </a:extLst>
        </xdr:cNvPr>
        <xdr:cNvSpPr/>
      </xdr:nvSpPr>
      <xdr:spPr>
        <a:xfrm>
          <a:off x="13271500" y="51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0" name="フローチャート: 判断 129">
          <a:extLst>
            <a:ext uri="{FF2B5EF4-FFF2-40B4-BE49-F238E27FC236}">
              <a16:creationId xmlns:a16="http://schemas.microsoft.com/office/drawing/2014/main" id="{BD95CCB1-142A-4C48-9E20-4307A5A1E4C4}"/>
            </a:ext>
          </a:extLst>
        </xdr:cNvPr>
        <xdr:cNvSpPr/>
      </xdr:nvSpPr>
      <xdr:spPr>
        <a:xfrm>
          <a:off x="12509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1" name="フローチャート: 判断 130">
          <a:extLst>
            <a:ext uri="{FF2B5EF4-FFF2-40B4-BE49-F238E27FC236}">
              <a16:creationId xmlns:a16="http://schemas.microsoft.com/office/drawing/2014/main" id="{83109666-D2D8-480C-93DA-D6649A58D00B}"/>
            </a:ext>
          </a:extLst>
        </xdr:cNvPr>
        <xdr:cNvSpPr/>
      </xdr:nvSpPr>
      <xdr:spPr>
        <a:xfrm>
          <a:off x="11747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3438F73F-2E44-462C-AA74-CC4596C551F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230EC3E7-6773-4968-ACD8-6AD6A359DE1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89E2DC4-A6F9-4E3A-8470-631BA71BA88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438B10DB-1F9D-410C-A0A9-ED1915542C8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7EAC9B9-C169-4E34-80A9-309FCBECD9D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15476</xdr:rowOff>
    </xdr:from>
    <xdr:to>
      <xdr:col>76</xdr:col>
      <xdr:colOff>73025</xdr:colOff>
      <xdr:row>30</xdr:row>
      <xdr:rowOff>117076</xdr:rowOff>
    </xdr:to>
    <xdr:sp macro="" textlink="">
      <xdr:nvSpPr>
        <xdr:cNvPr id="137" name="楕円 136">
          <a:extLst>
            <a:ext uri="{FF2B5EF4-FFF2-40B4-BE49-F238E27FC236}">
              <a16:creationId xmlns:a16="http://schemas.microsoft.com/office/drawing/2014/main" id="{38405223-5BA1-467A-A740-9AEA13B01C11}"/>
            </a:ext>
          </a:extLst>
        </xdr:cNvPr>
        <xdr:cNvSpPr/>
      </xdr:nvSpPr>
      <xdr:spPr>
        <a:xfrm>
          <a:off x="14744700" y="515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165353</xdr:rowOff>
    </xdr:from>
    <xdr:ext cx="469744" cy="259045"/>
    <xdr:sp macro="" textlink="">
      <xdr:nvSpPr>
        <xdr:cNvPr id="138" name="債務償還比率該当値テキスト">
          <a:extLst>
            <a:ext uri="{FF2B5EF4-FFF2-40B4-BE49-F238E27FC236}">
              <a16:creationId xmlns:a16="http://schemas.microsoft.com/office/drawing/2014/main" id="{F41A84EC-8F51-4BFD-BBB1-5311213D31FB}"/>
            </a:ext>
          </a:extLst>
        </xdr:cNvPr>
        <xdr:cNvSpPr txBox="1"/>
      </xdr:nvSpPr>
      <xdr:spPr>
        <a:xfrm>
          <a:off x="14846300" y="513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133414</xdr:rowOff>
    </xdr:from>
    <xdr:to>
      <xdr:col>72</xdr:col>
      <xdr:colOff>123825</xdr:colOff>
      <xdr:row>30</xdr:row>
      <xdr:rowOff>63564</xdr:rowOff>
    </xdr:to>
    <xdr:sp macro="" textlink="">
      <xdr:nvSpPr>
        <xdr:cNvPr id="139" name="楕円 138">
          <a:extLst>
            <a:ext uri="{FF2B5EF4-FFF2-40B4-BE49-F238E27FC236}">
              <a16:creationId xmlns:a16="http://schemas.microsoft.com/office/drawing/2014/main" id="{196CDB2C-672C-4DC4-836E-B86677FD1519}"/>
            </a:ext>
          </a:extLst>
        </xdr:cNvPr>
        <xdr:cNvSpPr/>
      </xdr:nvSpPr>
      <xdr:spPr>
        <a:xfrm>
          <a:off x="14033500" y="51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12764</xdr:rowOff>
    </xdr:from>
    <xdr:to>
      <xdr:col>76</xdr:col>
      <xdr:colOff>22225</xdr:colOff>
      <xdr:row>30</xdr:row>
      <xdr:rowOff>66276</xdr:rowOff>
    </xdr:to>
    <xdr:cxnSp macro="">
      <xdr:nvCxnSpPr>
        <xdr:cNvPr id="140" name="直線コネクタ 139">
          <a:extLst>
            <a:ext uri="{FF2B5EF4-FFF2-40B4-BE49-F238E27FC236}">
              <a16:creationId xmlns:a16="http://schemas.microsoft.com/office/drawing/2014/main" id="{2DBE149B-8667-4C0D-A9EB-F351854007AF}"/>
            </a:ext>
          </a:extLst>
        </xdr:cNvPr>
        <xdr:cNvCxnSpPr/>
      </xdr:nvCxnSpPr>
      <xdr:spPr>
        <a:xfrm>
          <a:off x="14084300" y="5156264"/>
          <a:ext cx="711200" cy="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76118</xdr:rowOff>
    </xdr:from>
    <xdr:to>
      <xdr:col>68</xdr:col>
      <xdr:colOff>123825</xdr:colOff>
      <xdr:row>32</xdr:row>
      <xdr:rowOff>6268</xdr:rowOff>
    </xdr:to>
    <xdr:sp macro="" textlink="">
      <xdr:nvSpPr>
        <xdr:cNvPr id="141" name="楕円 140">
          <a:extLst>
            <a:ext uri="{FF2B5EF4-FFF2-40B4-BE49-F238E27FC236}">
              <a16:creationId xmlns:a16="http://schemas.microsoft.com/office/drawing/2014/main" id="{ECB739B4-F5DA-4DFE-94F1-F8DCF163E80B}"/>
            </a:ext>
          </a:extLst>
        </xdr:cNvPr>
        <xdr:cNvSpPr/>
      </xdr:nvSpPr>
      <xdr:spPr>
        <a:xfrm>
          <a:off x="13271500" y="539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12764</xdr:rowOff>
    </xdr:from>
    <xdr:to>
      <xdr:col>72</xdr:col>
      <xdr:colOff>73025</xdr:colOff>
      <xdr:row>31</xdr:row>
      <xdr:rowOff>126918</xdr:rowOff>
    </xdr:to>
    <xdr:cxnSp macro="">
      <xdr:nvCxnSpPr>
        <xdr:cNvPr id="142" name="直線コネクタ 141">
          <a:extLst>
            <a:ext uri="{FF2B5EF4-FFF2-40B4-BE49-F238E27FC236}">
              <a16:creationId xmlns:a16="http://schemas.microsoft.com/office/drawing/2014/main" id="{EED8055D-ED8F-4A70-88BF-C23F6DC693F8}"/>
            </a:ext>
          </a:extLst>
        </xdr:cNvPr>
        <xdr:cNvCxnSpPr/>
      </xdr:nvCxnSpPr>
      <xdr:spPr>
        <a:xfrm flipV="1">
          <a:off x="13322300" y="5156264"/>
          <a:ext cx="762000" cy="28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116405</xdr:rowOff>
    </xdr:from>
    <xdr:to>
      <xdr:col>64</xdr:col>
      <xdr:colOff>123825</xdr:colOff>
      <xdr:row>33</xdr:row>
      <xdr:rowOff>46555</xdr:rowOff>
    </xdr:to>
    <xdr:sp macro="" textlink="">
      <xdr:nvSpPr>
        <xdr:cNvPr id="143" name="楕円 142">
          <a:extLst>
            <a:ext uri="{FF2B5EF4-FFF2-40B4-BE49-F238E27FC236}">
              <a16:creationId xmlns:a16="http://schemas.microsoft.com/office/drawing/2014/main" id="{F9B7F189-E37E-4CEC-B13E-C775D799CCC7}"/>
            </a:ext>
          </a:extLst>
        </xdr:cNvPr>
        <xdr:cNvSpPr/>
      </xdr:nvSpPr>
      <xdr:spPr>
        <a:xfrm>
          <a:off x="12509500" y="56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126918</xdr:rowOff>
    </xdr:from>
    <xdr:to>
      <xdr:col>68</xdr:col>
      <xdr:colOff>73025</xdr:colOff>
      <xdr:row>32</xdr:row>
      <xdr:rowOff>167205</xdr:rowOff>
    </xdr:to>
    <xdr:cxnSp macro="">
      <xdr:nvCxnSpPr>
        <xdr:cNvPr id="144" name="直線コネクタ 143">
          <a:extLst>
            <a:ext uri="{FF2B5EF4-FFF2-40B4-BE49-F238E27FC236}">
              <a16:creationId xmlns:a16="http://schemas.microsoft.com/office/drawing/2014/main" id="{15103D43-D59C-4AC6-B2BE-D50FD0A8049D}"/>
            </a:ext>
          </a:extLst>
        </xdr:cNvPr>
        <xdr:cNvCxnSpPr/>
      </xdr:nvCxnSpPr>
      <xdr:spPr>
        <a:xfrm flipV="1">
          <a:off x="12560300" y="5441868"/>
          <a:ext cx="762000" cy="2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7720</xdr:rowOff>
    </xdr:from>
    <xdr:to>
      <xdr:col>60</xdr:col>
      <xdr:colOff>123825</xdr:colOff>
      <xdr:row>33</xdr:row>
      <xdr:rowOff>109320</xdr:rowOff>
    </xdr:to>
    <xdr:sp macro="" textlink="">
      <xdr:nvSpPr>
        <xdr:cNvPr id="145" name="楕円 144">
          <a:extLst>
            <a:ext uri="{FF2B5EF4-FFF2-40B4-BE49-F238E27FC236}">
              <a16:creationId xmlns:a16="http://schemas.microsoft.com/office/drawing/2014/main" id="{EE181F48-4C4A-4255-9845-9806AA6D15EC}"/>
            </a:ext>
          </a:extLst>
        </xdr:cNvPr>
        <xdr:cNvSpPr/>
      </xdr:nvSpPr>
      <xdr:spPr>
        <a:xfrm>
          <a:off x="11747500" y="56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167205</xdr:rowOff>
    </xdr:from>
    <xdr:to>
      <xdr:col>64</xdr:col>
      <xdr:colOff>73025</xdr:colOff>
      <xdr:row>33</xdr:row>
      <xdr:rowOff>58520</xdr:rowOff>
    </xdr:to>
    <xdr:cxnSp macro="">
      <xdr:nvCxnSpPr>
        <xdr:cNvPr id="146" name="直線コネクタ 145">
          <a:extLst>
            <a:ext uri="{FF2B5EF4-FFF2-40B4-BE49-F238E27FC236}">
              <a16:creationId xmlns:a16="http://schemas.microsoft.com/office/drawing/2014/main" id="{6639BB4D-EAC9-4011-8675-6C02D57CFC66}"/>
            </a:ext>
          </a:extLst>
        </xdr:cNvPr>
        <xdr:cNvCxnSpPr/>
      </xdr:nvCxnSpPr>
      <xdr:spPr>
        <a:xfrm flipV="1">
          <a:off x="11798300" y="5653605"/>
          <a:ext cx="762000" cy="6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47" name="n_1aveValue債務償還比率">
          <a:extLst>
            <a:ext uri="{FF2B5EF4-FFF2-40B4-BE49-F238E27FC236}">
              <a16:creationId xmlns:a16="http://schemas.microsoft.com/office/drawing/2014/main" id="{9D0CF272-1E09-40D3-AC3E-112B06FF1132}"/>
            </a:ext>
          </a:extLst>
        </xdr:cNvPr>
        <xdr:cNvSpPr txBox="1"/>
      </xdr:nvSpPr>
      <xdr:spPr>
        <a:xfrm>
          <a:off x="13836727" y="471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48" name="n_2aveValue債務償還比率">
          <a:extLst>
            <a:ext uri="{FF2B5EF4-FFF2-40B4-BE49-F238E27FC236}">
              <a16:creationId xmlns:a16="http://schemas.microsoft.com/office/drawing/2014/main" id="{C911143D-B8DF-4179-906B-51ED507CE6DC}"/>
            </a:ext>
          </a:extLst>
        </xdr:cNvPr>
        <xdr:cNvSpPr txBox="1"/>
      </xdr:nvSpPr>
      <xdr:spPr>
        <a:xfrm>
          <a:off x="13087427" y="48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49" name="n_3aveValue債務償還比率">
          <a:extLst>
            <a:ext uri="{FF2B5EF4-FFF2-40B4-BE49-F238E27FC236}">
              <a16:creationId xmlns:a16="http://schemas.microsoft.com/office/drawing/2014/main" id="{BCB1672B-92FE-43C4-9B4E-4B7FA8338DB8}"/>
            </a:ext>
          </a:extLst>
        </xdr:cNvPr>
        <xdr:cNvSpPr txBox="1"/>
      </xdr:nvSpPr>
      <xdr:spPr>
        <a:xfrm>
          <a:off x="12325427" y="49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0" name="n_4aveValue債務償還比率">
          <a:extLst>
            <a:ext uri="{FF2B5EF4-FFF2-40B4-BE49-F238E27FC236}">
              <a16:creationId xmlns:a16="http://schemas.microsoft.com/office/drawing/2014/main" id="{1A2E5A70-6477-4A63-A618-A14455EE463E}"/>
            </a:ext>
          </a:extLst>
        </xdr:cNvPr>
        <xdr:cNvSpPr txBox="1"/>
      </xdr:nvSpPr>
      <xdr:spPr>
        <a:xfrm>
          <a:off x="11563427" y="4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54691</xdr:rowOff>
    </xdr:from>
    <xdr:ext cx="469744" cy="259045"/>
    <xdr:sp macro="" textlink="">
      <xdr:nvSpPr>
        <xdr:cNvPr id="151" name="n_1mainValue債務償還比率">
          <a:extLst>
            <a:ext uri="{FF2B5EF4-FFF2-40B4-BE49-F238E27FC236}">
              <a16:creationId xmlns:a16="http://schemas.microsoft.com/office/drawing/2014/main" id="{984B3DC8-9798-4552-A3C4-F95B061CE0F4}"/>
            </a:ext>
          </a:extLst>
        </xdr:cNvPr>
        <xdr:cNvSpPr txBox="1"/>
      </xdr:nvSpPr>
      <xdr:spPr>
        <a:xfrm>
          <a:off x="13836727" y="519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168845</xdr:rowOff>
    </xdr:from>
    <xdr:ext cx="469744" cy="259045"/>
    <xdr:sp macro="" textlink="">
      <xdr:nvSpPr>
        <xdr:cNvPr id="152" name="n_2mainValue債務償還比率">
          <a:extLst>
            <a:ext uri="{FF2B5EF4-FFF2-40B4-BE49-F238E27FC236}">
              <a16:creationId xmlns:a16="http://schemas.microsoft.com/office/drawing/2014/main" id="{6FBE9CC0-E1B4-49B8-831D-D4EA44E54CDD}"/>
            </a:ext>
          </a:extLst>
        </xdr:cNvPr>
        <xdr:cNvSpPr txBox="1"/>
      </xdr:nvSpPr>
      <xdr:spPr>
        <a:xfrm>
          <a:off x="13087427" y="548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37682</xdr:rowOff>
    </xdr:from>
    <xdr:ext cx="469744" cy="259045"/>
    <xdr:sp macro="" textlink="">
      <xdr:nvSpPr>
        <xdr:cNvPr id="153" name="n_3mainValue債務償還比率">
          <a:extLst>
            <a:ext uri="{FF2B5EF4-FFF2-40B4-BE49-F238E27FC236}">
              <a16:creationId xmlns:a16="http://schemas.microsoft.com/office/drawing/2014/main" id="{33690E13-6736-48CF-91B4-0BD397361AC5}"/>
            </a:ext>
          </a:extLst>
        </xdr:cNvPr>
        <xdr:cNvSpPr txBox="1"/>
      </xdr:nvSpPr>
      <xdr:spPr>
        <a:xfrm>
          <a:off x="12325427" y="569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100447</xdr:rowOff>
    </xdr:from>
    <xdr:ext cx="469744" cy="259045"/>
    <xdr:sp macro="" textlink="">
      <xdr:nvSpPr>
        <xdr:cNvPr id="154" name="n_4mainValue債務償還比率">
          <a:extLst>
            <a:ext uri="{FF2B5EF4-FFF2-40B4-BE49-F238E27FC236}">
              <a16:creationId xmlns:a16="http://schemas.microsoft.com/office/drawing/2014/main" id="{1B2C093F-AE47-4B78-A1B9-E839AC73CB20}"/>
            </a:ext>
          </a:extLst>
        </xdr:cNvPr>
        <xdr:cNvSpPr txBox="1"/>
      </xdr:nvSpPr>
      <xdr:spPr>
        <a:xfrm>
          <a:off x="11563427" y="57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767EE543-8994-4BC6-AFD3-40397A5FFA9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2C354218-9321-4FD9-937D-C8C54C2B02E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63ACDC4E-3FA0-4976-8EFD-7B6E09A1C1C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AED609FE-2A58-47F7-B890-B87000031BF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70B14E66-BB9B-4C9A-A5B2-017738E61D7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93085CE0-D850-42F1-8188-DC062DFE97C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9457CA-468F-44F3-8C22-8375B5A0EC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450969-F6CD-40E8-89EF-4309E6CF23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23CF29-AAA9-434D-9987-FA9868B6F56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F04B34-33D8-4D6F-8EB0-74334250B1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6DFDD6-8ED7-4F92-ADCC-E1C6F81D00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649DFC-2C89-4EEF-9DD3-31F36FAB338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D4A44D-C5B9-4E45-A41A-604A91B7CD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61AE3C-4FF7-439F-997C-681256A602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BD954F-FDA2-4B34-9897-EE82EC2B38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726376-7603-41AE-9B50-178A9E6EB1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8,112
7,825
23.11
5,225,437
4,733,431
351,498
3,192,449
3,517,830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0614F4-CD35-4FEE-8B80-6D6B28DFC6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B0DFD6-5389-44C0-BABE-58A3443A0F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4CE8DD-B7FC-4F52-AEDE-95354391BF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77DFDB-5CE5-45C9-B7DF-4549F27E75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0B1122-D56A-4BE4-829F-D1C8B3B5BF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FCF19F-2E1B-42BD-8E67-F3C53E0C7A6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5626B2-3742-4B5E-BCDA-6CB5344D82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25D513-6B9C-4E31-8694-2A2101344E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84513F-6770-4470-B1AA-0A13C0FA04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06FA7B-A7FC-46A0-AF07-63690DA92C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2CBFE2-C754-4D3D-9B9C-270E885E81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CB261F-4BB9-4D4E-ABA5-47EF363727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F0842D-6F35-467A-A7BE-FD4EA895745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ACC911-0DCB-4276-87AA-988C8185F0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9D08FC-7FE4-45EF-BA49-AD975078EA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9FE56A-9E44-4D8A-8A8B-9570989A5A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D08D1F-CEC5-4134-A017-09A779CC51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0D6BE9-6B3B-4330-B148-790910AF7F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3BD1D2-FF5A-43EB-913B-DC94F7539E6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33E843-61E3-409D-B275-B69C5864CD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B01DBA-9E1C-46AA-8B33-572D4271CF4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40CD10-72EC-40AF-A4C7-853B3A736B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616152-CE77-43AA-B84F-3E099D7965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E6BA1E-CEFC-4385-8B0A-396888247E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A9B54A-DA68-49EC-BECD-7592BA9CE0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4FFD66-B321-48AB-A28B-A4BF4D59DB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699F03-697C-4B8D-B3C0-653AB32B35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742FD7-0635-4D48-BCF1-CCD47BE54F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014501-309D-4F2A-8AB3-2EC99046F2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0040D6-B867-4B9D-BF6F-97B83B052E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10D1A5-1982-4264-AC33-5BF92878C2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4C235B-3AFB-451E-82E8-C29A2DDFE5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A6A6152-A0A3-4A4F-A718-93DCCB8002D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059CD34-6B3F-4B3D-8BDB-88312CD47DB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53B9CBD-9D93-4685-80C6-244EAD9ABBF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D437297-43CD-498D-9EE5-D6AB1A566CC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C93C3A2-4929-4D20-9B07-8090E98F150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294991D-14AA-4439-8ED9-6443A2E09FB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E38C195-2004-4414-BBBC-719750B333D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8482E35-9408-4579-9A39-332F0CC3A2F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EC372C0-85EF-4E80-9438-13C1D6FB41F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2E3C7B-043C-4052-AA16-33789564C3E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96AB2D3-ED3E-4081-A9FA-8085BB1CABB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176CDCF-59BA-456A-9CD2-3CD1E22545F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E17FC3D-E7C0-4D2C-81E1-8FFCD54B1C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B90F91F-D29A-41BB-83E0-E690DB7BE5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7AFF2CE4-1852-455F-B1E7-EC85A7135ACD}"/>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FF88D375-7C51-4E8B-88EF-E70AA84B1923}"/>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DC28F2C-500D-4757-932D-15687F0F7514}"/>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DFA2491-0EF8-45B8-BD40-8D453C20C6E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DB68284-038F-4F4E-9372-9F19E4F5131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4ABC1393-D483-499F-A8B9-D861F04D740A}"/>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4D85A666-375F-4E49-A4DC-136C50BADAF2}"/>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E2C247D3-7D74-48E7-B96A-A5CE0850F2F8}"/>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A054305D-39D6-420B-9C49-76BAE18C6FB5}"/>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551FDFD1-6F15-4E86-BE6D-A44F878D8E56}"/>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669A87A7-8833-498C-8FEC-7F0F6C2E57C7}"/>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15364B-3219-49F2-8FB4-831B2DA6F2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51DB8F-E9BD-4140-A356-02380F4E1D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B8B977A-6527-4620-87DA-738167E5BC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2BA9A3-BB47-4ACD-80E4-86839DDE71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2B1F561-F424-4C6D-A0BB-3B6D02F5E1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74" name="楕円 73">
          <a:extLst>
            <a:ext uri="{FF2B5EF4-FFF2-40B4-BE49-F238E27FC236}">
              <a16:creationId xmlns:a16="http://schemas.microsoft.com/office/drawing/2014/main" id="{660F8AD5-CDE1-481E-96C5-B0D14535CD7D}"/>
            </a:ext>
          </a:extLst>
        </xdr:cNvPr>
        <xdr:cNvSpPr/>
      </xdr:nvSpPr>
      <xdr:spPr>
        <a:xfrm>
          <a:off x="45847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4190</xdr:rowOff>
    </xdr:from>
    <xdr:ext cx="405111" cy="259045"/>
    <xdr:sp macro="" textlink="">
      <xdr:nvSpPr>
        <xdr:cNvPr id="75" name="【道路】&#10;有形固定資産減価償却率該当値テキスト">
          <a:extLst>
            <a:ext uri="{FF2B5EF4-FFF2-40B4-BE49-F238E27FC236}">
              <a16:creationId xmlns:a16="http://schemas.microsoft.com/office/drawing/2014/main" id="{F8D66891-313A-46FC-8AF6-C0411E8DAA17}"/>
            </a:ext>
          </a:extLst>
        </xdr:cNvPr>
        <xdr:cNvSpPr txBox="1"/>
      </xdr:nvSpPr>
      <xdr:spPr>
        <a:xfrm>
          <a:off x="4673600"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76019</xdr:rowOff>
    </xdr:from>
    <xdr:to>
      <xdr:col>20</xdr:col>
      <xdr:colOff>38100</xdr:colOff>
      <xdr:row>37</xdr:row>
      <xdr:rowOff>6169</xdr:rowOff>
    </xdr:to>
    <xdr:sp macro="" textlink="">
      <xdr:nvSpPr>
        <xdr:cNvPr id="76" name="楕円 75">
          <a:extLst>
            <a:ext uri="{FF2B5EF4-FFF2-40B4-BE49-F238E27FC236}">
              <a16:creationId xmlns:a16="http://schemas.microsoft.com/office/drawing/2014/main" id="{631BE494-1148-4B67-B147-F750B4420E98}"/>
            </a:ext>
          </a:extLst>
        </xdr:cNvPr>
        <xdr:cNvSpPr/>
      </xdr:nvSpPr>
      <xdr:spPr>
        <a:xfrm>
          <a:off x="3746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126819</xdr:rowOff>
    </xdr:from>
    <xdr:to>
      <xdr:col>24</xdr:col>
      <xdr:colOff>63500</xdr:colOff>
      <xdr:row>38</xdr:row>
      <xdr:rowOff>32113</xdr:rowOff>
    </xdr:to>
    <xdr:cxnSp macro="">
      <xdr:nvCxnSpPr>
        <xdr:cNvPr id="77" name="直線コネクタ 76">
          <a:extLst>
            <a:ext uri="{FF2B5EF4-FFF2-40B4-BE49-F238E27FC236}">
              <a16:creationId xmlns:a16="http://schemas.microsoft.com/office/drawing/2014/main" id="{10D23D11-FA11-4A38-9238-0859D92E16E8}"/>
            </a:ext>
          </a:extLst>
        </xdr:cNvPr>
        <xdr:cNvCxnSpPr/>
      </xdr:nvCxnSpPr>
      <xdr:spPr>
        <a:xfrm>
          <a:off x="3797300" y="6299019"/>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100511</xdr:rowOff>
    </xdr:from>
    <xdr:to>
      <xdr:col>15</xdr:col>
      <xdr:colOff>101600</xdr:colOff>
      <xdr:row>37</xdr:row>
      <xdr:rowOff>30661</xdr:rowOff>
    </xdr:to>
    <xdr:sp macro="" textlink="">
      <xdr:nvSpPr>
        <xdr:cNvPr id="78" name="楕円 77">
          <a:extLst>
            <a:ext uri="{FF2B5EF4-FFF2-40B4-BE49-F238E27FC236}">
              <a16:creationId xmlns:a16="http://schemas.microsoft.com/office/drawing/2014/main" id="{50AF4C0D-A5E3-403E-87AF-C996A0045DAA}"/>
            </a:ext>
          </a:extLst>
        </xdr:cNvPr>
        <xdr:cNvSpPr/>
      </xdr:nvSpPr>
      <xdr:spPr>
        <a:xfrm>
          <a:off x="2857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126819</xdr:rowOff>
    </xdr:from>
    <xdr:to>
      <xdr:col>19</xdr:col>
      <xdr:colOff>177800</xdr:colOff>
      <xdr:row>36</xdr:row>
      <xdr:rowOff>151311</xdr:rowOff>
    </xdr:to>
    <xdr:cxnSp macro="">
      <xdr:nvCxnSpPr>
        <xdr:cNvPr id="79" name="直線コネクタ 78">
          <a:extLst>
            <a:ext uri="{FF2B5EF4-FFF2-40B4-BE49-F238E27FC236}">
              <a16:creationId xmlns:a16="http://schemas.microsoft.com/office/drawing/2014/main" id="{2D53F796-4C38-4E95-878A-6675B2058191}"/>
            </a:ext>
          </a:extLst>
        </xdr:cNvPr>
        <xdr:cNvCxnSpPr/>
      </xdr:nvCxnSpPr>
      <xdr:spPr>
        <a:xfrm flipV="1">
          <a:off x="2908300" y="629901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0" name="n_1aveValue【道路】&#10;有形固定資産減価償却率">
          <a:extLst>
            <a:ext uri="{FF2B5EF4-FFF2-40B4-BE49-F238E27FC236}">
              <a16:creationId xmlns:a16="http://schemas.microsoft.com/office/drawing/2014/main" id="{0991E2D9-EFC3-4EC1-BD5B-99CBCE81B63A}"/>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1" name="n_2aveValue【道路】&#10;有形固定資産減価償却率">
          <a:extLst>
            <a:ext uri="{FF2B5EF4-FFF2-40B4-BE49-F238E27FC236}">
              <a16:creationId xmlns:a16="http://schemas.microsoft.com/office/drawing/2014/main" id="{E5306984-5A3B-4BB9-A2FC-BD884F1D4BA2}"/>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2" name="n_3aveValue【道路】&#10;有形固定資産減価償却率">
          <a:extLst>
            <a:ext uri="{FF2B5EF4-FFF2-40B4-BE49-F238E27FC236}">
              <a16:creationId xmlns:a16="http://schemas.microsoft.com/office/drawing/2014/main" id="{E5AF3B2D-BB12-4ECB-8072-F842FC5C2006}"/>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3" name="n_4aveValue【道路】&#10;有形固定資産減価償却率">
          <a:extLst>
            <a:ext uri="{FF2B5EF4-FFF2-40B4-BE49-F238E27FC236}">
              <a16:creationId xmlns:a16="http://schemas.microsoft.com/office/drawing/2014/main" id="{677622C0-18A8-4267-A686-D9F6C7642C0F}"/>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22696</xdr:rowOff>
    </xdr:from>
    <xdr:ext cx="405111" cy="259045"/>
    <xdr:sp macro="" textlink="">
      <xdr:nvSpPr>
        <xdr:cNvPr id="84" name="n_1mainValue【道路】&#10;有形固定資産減価償却率">
          <a:extLst>
            <a:ext uri="{FF2B5EF4-FFF2-40B4-BE49-F238E27FC236}">
              <a16:creationId xmlns:a16="http://schemas.microsoft.com/office/drawing/2014/main" id="{29EE79FB-475C-4402-BBEB-BE655229B8A6}"/>
            </a:ext>
          </a:extLst>
        </xdr:cNvPr>
        <xdr:cNvSpPr txBox="1"/>
      </xdr:nvSpPr>
      <xdr:spPr>
        <a:xfrm>
          <a:off x="35820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47188</xdr:rowOff>
    </xdr:from>
    <xdr:ext cx="405111" cy="259045"/>
    <xdr:sp macro="" textlink="">
      <xdr:nvSpPr>
        <xdr:cNvPr id="85" name="n_2mainValue【道路】&#10;有形固定資産減価償却率">
          <a:extLst>
            <a:ext uri="{FF2B5EF4-FFF2-40B4-BE49-F238E27FC236}">
              <a16:creationId xmlns:a16="http://schemas.microsoft.com/office/drawing/2014/main" id="{EDE9F4A5-B182-48B1-8841-B628BEC1BDE5}"/>
            </a:ext>
          </a:extLst>
        </xdr:cNvPr>
        <xdr:cNvSpPr txBox="1"/>
      </xdr:nvSpPr>
      <xdr:spPr>
        <a:xfrm>
          <a:off x="2705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3A0AA5B7-B46D-47E1-A8DD-B6257EBB7E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D8254A8F-A605-4722-9B0B-722DF189567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9525B3E5-FB8A-489E-85F1-7D7D0FE74F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9679D4C0-A4FD-4693-8F7B-EC9D882819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6FAB1CDD-FF2C-47BC-8F56-D6E18A9D10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6B3337F7-998A-4551-AECF-84EF92E1E4B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EA052A10-ACA6-4A91-824E-B061DAF681A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7142EE7D-1EED-4633-A73A-BDDB2C22D09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8CFBAB26-2AC2-4B4C-B694-E44C3404EA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32EF7DB8-73BF-4195-986B-6BDB54630B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43ECAADF-8594-45CA-8021-A0AB9F4CDF2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F62DC70F-DC8F-43EE-9FFF-A4DD65565B8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2BAE6250-2C6C-45CC-9740-2C6CD45DD3F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AEE41B85-92DA-49DD-8246-46704534797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7EC52DD3-0BFD-4432-A75C-09B639EC67F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D0112E3C-597A-4FBD-BD81-4EDD29DD521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BF6AD7D9-9B5D-46ED-BAB8-BF8026A6F7B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EC79EB85-9607-4334-BED2-95CB07407AC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1E13042E-EF6A-4DAE-A820-352E004BF8E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50C203E2-6D98-4B21-B54E-FEB90B04CB2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BAC4544E-D1F8-4032-8383-155B52FF0C5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a:extLst>
            <a:ext uri="{FF2B5EF4-FFF2-40B4-BE49-F238E27FC236}">
              <a16:creationId xmlns:a16="http://schemas.microsoft.com/office/drawing/2014/main" id="{BB28ABDD-9C43-44B3-9A51-E4D921FCB47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43E36CE-177C-4121-AD0D-6E4B5A457D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9F5C4CE6-B945-421C-A2CC-3DE88CA5EC9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AEEC1B15-9B4C-495D-9750-D113D3F0D56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1" name="直線コネクタ 110">
          <a:extLst>
            <a:ext uri="{FF2B5EF4-FFF2-40B4-BE49-F238E27FC236}">
              <a16:creationId xmlns:a16="http://schemas.microsoft.com/office/drawing/2014/main" id="{CF12C8DC-1A38-4F40-B460-B37FAED41446}"/>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2" name="【道路】&#10;一人当たり延長最小値テキスト">
          <a:extLst>
            <a:ext uri="{FF2B5EF4-FFF2-40B4-BE49-F238E27FC236}">
              <a16:creationId xmlns:a16="http://schemas.microsoft.com/office/drawing/2014/main" id="{7B572FAB-2858-423C-88F8-4058710481F3}"/>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3" name="直線コネクタ 112">
          <a:extLst>
            <a:ext uri="{FF2B5EF4-FFF2-40B4-BE49-F238E27FC236}">
              <a16:creationId xmlns:a16="http://schemas.microsoft.com/office/drawing/2014/main" id="{7BEEC14A-172D-4229-8807-3981C370D803}"/>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14" name="【道路】&#10;一人当たり延長最大値テキスト">
          <a:extLst>
            <a:ext uri="{FF2B5EF4-FFF2-40B4-BE49-F238E27FC236}">
              <a16:creationId xmlns:a16="http://schemas.microsoft.com/office/drawing/2014/main" id="{C1CF7283-7EFE-4AFB-AFC9-564D9C319857}"/>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15" name="直線コネクタ 114">
          <a:extLst>
            <a:ext uri="{FF2B5EF4-FFF2-40B4-BE49-F238E27FC236}">
              <a16:creationId xmlns:a16="http://schemas.microsoft.com/office/drawing/2014/main" id="{42B628F8-015A-465E-84A5-07C30BEA9BE0}"/>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16" name="【道路】&#10;一人当たり延長平均値テキスト">
          <a:extLst>
            <a:ext uri="{FF2B5EF4-FFF2-40B4-BE49-F238E27FC236}">
              <a16:creationId xmlns:a16="http://schemas.microsoft.com/office/drawing/2014/main" id="{37EC1C79-4FD1-40DB-B153-FF2F4ED2979C}"/>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17" name="フローチャート: 判断 116">
          <a:extLst>
            <a:ext uri="{FF2B5EF4-FFF2-40B4-BE49-F238E27FC236}">
              <a16:creationId xmlns:a16="http://schemas.microsoft.com/office/drawing/2014/main" id="{7E4F2B6F-F2A2-4E9B-990E-DAC95AE7D0F0}"/>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18" name="フローチャート: 判断 117">
          <a:extLst>
            <a:ext uri="{FF2B5EF4-FFF2-40B4-BE49-F238E27FC236}">
              <a16:creationId xmlns:a16="http://schemas.microsoft.com/office/drawing/2014/main" id="{951AEABE-1D46-454C-A413-FA0D3C11BA21}"/>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19" name="フローチャート: 判断 118">
          <a:extLst>
            <a:ext uri="{FF2B5EF4-FFF2-40B4-BE49-F238E27FC236}">
              <a16:creationId xmlns:a16="http://schemas.microsoft.com/office/drawing/2014/main" id="{9B7237BC-9167-45DE-8073-A6D1325C3AD7}"/>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0" name="フローチャート: 判断 119">
          <a:extLst>
            <a:ext uri="{FF2B5EF4-FFF2-40B4-BE49-F238E27FC236}">
              <a16:creationId xmlns:a16="http://schemas.microsoft.com/office/drawing/2014/main" id="{E12DBABD-EF55-4AD1-9751-460407F07894}"/>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1" name="フローチャート: 判断 120">
          <a:extLst>
            <a:ext uri="{FF2B5EF4-FFF2-40B4-BE49-F238E27FC236}">
              <a16:creationId xmlns:a16="http://schemas.microsoft.com/office/drawing/2014/main" id="{9EDECF48-CB12-44B5-9058-4C1299705095}"/>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202218B-FC76-4CBC-8359-0C97ACA34F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027D651-236D-4A3D-BA5F-269D910D17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E6C114-0246-439F-AB74-24401B9A0A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25ECA97-0BC2-4B7B-9F00-4AF202084E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9D494C-E37E-490F-BC87-C26F383023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79349</xdr:rowOff>
    </xdr:from>
    <xdr:to>
      <xdr:col>55</xdr:col>
      <xdr:colOff>50800</xdr:colOff>
      <xdr:row>40</xdr:row>
      <xdr:rowOff>9499</xdr:rowOff>
    </xdr:to>
    <xdr:sp macro="" textlink="">
      <xdr:nvSpPr>
        <xdr:cNvPr id="127" name="楕円 126">
          <a:extLst>
            <a:ext uri="{FF2B5EF4-FFF2-40B4-BE49-F238E27FC236}">
              <a16:creationId xmlns:a16="http://schemas.microsoft.com/office/drawing/2014/main" id="{853A9338-6A16-48A0-904E-8438829DA340}"/>
            </a:ext>
          </a:extLst>
        </xdr:cNvPr>
        <xdr:cNvSpPr/>
      </xdr:nvSpPr>
      <xdr:spPr>
        <a:xfrm>
          <a:off x="10426700" y="67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57776</xdr:rowOff>
    </xdr:from>
    <xdr:ext cx="534377" cy="259045"/>
    <xdr:sp macro="" textlink="">
      <xdr:nvSpPr>
        <xdr:cNvPr id="128" name="【道路】&#10;一人当たり延長該当値テキスト">
          <a:extLst>
            <a:ext uri="{FF2B5EF4-FFF2-40B4-BE49-F238E27FC236}">
              <a16:creationId xmlns:a16="http://schemas.microsoft.com/office/drawing/2014/main" id="{51E7350E-9047-4893-BA8D-8E65710691E4}"/>
            </a:ext>
          </a:extLst>
        </xdr:cNvPr>
        <xdr:cNvSpPr txBox="1"/>
      </xdr:nvSpPr>
      <xdr:spPr>
        <a:xfrm>
          <a:off x="10515600" y="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88265</xdr:rowOff>
    </xdr:from>
    <xdr:to>
      <xdr:col>50</xdr:col>
      <xdr:colOff>165100</xdr:colOff>
      <xdr:row>40</xdr:row>
      <xdr:rowOff>18415</xdr:rowOff>
    </xdr:to>
    <xdr:sp macro="" textlink="">
      <xdr:nvSpPr>
        <xdr:cNvPr id="129" name="楕円 128">
          <a:extLst>
            <a:ext uri="{FF2B5EF4-FFF2-40B4-BE49-F238E27FC236}">
              <a16:creationId xmlns:a16="http://schemas.microsoft.com/office/drawing/2014/main" id="{54462075-325F-4353-8C29-4573C7F23FD3}"/>
            </a:ext>
          </a:extLst>
        </xdr:cNvPr>
        <xdr:cNvSpPr/>
      </xdr:nvSpPr>
      <xdr:spPr>
        <a:xfrm>
          <a:off x="9588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130149</xdr:rowOff>
    </xdr:from>
    <xdr:to>
      <xdr:col>55</xdr:col>
      <xdr:colOff>0</xdr:colOff>
      <xdr:row>39</xdr:row>
      <xdr:rowOff>139065</xdr:rowOff>
    </xdr:to>
    <xdr:cxnSp macro="">
      <xdr:nvCxnSpPr>
        <xdr:cNvPr id="130" name="直線コネクタ 129">
          <a:extLst>
            <a:ext uri="{FF2B5EF4-FFF2-40B4-BE49-F238E27FC236}">
              <a16:creationId xmlns:a16="http://schemas.microsoft.com/office/drawing/2014/main" id="{4AABFAC3-D3DA-409E-9933-2038E82CB152}"/>
            </a:ext>
          </a:extLst>
        </xdr:cNvPr>
        <xdr:cNvCxnSpPr/>
      </xdr:nvCxnSpPr>
      <xdr:spPr>
        <a:xfrm flipV="1">
          <a:off x="9639300" y="6816699"/>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96038</xdr:rowOff>
    </xdr:from>
    <xdr:to>
      <xdr:col>46</xdr:col>
      <xdr:colOff>38100</xdr:colOff>
      <xdr:row>40</xdr:row>
      <xdr:rowOff>26188</xdr:rowOff>
    </xdr:to>
    <xdr:sp macro="" textlink="">
      <xdr:nvSpPr>
        <xdr:cNvPr id="131" name="楕円 130">
          <a:extLst>
            <a:ext uri="{FF2B5EF4-FFF2-40B4-BE49-F238E27FC236}">
              <a16:creationId xmlns:a16="http://schemas.microsoft.com/office/drawing/2014/main" id="{EE136C14-1F77-42B1-BE71-CBD1BA810E0F}"/>
            </a:ext>
          </a:extLst>
        </xdr:cNvPr>
        <xdr:cNvSpPr/>
      </xdr:nvSpPr>
      <xdr:spPr>
        <a:xfrm>
          <a:off x="8699500" y="67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139065</xdr:rowOff>
    </xdr:from>
    <xdr:to>
      <xdr:col>50</xdr:col>
      <xdr:colOff>114300</xdr:colOff>
      <xdr:row>39</xdr:row>
      <xdr:rowOff>146838</xdr:rowOff>
    </xdr:to>
    <xdr:cxnSp macro="">
      <xdr:nvCxnSpPr>
        <xdr:cNvPr id="132" name="直線コネクタ 131">
          <a:extLst>
            <a:ext uri="{FF2B5EF4-FFF2-40B4-BE49-F238E27FC236}">
              <a16:creationId xmlns:a16="http://schemas.microsoft.com/office/drawing/2014/main" id="{EB0D1135-BD04-40CF-8826-08D6458599C8}"/>
            </a:ext>
          </a:extLst>
        </xdr:cNvPr>
        <xdr:cNvCxnSpPr/>
      </xdr:nvCxnSpPr>
      <xdr:spPr>
        <a:xfrm flipV="1">
          <a:off x="8750300" y="682561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33" name="n_1aveValue【道路】&#10;一人当たり延長">
          <a:extLst>
            <a:ext uri="{FF2B5EF4-FFF2-40B4-BE49-F238E27FC236}">
              <a16:creationId xmlns:a16="http://schemas.microsoft.com/office/drawing/2014/main" id="{DD71296A-A5A5-446F-AF8D-ACCAF2F40489}"/>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34" name="n_2aveValue【道路】&#10;一人当たり延長">
          <a:extLst>
            <a:ext uri="{FF2B5EF4-FFF2-40B4-BE49-F238E27FC236}">
              <a16:creationId xmlns:a16="http://schemas.microsoft.com/office/drawing/2014/main" id="{4A35DBE2-A005-4A0F-B8AF-997D9FA1ED0D}"/>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35" name="n_3aveValue【道路】&#10;一人当たり延長">
          <a:extLst>
            <a:ext uri="{FF2B5EF4-FFF2-40B4-BE49-F238E27FC236}">
              <a16:creationId xmlns:a16="http://schemas.microsoft.com/office/drawing/2014/main" id="{AECC0524-E59A-49F2-BBB2-8CE2CE35596A}"/>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36" name="n_4aveValue【道路】&#10;一人当たり延長">
          <a:extLst>
            <a:ext uri="{FF2B5EF4-FFF2-40B4-BE49-F238E27FC236}">
              <a16:creationId xmlns:a16="http://schemas.microsoft.com/office/drawing/2014/main" id="{ECB9D80F-ED9E-4A00-AD6D-B046924DEC97}"/>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9542</xdr:rowOff>
    </xdr:from>
    <xdr:ext cx="534377" cy="259045"/>
    <xdr:sp macro="" textlink="">
      <xdr:nvSpPr>
        <xdr:cNvPr id="137" name="n_1mainValue【道路】&#10;一人当たり延長">
          <a:extLst>
            <a:ext uri="{FF2B5EF4-FFF2-40B4-BE49-F238E27FC236}">
              <a16:creationId xmlns:a16="http://schemas.microsoft.com/office/drawing/2014/main" id="{E7F0C949-7168-4A20-9C56-9003AF545576}"/>
            </a:ext>
          </a:extLst>
        </xdr:cNvPr>
        <xdr:cNvSpPr txBox="1"/>
      </xdr:nvSpPr>
      <xdr:spPr>
        <a:xfrm>
          <a:off x="9359411" y="686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17315</xdr:rowOff>
    </xdr:from>
    <xdr:ext cx="534377" cy="259045"/>
    <xdr:sp macro="" textlink="">
      <xdr:nvSpPr>
        <xdr:cNvPr id="138" name="n_2mainValue【道路】&#10;一人当たり延長">
          <a:extLst>
            <a:ext uri="{FF2B5EF4-FFF2-40B4-BE49-F238E27FC236}">
              <a16:creationId xmlns:a16="http://schemas.microsoft.com/office/drawing/2014/main" id="{B58E61E9-AAE6-4906-B1B4-FF2390BD8631}"/>
            </a:ext>
          </a:extLst>
        </xdr:cNvPr>
        <xdr:cNvSpPr txBox="1"/>
      </xdr:nvSpPr>
      <xdr:spPr>
        <a:xfrm>
          <a:off x="8483111" y="68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35FC13A7-D90A-4474-AEF5-0864C7A4D5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DCB9D6D0-42D0-4CF9-B9DF-D71D6C33E4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7C9396FA-4C39-459C-8B69-90F349572C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CB38DEB7-DD76-436C-9FCA-E891F5D377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5EEB00FD-51DE-4606-8FDF-4F33F45A21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78A95606-4D5C-442B-824C-CE262289A6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AE6A5A50-864A-414E-BF66-5FCB1DF17E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4A95DCF5-CFE2-4F9A-B057-D3B6A83EA3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8D40C17C-A60A-49D6-832E-95F1FA0635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165CE52F-7E7C-4872-9B1E-E98250D20A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F62B4BC9-BB11-4B3F-A418-4A10CF1FF4D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a:extLst>
            <a:ext uri="{FF2B5EF4-FFF2-40B4-BE49-F238E27FC236}">
              <a16:creationId xmlns:a16="http://schemas.microsoft.com/office/drawing/2014/main" id="{322AB225-3EAF-42EA-AB6A-DD209463D47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a:extLst>
            <a:ext uri="{FF2B5EF4-FFF2-40B4-BE49-F238E27FC236}">
              <a16:creationId xmlns:a16="http://schemas.microsoft.com/office/drawing/2014/main" id="{F02FC049-95A5-4CB2-A655-6483286B006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a:extLst>
            <a:ext uri="{FF2B5EF4-FFF2-40B4-BE49-F238E27FC236}">
              <a16:creationId xmlns:a16="http://schemas.microsoft.com/office/drawing/2014/main" id="{6DDD42C2-8A51-4ABA-9FD1-E3F1210291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a:extLst>
            <a:ext uri="{FF2B5EF4-FFF2-40B4-BE49-F238E27FC236}">
              <a16:creationId xmlns:a16="http://schemas.microsoft.com/office/drawing/2014/main" id="{0E39FAA9-2362-4F2E-885D-B0D9607A7D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a:extLst>
            <a:ext uri="{FF2B5EF4-FFF2-40B4-BE49-F238E27FC236}">
              <a16:creationId xmlns:a16="http://schemas.microsoft.com/office/drawing/2014/main" id="{FCA67A26-DB49-4831-8B1D-488FBBC97FE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a:extLst>
            <a:ext uri="{FF2B5EF4-FFF2-40B4-BE49-F238E27FC236}">
              <a16:creationId xmlns:a16="http://schemas.microsoft.com/office/drawing/2014/main" id="{35C2E112-BC77-4A41-B971-2F156A632C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a:extLst>
            <a:ext uri="{FF2B5EF4-FFF2-40B4-BE49-F238E27FC236}">
              <a16:creationId xmlns:a16="http://schemas.microsoft.com/office/drawing/2014/main" id="{21E533F4-B0AA-483E-BB07-49D67C181A2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a:extLst>
            <a:ext uri="{FF2B5EF4-FFF2-40B4-BE49-F238E27FC236}">
              <a16:creationId xmlns:a16="http://schemas.microsoft.com/office/drawing/2014/main" id="{7246A4A9-00A9-48C0-BC4D-5ED0BF4098A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a:extLst>
            <a:ext uri="{FF2B5EF4-FFF2-40B4-BE49-F238E27FC236}">
              <a16:creationId xmlns:a16="http://schemas.microsoft.com/office/drawing/2014/main" id="{4D0E77EC-CCA7-4BA7-8237-B5C23C50239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a:extLst>
            <a:ext uri="{FF2B5EF4-FFF2-40B4-BE49-F238E27FC236}">
              <a16:creationId xmlns:a16="http://schemas.microsoft.com/office/drawing/2014/main" id="{188F927D-ECC6-498D-9700-781BBDA98A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a:extLst>
            <a:ext uri="{FF2B5EF4-FFF2-40B4-BE49-F238E27FC236}">
              <a16:creationId xmlns:a16="http://schemas.microsoft.com/office/drawing/2014/main" id="{0BE7B5E2-018A-4DA9-A92D-2AC755799CE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a:extLst>
            <a:ext uri="{FF2B5EF4-FFF2-40B4-BE49-F238E27FC236}">
              <a16:creationId xmlns:a16="http://schemas.microsoft.com/office/drawing/2014/main" id="{6324732C-50F8-42F0-A4C3-3624539E569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1B2F07E-8E15-4437-AAE5-E6ED85E690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C929E6E9-451B-401F-BE33-EBA704B63E8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64" name="直線コネクタ 163">
          <a:extLst>
            <a:ext uri="{FF2B5EF4-FFF2-40B4-BE49-F238E27FC236}">
              <a16:creationId xmlns:a16="http://schemas.microsoft.com/office/drawing/2014/main" id="{E26C0BAC-ED26-44B9-84CE-6E35C1751C93}"/>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5E9E2E00-9A7D-483D-992F-E2402759C8E0}"/>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66" name="直線コネクタ 165">
          <a:extLst>
            <a:ext uri="{FF2B5EF4-FFF2-40B4-BE49-F238E27FC236}">
              <a16:creationId xmlns:a16="http://schemas.microsoft.com/office/drawing/2014/main" id="{D99F0B64-761A-4D14-9379-0A96C75308A4}"/>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E62F6D53-CDBA-40EE-91F9-197965FC8532}"/>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8" name="直線コネクタ 167">
          <a:extLst>
            <a:ext uri="{FF2B5EF4-FFF2-40B4-BE49-F238E27FC236}">
              <a16:creationId xmlns:a16="http://schemas.microsoft.com/office/drawing/2014/main" id="{1F69D0C6-446D-4D9A-BBB6-1381EF1878A9}"/>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E034BE3D-CF05-4183-9F21-A8492C5B656C}"/>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0" name="フローチャート: 判断 169">
          <a:extLst>
            <a:ext uri="{FF2B5EF4-FFF2-40B4-BE49-F238E27FC236}">
              <a16:creationId xmlns:a16="http://schemas.microsoft.com/office/drawing/2014/main" id="{7A669546-A213-4BC5-9560-B2C6DCF1BA93}"/>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71" name="フローチャート: 判断 170">
          <a:extLst>
            <a:ext uri="{FF2B5EF4-FFF2-40B4-BE49-F238E27FC236}">
              <a16:creationId xmlns:a16="http://schemas.microsoft.com/office/drawing/2014/main" id="{A1E56357-BCB2-4D88-9F60-6CA50CDB9460}"/>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2" name="フローチャート: 判断 171">
          <a:extLst>
            <a:ext uri="{FF2B5EF4-FFF2-40B4-BE49-F238E27FC236}">
              <a16:creationId xmlns:a16="http://schemas.microsoft.com/office/drawing/2014/main" id="{1CA99494-D461-4AA9-BF3B-630CC40B6EF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3" name="フローチャート: 判断 172">
          <a:extLst>
            <a:ext uri="{FF2B5EF4-FFF2-40B4-BE49-F238E27FC236}">
              <a16:creationId xmlns:a16="http://schemas.microsoft.com/office/drawing/2014/main" id="{172C9642-4F74-420F-B636-53023FD6755D}"/>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74" name="フローチャート: 判断 173">
          <a:extLst>
            <a:ext uri="{FF2B5EF4-FFF2-40B4-BE49-F238E27FC236}">
              <a16:creationId xmlns:a16="http://schemas.microsoft.com/office/drawing/2014/main" id="{A42970D0-33B8-4FDE-BBDA-6802C94E294D}"/>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9D8117B1-2D28-4C50-912D-B3E65BE0C0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EC75331-D564-4CCE-8098-E28B30431D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013836C-5414-4CF9-89EB-89A3344A33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0C2CAC7-8E04-4051-A3C8-992E1E9EF6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542A539-33FB-4C42-8075-67BE7AD386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80" name="楕円 179">
          <a:extLst>
            <a:ext uri="{FF2B5EF4-FFF2-40B4-BE49-F238E27FC236}">
              <a16:creationId xmlns:a16="http://schemas.microsoft.com/office/drawing/2014/main" id="{182B1317-388E-4694-9671-278B10EF1497}"/>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BB83E197-A7E3-43A8-BC02-5C7090AB7AC7}"/>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82" name="楕円 181">
          <a:extLst>
            <a:ext uri="{FF2B5EF4-FFF2-40B4-BE49-F238E27FC236}">
              <a16:creationId xmlns:a16="http://schemas.microsoft.com/office/drawing/2014/main" id="{13C3FB9C-4485-451A-ACAB-32863D540930}"/>
            </a:ext>
          </a:extLst>
        </xdr:cNvPr>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93073</xdr:rowOff>
    </xdr:to>
    <xdr:cxnSp macro="">
      <xdr:nvCxnSpPr>
        <xdr:cNvPr id="183" name="直線コネクタ 182">
          <a:extLst>
            <a:ext uri="{FF2B5EF4-FFF2-40B4-BE49-F238E27FC236}">
              <a16:creationId xmlns:a16="http://schemas.microsoft.com/office/drawing/2014/main" id="{F237DAC7-F2F3-4630-AC73-82CBF587F62B}"/>
            </a:ext>
          </a:extLst>
        </xdr:cNvPr>
        <xdr:cNvCxnSpPr/>
      </xdr:nvCxnSpPr>
      <xdr:spPr>
        <a:xfrm>
          <a:off x="3797300" y="10678885"/>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146776</xdr:rowOff>
    </xdr:from>
    <xdr:to>
      <xdr:col>15</xdr:col>
      <xdr:colOff>101600</xdr:colOff>
      <xdr:row>62</xdr:row>
      <xdr:rowOff>76926</xdr:rowOff>
    </xdr:to>
    <xdr:sp macro="" textlink="">
      <xdr:nvSpPr>
        <xdr:cNvPr id="184" name="楕円 183">
          <a:extLst>
            <a:ext uri="{FF2B5EF4-FFF2-40B4-BE49-F238E27FC236}">
              <a16:creationId xmlns:a16="http://schemas.microsoft.com/office/drawing/2014/main" id="{93367901-9B05-4E51-8875-11A04064439A}"/>
            </a:ext>
          </a:extLst>
        </xdr:cNvPr>
        <xdr:cNvSpPr/>
      </xdr:nvSpPr>
      <xdr:spPr>
        <a:xfrm>
          <a:off x="2857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62</xdr:row>
      <xdr:rowOff>48985</xdr:rowOff>
    </xdr:to>
    <xdr:cxnSp macro="">
      <xdr:nvCxnSpPr>
        <xdr:cNvPr id="185" name="直線コネクタ 184">
          <a:extLst>
            <a:ext uri="{FF2B5EF4-FFF2-40B4-BE49-F238E27FC236}">
              <a16:creationId xmlns:a16="http://schemas.microsoft.com/office/drawing/2014/main" id="{531772DA-60C6-45EB-B7B6-F40EDB010511}"/>
            </a:ext>
          </a:extLst>
        </xdr:cNvPr>
        <xdr:cNvCxnSpPr/>
      </xdr:nvCxnSpPr>
      <xdr:spPr>
        <a:xfrm>
          <a:off x="2908300" y="1065602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65EEAF6B-B962-41F7-BD59-FF0F9D726634}"/>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F8C5D6BB-591D-4A28-9E55-3F87B630E841}"/>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CE04E87-FA6A-42A2-B6F4-1E9D732D30F4}"/>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B544B851-A318-4360-A659-D003D0341411}"/>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5D3FF0F7-31BD-4DB7-AAE6-F4D76A4B689F}"/>
            </a:ext>
          </a:extLst>
        </xdr:cNvPr>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BE669BEE-5CA7-4981-A6D5-E1735642F508}"/>
            </a:ext>
          </a:extLst>
        </xdr:cNvPr>
        <xdr:cNvSpPr txBox="1"/>
      </xdr:nvSpPr>
      <xdr:spPr>
        <a:xfrm>
          <a:off x="2705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2ACA03E4-585B-4570-A2C2-BD06183ABF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5EF1E211-5614-4A15-BD60-0ED6759855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7A98FCF0-A1D6-4EE3-B6FF-71CFDA9262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4FB27126-AA33-4341-9522-094FF86007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BD36731B-1658-4EF9-AD99-6AA23BDA38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0721FCFC-484E-4E3C-9A4A-4F2E03C6FC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E630E94-C378-4314-A686-4B98215851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4B54B2C5-997A-4DA8-B4F9-CE6A861F3E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6B1C41A5-9824-48C5-BE49-7C92845756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5E36FAC2-9C3F-434A-BF06-73BDB4D50A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6EBA001D-3ACB-4ED5-B087-4FAE11ADC64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DF23A109-874C-43BB-A9DC-41CF1F6DC09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FDC5A227-A307-4316-86FE-33811C4E47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a:extLst>
            <a:ext uri="{FF2B5EF4-FFF2-40B4-BE49-F238E27FC236}">
              <a16:creationId xmlns:a16="http://schemas.microsoft.com/office/drawing/2014/main" id="{08D71EDF-900E-4AE1-BD1C-8A78AE64D22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3FFE3A5B-EEB9-43F8-999C-6F5F7297C3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a:extLst>
            <a:ext uri="{FF2B5EF4-FFF2-40B4-BE49-F238E27FC236}">
              <a16:creationId xmlns:a16="http://schemas.microsoft.com/office/drawing/2014/main" id="{17DAC0CD-140A-4ABF-AFF9-4CF69AB7EB0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7272C3EE-CD4A-4C7F-A78F-9EBE6F453E2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a:extLst>
            <a:ext uri="{FF2B5EF4-FFF2-40B4-BE49-F238E27FC236}">
              <a16:creationId xmlns:a16="http://schemas.microsoft.com/office/drawing/2014/main" id="{1925A9F7-F709-4555-94A7-97D4F5ABAD1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1C09DD51-9C9D-41EF-8E1A-CA74C6AF00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351B932A-C213-45D5-8196-5B4F4DC0281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5306FA1E-A3E1-40A6-A24C-DD7FED7068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1E8EE94B-D607-414D-8BC0-6FDC506F6D1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FDF2245E-6021-4065-B631-12DC3C2DD2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15" name="直線コネクタ 214">
          <a:extLst>
            <a:ext uri="{FF2B5EF4-FFF2-40B4-BE49-F238E27FC236}">
              <a16:creationId xmlns:a16="http://schemas.microsoft.com/office/drawing/2014/main" id="{E51A806E-325E-4050-8B11-9AB5ABE44AF4}"/>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16" name="【橋りょう・トンネル】&#10;一人当たり有形固定資産（償却資産）額最小値テキスト">
          <a:extLst>
            <a:ext uri="{FF2B5EF4-FFF2-40B4-BE49-F238E27FC236}">
              <a16:creationId xmlns:a16="http://schemas.microsoft.com/office/drawing/2014/main" id="{030AAAE4-24FB-4A39-AC85-46345C016A0D}"/>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17" name="直線コネクタ 216">
          <a:extLst>
            <a:ext uri="{FF2B5EF4-FFF2-40B4-BE49-F238E27FC236}">
              <a16:creationId xmlns:a16="http://schemas.microsoft.com/office/drawing/2014/main" id="{EE7DB94B-D87F-4C96-8E14-5D4399A5C681}"/>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CC743754-DF4D-49A1-88B7-EA08A8D8A51D}"/>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19" name="直線コネクタ 218">
          <a:extLst>
            <a:ext uri="{FF2B5EF4-FFF2-40B4-BE49-F238E27FC236}">
              <a16:creationId xmlns:a16="http://schemas.microsoft.com/office/drawing/2014/main" id="{13851E89-962E-4759-BDBF-A4B4EACA3CE8}"/>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59172AD5-2E77-4BE3-B935-672CA13F05CC}"/>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21" name="フローチャート: 判断 220">
          <a:extLst>
            <a:ext uri="{FF2B5EF4-FFF2-40B4-BE49-F238E27FC236}">
              <a16:creationId xmlns:a16="http://schemas.microsoft.com/office/drawing/2014/main" id="{7A70DCA3-FA55-4B68-9241-706E44B54E3B}"/>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22" name="フローチャート: 判断 221">
          <a:extLst>
            <a:ext uri="{FF2B5EF4-FFF2-40B4-BE49-F238E27FC236}">
              <a16:creationId xmlns:a16="http://schemas.microsoft.com/office/drawing/2014/main" id="{F12B852A-FB5E-4990-A91F-C3F9597B69C3}"/>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23" name="フローチャート: 判断 222">
          <a:extLst>
            <a:ext uri="{FF2B5EF4-FFF2-40B4-BE49-F238E27FC236}">
              <a16:creationId xmlns:a16="http://schemas.microsoft.com/office/drawing/2014/main" id="{1F5538E9-5E67-4C6A-B4B4-D5A015B39FE9}"/>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24" name="フローチャート: 判断 223">
          <a:extLst>
            <a:ext uri="{FF2B5EF4-FFF2-40B4-BE49-F238E27FC236}">
              <a16:creationId xmlns:a16="http://schemas.microsoft.com/office/drawing/2014/main" id="{A97B8B15-DC98-494C-8717-C7D60A1ECABA}"/>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25" name="フローチャート: 判断 224">
          <a:extLst>
            <a:ext uri="{FF2B5EF4-FFF2-40B4-BE49-F238E27FC236}">
              <a16:creationId xmlns:a16="http://schemas.microsoft.com/office/drawing/2014/main" id="{E24327A3-5423-4773-9CA3-FC6A14D30E0C}"/>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AF817C4-CF31-495B-A7A0-99B77E1CE4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9C6E1ED2-E20A-4DA0-9A04-ED66B5586B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27A8D74F-F271-4E63-8714-D2F130FA7C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6BA9443A-A16C-4CA4-B089-88E5F93E99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F8FB252-5DF4-4D1D-8109-86E68AD9AC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123934</xdr:rowOff>
    </xdr:from>
    <xdr:to>
      <xdr:col>55</xdr:col>
      <xdr:colOff>50800</xdr:colOff>
      <xdr:row>64</xdr:row>
      <xdr:rowOff>54084</xdr:rowOff>
    </xdr:to>
    <xdr:sp macro="" textlink="">
      <xdr:nvSpPr>
        <xdr:cNvPr id="231" name="楕円 230">
          <a:extLst>
            <a:ext uri="{FF2B5EF4-FFF2-40B4-BE49-F238E27FC236}">
              <a16:creationId xmlns:a16="http://schemas.microsoft.com/office/drawing/2014/main" id="{07306307-33F4-4D92-8D25-B907868DBB6B}"/>
            </a:ext>
          </a:extLst>
        </xdr:cNvPr>
        <xdr:cNvSpPr/>
      </xdr:nvSpPr>
      <xdr:spPr>
        <a:xfrm>
          <a:off x="10426700" y="109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38861</xdr:rowOff>
    </xdr:from>
    <xdr:ext cx="599010" cy="259045"/>
    <xdr:sp macro="" textlink="">
      <xdr:nvSpPr>
        <xdr:cNvPr id="232" name="【橋りょう・トンネル】&#10;一人当たり有形固定資産（償却資産）額該当値テキスト">
          <a:extLst>
            <a:ext uri="{FF2B5EF4-FFF2-40B4-BE49-F238E27FC236}">
              <a16:creationId xmlns:a16="http://schemas.microsoft.com/office/drawing/2014/main" id="{9ECC7BCD-B399-4C5F-BFD9-743EDF09A4F7}"/>
            </a:ext>
          </a:extLst>
        </xdr:cNvPr>
        <xdr:cNvSpPr txBox="1"/>
      </xdr:nvSpPr>
      <xdr:spPr>
        <a:xfrm>
          <a:off x="10515600" y="1084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125215</xdr:rowOff>
    </xdr:from>
    <xdr:to>
      <xdr:col>50</xdr:col>
      <xdr:colOff>165100</xdr:colOff>
      <xdr:row>64</xdr:row>
      <xdr:rowOff>55365</xdr:rowOff>
    </xdr:to>
    <xdr:sp macro="" textlink="">
      <xdr:nvSpPr>
        <xdr:cNvPr id="233" name="楕円 232">
          <a:extLst>
            <a:ext uri="{FF2B5EF4-FFF2-40B4-BE49-F238E27FC236}">
              <a16:creationId xmlns:a16="http://schemas.microsoft.com/office/drawing/2014/main" id="{514ED8B0-4D30-444E-B499-18454EEBC3A9}"/>
            </a:ext>
          </a:extLst>
        </xdr:cNvPr>
        <xdr:cNvSpPr/>
      </xdr:nvSpPr>
      <xdr:spPr>
        <a:xfrm>
          <a:off x="9588500" y="109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3284</xdr:rowOff>
    </xdr:from>
    <xdr:to>
      <xdr:col>55</xdr:col>
      <xdr:colOff>0</xdr:colOff>
      <xdr:row>64</xdr:row>
      <xdr:rowOff>4565</xdr:rowOff>
    </xdr:to>
    <xdr:cxnSp macro="">
      <xdr:nvCxnSpPr>
        <xdr:cNvPr id="234" name="直線コネクタ 233">
          <a:extLst>
            <a:ext uri="{FF2B5EF4-FFF2-40B4-BE49-F238E27FC236}">
              <a16:creationId xmlns:a16="http://schemas.microsoft.com/office/drawing/2014/main" id="{310FD9A8-477E-48CE-B8CD-1C9F37824A4E}"/>
            </a:ext>
          </a:extLst>
        </xdr:cNvPr>
        <xdr:cNvCxnSpPr/>
      </xdr:nvCxnSpPr>
      <xdr:spPr>
        <a:xfrm flipV="1">
          <a:off x="9639300" y="10976084"/>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126309</xdr:rowOff>
    </xdr:from>
    <xdr:to>
      <xdr:col>46</xdr:col>
      <xdr:colOff>38100</xdr:colOff>
      <xdr:row>64</xdr:row>
      <xdr:rowOff>56459</xdr:rowOff>
    </xdr:to>
    <xdr:sp macro="" textlink="">
      <xdr:nvSpPr>
        <xdr:cNvPr id="235" name="楕円 234">
          <a:extLst>
            <a:ext uri="{FF2B5EF4-FFF2-40B4-BE49-F238E27FC236}">
              <a16:creationId xmlns:a16="http://schemas.microsoft.com/office/drawing/2014/main" id="{044ED81A-CE61-4445-B2C3-D53BC6C835EA}"/>
            </a:ext>
          </a:extLst>
        </xdr:cNvPr>
        <xdr:cNvSpPr/>
      </xdr:nvSpPr>
      <xdr:spPr>
        <a:xfrm>
          <a:off x="8699500" y="109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4565</xdr:rowOff>
    </xdr:from>
    <xdr:to>
      <xdr:col>50</xdr:col>
      <xdr:colOff>114300</xdr:colOff>
      <xdr:row>64</xdr:row>
      <xdr:rowOff>5659</xdr:rowOff>
    </xdr:to>
    <xdr:cxnSp macro="">
      <xdr:nvCxnSpPr>
        <xdr:cNvPr id="236" name="直線コネクタ 235">
          <a:extLst>
            <a:ext uri="{FF2B5EF4-FFF2-40B4-BE49-F238E27FC236}">
              <a16:creationId xmlns:a16="http://schemas.microsoft.com/office/drawing/2014/main" id="{76C587AB-C74B-40F5-AE0E-B05D56F6BDC0}"/>
            </a:ext>
          </a:extLst>
        </xdr:cNvPr>
        <xdr:cNvCxnSpPr/>
      </xdr:nvCxnSpPr>
      <xdr:spPr>
        <a:xfrm flipV="1">
          <a:off x="8750300" y="10977365"/>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AF1182FE-2571-44F8-98CB-BC5072B09DF4}"/>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DBCD83AB-AFC3-4653-9C9B-4CCA19AFB3D0}"/>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579BF78B-5DCE-4CF1-9606-C6C5EEFE5496}"/>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40" name="n_4aveValue【橋りょう・トンネル】&#10;一人当たり有形固定資産（償却資産）額">
          <a:extLst>
            <a:ext uri="{FF2B5EF4-FFF2-40B4-BE49-F238E27FC236}">
              <a16:creationId xmlns:a16="http://schemas.microsoft.com/office/drawing/2014/main" id="{536CA248-2844-4CAD-9871-475A6EC031C7}"/>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46492</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C33BFDFE-9F31-4860-885C-73663AD6236F}"/>
            </a:ext>
          </a:extLst>
        </xdr:cNvPr>
        <xdr:cNvSpPr txBox="1"/>
      </xdr:nvSpPr>
      <xdr:spPr>
        <a:xfrm>
          <a:off x="9327095" y="110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47586</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4E5F122F-E6A9-4120-AB48-141C4AD7ED39}"/>
            </a:ext>
          </a:extLst>
        </xdr:cNvPr>
        <xdr:cNvSpPr txBox="1"/>
      </xdr:nvSpPr>
      <xdr:spPr>
        <a:xfrm>
          <a:off x="8450795" y="1102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49DFC100-DDE5-4EB8-8707-B60451B853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315DF10D-EB19-4977-9F72-728E1070EA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98EB7D94-36C1-4A36-B05A-AD0C27C100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7CD2D4A5-DB2C-4006-9C1E-B7F4BF4482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E3A34F8C-2346-4205-8B33-B350F66F88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35C8838E-8AC6-4034-8A0D-68BFDF9CB9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D343A72A-855F-45DD-BADA-A0E76143F7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26D455EE-B1C8-4825-BD63-3723E38C86E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a:extLst>
            <a:ext uri="{FF2B5EF4-FFF2-40B4-BE49-F238E27FC236}">
              <a16:creationId xmlns:a16="http://schemas.microsoft.com/office/drawing/2014/main" id="{70D04CA0-B833-4362-8102-AAFF908644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a:extLst>
            <a:ext uri="{FF2B5EF4-FFF2-40B4-BE49-F238E27FC236}">
              <a16:creationId xmlns:a16="http://schemas.microsoft.com/office/drawing/2014/main" id="{5F31B573-ADBC-4BDD-B2BF-455F2B3F85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a:extLst>
            <a:ext uri="{FF2B5EF4-FFF2-40B4-BE49-F238E27FC236}">
              <a16:creationId xmlns:a16="http://schemas.microsoft.com/office/drawing/2014/main" id="{6BC79E64-86E7-4D61-85C2-EF7B2AD02C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a:extLst>
            <a:ext uri="{FF2B5EF4-FFF2-40B4-BE49-F238E27FC236}">
              <a16:creationId xmlns:a16="http://schemas.microsoft.com/office/drawing/2014/main" id="{28F2DD8B-C420-4DBC-957A-ABA22929576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a:extLst>
            <a:ext uri="{FF2B5EF4-FFF2-40B4-BE49-F238E27FC236}">
              <a16:creationId xmlns:a16="http://schemas.microsoft.com/office/drawing/2014/main" id="{8CD3EF2F-F863-4835-A0BB-232BCA7239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a:extLst>
            <a:ext uri="{FF2B5EF4-FFF2-40B4-BE49-F238E27FC236}">
              <a16:creationId xmlns:a16="http://schemas.microsoft.com/office/drawing/2014/main" id="{DC1F57F0-45C4-4A8D-B86E-B376517867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a:extLst>
            <a:ext uri="{FF2B5EF4-FFF2-40B4-BE49-F238E27FC236}">
              <a16:creationId xmlns:a16="http://schemas.microsoft.com/office/drawing/2014/main" id="{1D5C2417-86A5-43AF-AA65-C19262BE63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a:extLst>
            <a:ext uri="{FF2B5EF4-FFF2-40B4-BE49-F238E27FC236}">
              <a16:creationId xmlns:a16="http://schemas.microsoft.com/office/drawing/2014/main" id="{B1F12F0E-FC07-450A-A0B7-F1FC1E97CF7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543A9863-276E-4192-A456-D52C01FB33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a:extLst>
            <a:ext uri="{FF2B5EF4-FFF2-40B4-BE49-F238E27FC236}">
              <a16:creationId xmlns:a16="http://schemas.microsoft.com/office/drawing/2014/main" id="{42373177-E1A0-4515-B756-F66742E3D61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a:extLst>
            <a:ext uri="{FF2B5EF4-FFF2-40B4-BE49-F238E27FC236}">
              <a16:creationId xmlns:a16="http://schemas.microsoft.com/office/drawing/2014/main" id="{76CF00B4-62CF-4C47-9C20-02CCE940B9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a:extLst>
            <a:ext uri="{FF2B5EF4-FFF2-40B4-BE49-F238E27FC236}">
              <a16:creationId xmlns:a16="http://schemas.microsoft.com/office/drawing/2014/main" id="{D6062D38-F5F5-48FD-A568-22634E614C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a:extLst>
            <a:ext uri="{FF2B5EF4-FFF2-40B4-BE49-F238E27FC236}">
              <a16:creationId xmlns:a16="http://schemas.microsoft.com/office/drawing/2014/main" id="{B8C4548C-EB39-4242-8435-919D15BE1F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a:extLst>
            <a:ext uri="{FF2B5EF4-FFF2-40B4-BE49-F238E27FC236}">
              <a16:creationId xmlns:a16="http://schemas.microsoft.com/office/drawing/2014/main" id="{D9044F40-290F-489F-957D-D2BBBC632E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a:extLst>
            <a:ext uri="{FF2B5EF4-FFF2-40B4-BE49-F238E27FC236}">
              <a16:creationId xmlns:a16="http://schemas.microsoft.com/office/drawing/2014/main" id="{606B0981-B71C-4E1C-B83A-0A6BB5BC13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a:extLst>
            <a:ext uri="{FF2B5EF4-FFF2-40B4-BE49-F238E27FC236}">
              <a16:creationId xmlns:a16="http://schemas.microsoft.com/office/drawing/2014/main" id="{EEE3A9C7-B9A8-456E-8091-26A56481257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CB6E01EB-8724-4C63-AFE4-8ED21B9848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a:extLst>
            <a:ext uri="{FF2B5EF4-FFF2-40B4-BE49-F238E27FC236}">
              <a16:creationId xmlns:a16="http://schemas.microsoft.com/office/drawing/2014/main" id="{DB589260-7BA7-4AE8-BEA3-C04B05F244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a:extLst>
            <a:ext uri="{FF2B5EF4-FFF2-40B4-BE49-F238E27FC236}">
              <a16:creationId xmlns:a16="http://schemas.microsoft.com/office/drawing/2014/main" id="{5213624D-6592-43EB-9BAD-BDBAD6C44F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a:extLst>
            <a:ext uri="{FF2B5EF4-FFF2-40B4-BE49-F238E27FC236}">
              <a16:creationId xmlns:a16="http://schemas.microsoft.com/office/drawing/2014/main" id="{2D857DF6-58CF-46CA-9955-3747B2B381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a:extLst>
            <a:ext uri="{FF2B5EF4-FFF2-40B4-BE49-F238E27FC236}">
              <a16:creationId xmlns:a16="http://schemas.microsoft.com/office/drawing/2014/main" id="{D288B4DB-B384-48DC-BE05-9FF5B278F9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a:extLst>
            <a:ext uri="{FF2B5EF4-FFF2-40B4-BE49-F238E27FC236}">
              <a16:creationId xmlns:a16="http://schemas.microsoft.com/office/drawing/2014/main" id="{D5355469-BB4F-490B-A0B1-1BC141516C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a:extLst>
            <a:ext uri="{FF2B5EF4-FFF2-40B4-BE49-F238E27FC236}">
              <a16:creationId xmlns:a16="http://schemas.microsoft.com/office/drawing/2014/main" id="{D39E625E-6019-4CDE-B088-457FFF7460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29DFCE33-6136-455F-80E0-543911DE395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a:extLst>
            <a:ext uri="{FF2B5EF4-FFF2-40B4-BE49-F238E27FC236}">
              <a16:creationId xmlns:a16="http://schemas.microsoft.com/office/drawing/2014/main" id="{8C887151-C145-4EFB-ADC6-DF00650385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a:extLst>
            <a:ext uri="{FF2B5EF4-FFF2-40B4-BE49-F238E27FC236}">
              <a16:creationId xmlns:a16="http://schemas.microsoft.com/office/drawing/2014/main" id="{51D5D543-D3E1-412D-96EA-749BCF58FA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a:extLst>
            <a:ext uri="{FF2B5EF4-FFF2-40B4-BE49-F238E27FC236}">
              <a16:creationId xmlns:a16="http://schemas.microsoft.com/office/drawing/2014/main" id="{5E2DC8DF-7B17-4753-9889-59E1050AA7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a:extLst>
            <a:ext uri="{FF2B5EF4-FFF2-40B4-BE49-F238E27FC236}">
              <a16:creationId xmlns:a16="http://schemas.microsoft.com/office/drawing/2014/main" id="{20C988D4-865D-4C45-933A-30DB660E43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a:extLst>
            <a:ext uri="{FF2B5EF4-FFF2-40B4-BE49-F238E27FC236}">
              <a16:creationId xmlns:a16="http://schemas.microsoft.com/office/drawing/2014/main" id="{F9F1FCBE-922B-4811-A28D-43E6F56969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a:extLst>
            <a:ext uri="{FF2B5EF4-FFF2-40B4-BE49-F238E27FC236}">
              <a16:creationId xmlns:a16="http://schemas.microsoft.com/office/drawing/2014/main" id="{61738573-2282-4456-B115-2BB9E70691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a:extLst>
            <a:ext uri="{FF2B5EF4-FFF2-40B4-BE49-F238E27FC236}">
              <a16:creationId xmlns:a16="http://schemas.microsoft.com/office/drawing/2014/main" id="{32BBB705-332F-4D93-9B58-939F5A78312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a:extLst>
            <a:ext uri="{FF2B5EF4-FFF2-40B4-BE49-F238E27FC236}">
              <a16:creationId xmlns:a16="http://schemas.microsoft.com/office/drawing/2014/main" id="{BE1C7937-5A32-42F0-A9B3-092ADAAE435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3" name="正方形/長方形 282">
          <a:extLst>
            <a:ext uri="{FF2B5EF4-FFF2-40B4-BE49-F238E27FC236}">
              <a16:creationId xmlns:a16="http://schemas.microsoft.com/office/drawing/2014/main" id="{5B5CF236-967C-4B08-9BAC-09E5E127D8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4" name="正方形/長方形 283">
          <a:extLst>
            <a:ext uri="{FF2B5EF4-FFF2-40B4-BE49-F238E27FC236}">
              <a16:creationId xmlns:a16="http://schemas.microsoft.com/office/drawing/2014/main" id="{461A36A6-7500-4457-B1DC-B6D6D050B6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5" name="正方形/長方形 284">
          <a:extLst>
            <a:ext uri="{FF2B5EF4-FFF2-40B4-BE49-F238E27FC236}">
              <a16:creationId xmlns:a16="http://schemas.microsoft.com/office/drawing/2014/main" id="{77F8B477-11E8-4494-8545-1280FF7C99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6" name="正方形/長方形 285">
          <a:extLst>
            <a:ext uri="{FF2B5EF4-FFF2-40B4-BE49-F238E27FC236}">
              <a16:creationId xmlns:a16="http://schemas.microsoft.com/office/drawing/2014/main" id="{7A97343A-2A7A-4DF8-ABC6-2A9D7DA9DA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7" name="正方形/長方形 286">
          <a:extLst>
            <a:ext uri="{FF2B5EF4-FFF2-40B4-BE49-F238E27FC236}">
              <a16:creationId xmlns:a16="http://schemas.microsoft.com/office/drawing/2014/main" id="{61440235-92AA-41A1-98BA-9233AB8C0B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8" name="正方形/長方形 287">
          <a:extLst>
            <a:ext uri="{FF2B5EF4-FFF2-40B4-BE49-F238E27FC236}">
              <a16:creationId xmlns:a16="http://schemas.microsoft.com/office/drawing/2014/main" id="{66D2D583-09D3-489F-B908-E764590EFA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9" name="正方形/長方形 288">
          <a:extLst>
            <a:ext uri="{FF2B5EF4-FFF2-40B4-BE49-F238E27FC236}">
              <a16:creationId xmlns:a16="http://schemas.microsoft.com/office/drawing/2014/main" id="{DF3D0DA8-3F27-44C8-B165-AB647F0E72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0" name="正方形/長方形 289">
          <a:extLst>
            <a:ext uri="{FF2B5EF4-FFF2-40B4-BE49-F238E27FC236}">
              <a16:creationId xmlns:a16="http://schemas.microsoft.com/office/drawing/2014/main" id="{F0CBECB4-A079-419A-96D8-28192351F43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1" name="正方形/長方形 290">
          <a:extLst>
            <a:ext uri="{FF2B5EF4-FFF2-40B4-BE49-F238E27FC236}">
              <a16:creationId xmlns:a16="http://schemas.microsoft.com/office/drawing/2014/main" id="{D233EA35-E6D0-466F-ADBC-9BC8357135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2" name="正方形/長方形 291">
          <a:extLst>
            <a:ext uri="{FF2B5EF4-FFF2-40B4-BE49-F238E27FC236}">
              <a16:creationId xmlns:a16="http://schemas.microsoft.com/office/drawing/2014/main" id="{6FDDBE22-BEA6-4CF6-A9CC-3BD17FE4A5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3" name="正方形/長方形 292">
          <a:extLst>
            <a:ext uri="{FF2B5EF4-FFF2-40B4-BE49-F238E27FC236}">
              <a16:creationId xmlns:a16="http://schemas.microsoft.com/office/drawing/2014/main" id="{47E7F2D2-7A17-4104-B551-3C21FB85F2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4" name="正方形/長方形 293">
          <a:extLst>
            <a:ext uri="{FF2B5EF4-FFF2-40B4-BE49-F238E27FC236}">
              <a16:creationId xmlns:a16="http://schemas.microsoft.com/office/drawing/2014/main" id="{7B2B1DF9-F49A-4A86-9BDE-06C8DD581C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5" name="正方形/長方形 294">
          <a:extLst>
            <a:ext uri="{FF2B5EF4-FFF2-40B4-BE49-F238E27FC236}">
              <a16:creationId xmlns:a16="http://schemas.microsoft.com/office/drawing/2014/main" id="{E96A608B-ADF8-4694-84A9-17AA3C81D6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6" name="正方形/長方形 295">
          <a:extLst>
            <a:ext uri="{FF2B5EF4-FFF2-40B4-BE49-F238E27FC236}">
              <a16:creationId xmlns:a16="http://schemas.microsoft.com/office/drawing/2014/main" id="{EFA7E814-D249-4DE6-9A85-4FC903D2C9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7" name="正方形/長方形 296">
          <a:extLst>
            <a:ext uri="{FF2B5EF4-FFF2-40B4-BE49-F238E27FC236}">
              <a16:creationId xmlns:a16="http://schemas.microsoft.com/office/drawing/2014/main" id="{941C9244-3F2E-444B-939E-32F72EE7C5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8" name="正方形/長方形 297">
          <a:extLst>
            <a:ext uri="{FF2B5EF4-FFF2-40B4-BE49-F238E27FC236}">
              <a16:creationId xmlns:a16="http://schemas.microsoft.com/office/drawing/2014/main" id="{486B54E6-9E21-423F-975B-F8CFA2BFC73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9" name="テキスト ボックス 298">
          <a:extLst>
            <a:ext uri="{FF2B5EF4-FFF2-40B4-BE49-F238E27FC236}">
              <a16:creationId xmlns:a16="http://schemas.microsoft.com/office/drawing/2014/main" id="{D9741E4B-4BA5-4203-97C6-49A8A510BD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0" name="直線コネクタ 299">
          <a:extLst>
            <a:ext uri="{FF2B5EF4-FFF2-40B4-BE49-F238E27FC236}">
              <a16:creationId xmlns:a16="http://schemas.microsoft.com/office/drawing/2014/main" id="{1D1E9D1B-9F0A-4DBB-94BE-68667B090F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1" name="テキスト ボックス 300">
          <a:extLst>
            <a:ext uri="{FF2B5EF4-FFF2-40B4-BE49-F238E27FC236}">
              <a16:creationId xmlns:a16="http://schemas.microsoft.com/office/drawing/2014/main" id="{7F1FF97E-4E50-4D33-A205-9D0E404D3A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2" name="直線コネクタ 301">
          <a:extLst>
            <a:ext uri="{FF2B5EF4-FFF2-40B4-BE49-F238E27FC236}">
              <a16:creationId xmlns:a16="http://schemas.microsoft.com/office/drawing/2014/main" id="{90D1C113-2AD6-49E0-ADC6-C5792637209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03" name="テキスト ボックス 302">
          <a:extLst>
            <a:ext uri="{FF2B5EF4-FFF2-40B4-BE49-F238E27FC236}">
              <a16:creationId xmlns:a16="http://schemas.microsoft.com/office/drawing/2014/main" id="{02BB7705-FD19-4893-96AD-FB0408A2F46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4" name="直線コネクタ 303">
          <a:extLst>
            <a:ext uri="{FF2B5EF4-FFF2-40B4-BE49-F238E27FC236}">
              <a16:creationId xmlns:a16="http://schemas.microsoft.com/office/drawing/2014/main" id="{EDCC4FD0-FBC7-4AE3-BEB3-B8C5B50D0E4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5" name="テキスト ボックス 304">
          <a:extLst>
            <a:ext uri="{FF2B5EF4-FFF2-40B4-BE49-F238E27FC236}">
              <a16:creationId xmlns:a16="http://schemas.microsoft.com/office/drawing/2014/main" id="{E8C9F097-E04D-45BC-9018-EA31F584B1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6" name="直線コネクタ 305">
          <a:extLst>
            <a:ext uri="{FF2B5EF4-FFF2-40B4-BE49-F238E27FC236}">
              <a16:creationId xmlns:a16="http://schemas.microsoft.com/office/drawing/2014/main" id="{0A08E7A2-EE8C-48D8-8AB9-335AD82975D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7" name="テキスト ボックス 306">
          <a:extLst>
            <a:ext uri="{FF2B5EF4-FFF2-40B4-BE49-F238E27FC236}">
              <a16:creationId xmlns:a16="http://schemas.microsoft.com/office/drawing/2014/main" id="{AFDD6028-43BC-41E4-99D7-6265B5B6C6C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8" name="直線コネクタ 307">
          <a:extLst>
            <a:ext uri="{FF2B5EF4-FFF2-40B4-BE49-F238E27FC236}">
              <a16:creationId xmlns:a16="http://schemas.microsoft.com/office/drawing/2014/main" id="{3E04BDB1-1C50-4F64-BF39-80C1B81733B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9" name="テキスト ボックス 308">
          <a:extLst>
            <a:ext uri="{FF2B5EF4-FFF2-40B4-BE49-F238E27FC236}">
              <a16:creationId xmlns:a16="http://schemas.microsoft.com/office/drawing/2014/main" id="{AAB4C57F-A7C2-4833-A921-209BD5A0D95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0" name="直線コネクタ 309">
          <a:extLst>
            <a:ext uri="{FF2B5EF4-FFF2-40B4-BE49-F238E27FC236}">
              <a16:creationId xmlns:a16="http://schemas.microsoft.com/office/drawing/2014/main" id="{6AC05869-D522-4CE2-A8B7-DAA927B5D4E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11" name="テキスト ボックス 310">
          <a:extLst>
            <a:ext uri="{FF2B5EF4-FFF2-40B4-BE49-F238E27FC236}">
              <a16:creationId xmlns:a16="http://schemas.microsoft.com/office/drawing/2014/main" id="{D7695660-F5E4-4425-8FBB-4CB1726441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2" name="直線コネクタ 311">
          <a:extLst>
            <a:ext uri="{FF2B5EF4-FFF2-40B4-BE49-F238E27FC236}">
              <a16:creationId xmlns:a16="http://schemas.microsoft.com/office/drawing/2014/main" id="{451E2036-B7A0-4521-8627-D32083F705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13" name="テキスト ボックス 312">
          <a:extLst>
            <a:ext uri="{FF2B5EF4-FFF2-40B4-BE49-F238E27FC236}">
              <a16:creationId xmlns:a16="http://schemas.microsoft.com/office/drawing/2014/main" id="{9DF42CB1-0A02-4C30-AF91-947BADC354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4" name="【学校施設】&#10;有形固定資産減価償却率グラフ枠">
          <a:extLst>
            <a:ext uri="{FF2B5EF4-FFF2-40B4-BE49-F238E27FC236}">
              <a16:creationId xmlns:a16="http://schemas.microsoft.com/office/drawing/2014/main" id="{AA64A935-40DB-41C6-ABB3-BBBF3067F8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315" name="直線コネクタ 314">
          <a:extLst>
            <a:ext uri="{FF2B5EF4-FFF2-40B4-BE49-F238E27FC236}">
              <a16:creationId xmlns:a16="http://schemas.microsoft.com/office/drawing/2014/main" id="{169E0E99-6E2E-4724-80E9-30E38019605F}"/>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316" name="【学校施設】&#10;有形固定資産減価償却率最小値テキスト">
          <a:extLst>
            <a:ext uri="{FF2B5EF4-FFF2-40B4-BE49-F238E27FC236}">
              <a16:creationId xmlns:a16="http://schemas.microsoft.com/office/drawing/2014/main" id="{F1188FA2-8B4B-4E5A-AE9B-F75F91CA74B5}"/>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317" name="直線コネクタ 316">
          <a:extLst>
            <a:ext uri="{FF2B5EF4-FFF2-40B4-BE49-F238E27FC236}">
              <a16:creationId xmlns:a16="http://schemas.microsoft.com/office/drawing/2014/main" id="{FF0176B0-5B5C-43B5-B71F-888C3E303C3B}"/>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318" name="【学校施設】&#10;有形固定資産減価償却率最大値テキスト">
          <a:extLst>
            <a:ext uri="{FF2B5EF4-FFF2-40B4-BE49-F238E27FC236}">
              <a16:creationId xmlns:a16="http://schemas.microsoft.com/office/drawing/2014/main" id="{B585DAD5-D4ED-4424-BC1C-C3840E3EE7D9}"/>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319" name="直線コネクタ 318">
          <a:extLst>
            <a:ext uri="{FF2B5EF4-FFF2-40B4-BE49-F238E27FC236}">
              <a16:creationId xmlns:a16="http://schemas.microsoft.com/office/drawing/2014/main" id="{878B4BC0-7482-4117-9106-89FB72209257}"/>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320" name="【学校施設】&#10;有形固定資産減価償却率平均値テキスト">
          <a:extLst>
            <a:ext uri="{FF2B5EF4-FFF2-40B4-BE49-F238E27FC236}">
              <a16:creationId xmlns:a16="http://schemas.microsoft.com/office/drawing/2014/main" id="{2CAD4BC9-2CA5-4112-9F9C-67E8B6E6350B}"/>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321" name="フローチャート: 判断 320">
          <a:extLst>
            <a:ext uri="{FF2B5EF4-FFF2-40B4-BE49-F238E27FC236}">
              <a16:creationId xmlns:a16="http://schemas.microsoft.com/office/drawing/2014/main" id="{4247605B-E0CD-4F73-BECF-F229CDEA9F67}"/>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322" name="フローチャート: 判断 321">
          <a:extLst>
            <a:ext uri="{FF2B5EF4-FFF2-40B4-BE49-F238E27FC236}">
              <a16:creationId xmlns:a16="http://schemas.microsoft.com/office/drawing/2014/main" id="{AED6C9C7-4809-4C26-B73D-4C2869B247CE}"/>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323" name="フローチャート: 判断 322">
          <a:extLst>
            <a:ext uri="{FF2B5EF4-FFF2-40B4-BE49-F238E27FC236}">
              <a16:creationId xmlns:a16="http://schemas.microsoft.com/office/drawing/2014/main" id="{D808B599-B280-4CD6-8C5E-4483F09A04DC}"/>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324" name="フローチャート: 判断 323">
          <a:extLst>
            <a:ext uri="{FF2B5EF4-FFF2-40B4-BE49-F238E27FC236}">
              <a16:creationId xmlns:a16="http://schemas.microsoft.com/office/drawing/2014/main" id="{B8C3D520-6180-4877-AD27-264A0E334995}"/>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325" name="フローチャート: 判断 324">
          <a:extLst>
            <a:ext uri="{FF2B5EF4-FFF2-40B4-BE49-F238E27FC236}">
              <a16:creationId xmlns:a16="http://schemas.microsoft.com/office/drawing/2014/main" id="{C1AAE58B-2A63-4B14-B161-6FBADBE47983}"/>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0FEAD003-9BD3-435E-BC37-830E75D7DF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0FB111A5-B2C9-4861-8EA8-4ACCEC9598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2170F89C-C8B6-4156-B488-A5C3C37B2C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100EB270-C834-49D6-8C72-9E15001686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id="{B98F4D24-9C53-442E-98E0-23FE512B6B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331" name="楕円 330">
          <a:extLst>
            <a:ext uri="{FF2B5EF4-FFF2-40B4-BE49-F238E27FC236}">
              <a16:creationId xmlns:a16="http://schemas.microsoft.com/office/drawing/2014/main" id="{13F1B2A5-4E8C-451F-88D6-925FF8CE01A8}"/>
            </a:ext>
          </a:extLst>
        </xdr:cNvPr>
        <xdr:cNvSpPr/>
      </xdr:nvSpPr>
      <xdr:spPr>
        <a:xfrm>
          <a:off x="16268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32402</xdr:rowOff>
    </xdr:from>
    <xdr:ext cx="405111" cy="259045"/>
    <xdr:sp macro="" textlink="">
      <xdr:nvSpPr>
        <xdr:cNvPr id="332" name="【学校施設】&#10;有形固定資産減価償却率該当値テキスト">
          <a:extLst>
            <a:ext uri="{FF2B5EF4-FFF2-40B4-BE49-F238E27FC236}">
              <a16:creationId xmlns:a16="http://schemas.microsoft.com/office/drawing/2014/main" id="{B118A729-ADEB-416B-BC07-38D2920D2B14}"/>
            </a:ext>
          </a:extLst>
        </xdr:cNvPr>
        <xdr:cNvSpPr txBox="1"/>
      </xdr:nvSpPr>
      <xdr:spPr>
        <a:xfrm>
          <a:off x="16357600"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333" name="楕円 332">
          <a:extLst>
            <a:ext uri="{FF2B5EF4-FFF2-40B4-BE49-F238E27FC236}">
              <a16:creationId xmlns:a16="http://schemas.microsoft.com/office/drawing/2014/main" id="{6E7FE6C4-53B9-4A82-89D9-0341668D6F7A}"/>
            </a:ext>
          </a:extLst>
        </xdr:cNvPr>
        <xdr:cNvSpPr/>
      </xdr:nvSpPr>
      <xdr:spPr>
        <a:xfrm>
          <a:off x="1543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104775</xdr:rowOff>
    </xdr:to>
    <xdr:cxnSp macro="">
      <xdr:nvCxnSpPr>
        <xdr:cNvPr id="334" name="直線コネクタ 333">
          <a:extLst>
            <a:ext uri="{FF2B5EF4-FFF2-40B4-BE49-F238E27FC236}">
              <a16:creationId xmlns:a16="http://schemas.microsoft.com/office/drawing/2014/main" id="{A1029830-CB24-43B7-9EA9-0C0265D0C9B7}"/>
            </a:ext>
          </a:extLst>
        </xdr:cNvPr>
        <xdr:cNvCxnSpPr/>
      </xdr:nvCxnSpPr>
      <xdr:spPr>
        <a:xfrm>
          <a:off x="15481300" y="1032319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335" name="楕円 334">
          <a:extLst>
            <a:ext uri="{FF2B5EF4-FFF2-40B4-BE49-F238E27FC236}">
              <a16:creationId xmlns:a16="http://schemas.microsoft.com/office/drawing/2014/main" id="{64241A10-F7AE-4055-867C-B871F56943E3}"/>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36195</xdr:rowOff>
    </xdr:to>
    <xdr:cxnSp macro="">
      <xdr:nvCxnSpPr>
        <xdr:cNvPr id="336" name="直線コネクタ 335">
          <a:extLst>
            <a:ext uri="{FF2B5EF4-FFF2-40B4-BE49-F238E27FC236}">
              <a16:creationId xmlns:a16="http://schemas.microsoft.com/office/drawing/2014/main" id="{69B4724B-718B-4D4C-B970-3098B307C895}"/>
            </a:ext>
          </a:extLst>
        </xdr:cNvPr>
        <xdr:cNvCxnSpPr/>
      </xdr:nvCxnSpPr>
      <xdr:spPr>
        <a:xfrm>
          <a:off x="14592300" y="10287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337" name="n_1aveValue【学校施設】&#10;有形固定資産減価償却率">
          <a:extLst>
            <a:ext uri="{FF2B5EF4-FFF2-40B4-BE49-F238E27FC236}">
              <a16:creationId xmlns:a16="http://schemas.microsoft.com/office/drawing/2014/main" id="{62D6057F-4D95-4B95-A6DE-53C43EA5BC0E}"/>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338" name="n_2aveValue【学校施設】&#10;有形固定資産減価償却率">
          <a:extLst>
            <a:ext uri="{FF2B5EF4-FFF2-40B4-BE49-F238E27FC236}">
              <a16:creationId xmlns:a16="http://schemas.microsoft.com/office/drawing/2014/main" id="{704D4AAE-2648-4DE6-B920-59A57C43E707}"/>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339" name="n_3aveValue【学校施設】&#10;有形固定資産減価償却率">
          <a:extLst>
            <a:ext uri="{FF2B5EF4-FFF2-40B4-BE49-F238E27FC236}">
              <a16:creationId xmlns:a16="http://schemas.microsoft.com/office/drawing/2014/main" id="{A18F49A4-D289-4320-8318-764D42F5B0E1}"/>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340" name="n_4aveValue【学校施設】&#10;有形固定資産減価償却率">
          <a:extLst>
            <a:ext uri="{FF2B5EF4-FFF2-40B4-BE49-F238E27FC236}">
              <a16:creationId xmlns:a16="http://schemas.microsoft.com/office/drawing/2014/main" id="{487E1811-27FD-4CD3-93A9-E589D2EB2AC3}"/>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78122</xdr:rowOff>
    </xdr:from>
    <xdr:ext cx="405111" cy="259045"/>
    <xdr:sp macro="" textlink="">
      <xdr:nvSpPr>
        <xdr:cNvPr id="341" name="n_1mainValue【学校施設】&#10;有形固定資産減価償却率">
          <a:extLst>
            <a:ext uri="{FF2B5EF4-FFF2-40B4-BE49-F238E27FC236}">
              <a16:creationId xmlns:a16="http://schemas.microsoft.com/office/drawing/2014/main" id="{B0F24B7E-DC6C-4E33-8861-5A3D0667F67F}"/>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342" name="n_2mainValue【学校施設】&#10;有形固定資産減価償却率">
          <a:extLst>
            <a:ext uri="{FF2B5EF4-FFF2-40B4-BE49-F238E27FC236}">
              <a16:creationId xmlns:a16="http://schemas.microsoft.com/office/drawing/2014/main" id="{F01DC548-8DF2-4E1F-AE53-099C35B457B5}"/>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3" name="正方形/長方形 342">
          <a:extLst>
            <a:ext uri="{FF2B5EF4-FFF2-40B4-BE49-F238E27FC236}">
              <a16:creationId xmlns:a16="http://schemas.microsoft.com/office/drawing/2014/main" id="{C0B9A6FF-4D54-4D55-9DD1-5F1A42D875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4" name="正方形/長方形 343">
          <a:extLst>
            <a:ext uri="{FF2B5EF4-FFF2-40B4-BE49-F238E27FC236}">
              <a16:creationId xmlns:a16="http://schemas.microsoft.com/office/drawing/2014/main" id="{8CD8FF65-0875-4F0A-81B7-602D5AB256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5" name="正方形/長方形 344">
          <a:extLst>
            <a:ext uri="{FF2B5EF4-FFF2-40B4-BE49-F238E27FC236}">
              <a16:creationId xmlns:a16="http://schemas.microsoft.com/office/drawing/2014/main" id="{344AC883-5195-41EF-AE9B-56EFE37CCB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6" name="正方形/長方形 345">
          <a:extLst>
            <a:ext uri="{FF2B5EF4-FFF2-40B4-BE49-F238E27FC236}">
              <a16:creationId xmlns:a16="http://schemas.microsoft.com/office/drawing/2014/main" id="{66575DE9-D3C4-4EC0-9DC1-94086B9209E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7" name="正方形/長方形 346">
          <a:extLst>
            <a:ext uri="{FF2B5EF4-FFF2-40B4-BE49-F238E27FC236}">
              <a16:creationId xmlns:a16="http://schemas.microsoft.com/office/drawing/2014/main" id="{45CD3B51-1F0C-46F0-A58D-E7EB73AAF0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8" name="正方形/長方形 347">
          <a:extLst>
            <a:ext uri="{FF2B5EF4-FFF2-40B4-BE49-F238E27FC236}">
              <a16:creationId xmlns:a16="http://schemas.microsoft.com/office/drawing/2014/main" id="{879ED533-0A4F-4E9D-95B5-A4DB8CED51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9" name="正方形/長方形 348">
          <a:extLst>
            <a:ext uri="{FF2B5EF4-FFF2-40B4-BE49-F238E27FC236}">
              <a16:creationId xmlns:a16="http://schemas.microsoft.com/office/drawing/2014/main" id="{638224A5-4827-4B82-8A17-5CDA6F5FF1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0" name="正方形/長方形 349">
          <a:extLst>
            <a:ext uri="{FF2B5EF4-FFF2-40B4-BE49-F238E27FC236}">
              <a16:creationId xmlns:a16="http://schemas.microsoft.com/office/drawing/2014/main" id="{1C2A81F2-5E7C-4A3B-AFE9-5154C45E05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1" name="テキスト ボックス 350">
          <a:extLst>
            <a:ext uri="{FF2B5EF4-FFF2-40B4-BE49-F238E27FC236}">
              <a16:creationId xmlns:a16="http://schemas.microsoft.com/office/drawing/2014/main" id="{F41BD781-7841-44B1-A552-9A3609FB392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2" name="直線コネクタ 351">
          <a:extLst>
            <a:ext uri="{FF2B5EF4-FFF2-40B4-BE49-F238E27FC236}">
              <a16:creationId xmlns:a16="http://schemas.microsoft.com/office/drawing/2014/main" id="{CD57B0A6-3629-4878-804C-FA5A0517DB0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53" name="直線コネクタ 352">
          <a:extLst>
            <a:ext uri="{FF2B5EF4-FFF2-40B4-BE49-F238E27FC236}">
              <a16:creationId xmlns:a16="http://schemas.microsoft.com/office/drawing/2014/main" id="{1CECA6EE-64F2-4494-8D95-24336C5F653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54" name="テキスト ボックス 353">
          <a:extLst>
            <a:ext uri="{FF2B5EF4-FFF2-40B4-BE49-F238E27FC236}">
              <a16:creationId xmlns:a16="http://schemas.microsoft.com/office/drawing/2014/main" id="{9E9FB141-091A-4059-8D95-ACCE85B6249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55" name="直線コネクタ 354">
          <a:extLst>
            <a:ext uri="{FF2B5EF4-FFF2-40B4-BE49-F238E27FC236}">
              <a16:creationId xmlns:a16="http://schemas.microsoft.com/office/drawing/2014/main" id="{87A75B03-AD3A-48E2-B9E9-419AE6855B6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56" name="テキスト ボックス 355">
          <a:extLst>
            <a:ext uri="{FF2B5EF4-FFF2-40B4-BE49-F238E27FC236}">
              <a16:creationId xmlns:a16="http://schemas.microsoft.com/office/drawing/2014/main" id="{7AF9CAD3-775D-4496-A151-330F9332D14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57" name="直線コネクタ 356">
          <a:extLst>
            <a:ext uri="{FF2B5EF4-FFF2-40B4-BE49-F238E27FC236}">
              <a16:creationId xmlns:a16="http://schemas.microsoft.com/office/drawing/2014/main" id="{6AAF995A-482D-4D81-9149-038DBA5B0B3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58" name="テキスト ボックス 357">
          <a:extLst>
            <a:ext uri="{FF2B5EF4-FFF2-40B4-BE49-F238E27FC236}">
              <a16:creationId xmlns:a16="http://schemas.microsoft.com/office/drawing/2014/main" id="{8AAF3CE4-DFE9-4699-A87F-038813A914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59" name="直線コネクタ 358">
          <a:extLst>
            <a:ext uri="{FF2B5EF4-FFF2-40B4-BE49-F238E27FC236}">
              <a16:creationId xmlns:a16="http://schemas.microsoft.com/office/drawing/2014/main" id="{B2E1EC29-ED5C-488D-9B5A-4E50674454F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0" name="テキスト ボックス 359">
          <a:extLst>
            <a:ext uri="{FF2B5EF4-FFF2-40B4-BE49-F238E27FC236}">
              <a16:creationId xmlns:a16="http://schemas.microsoft.com/office/drawing/2014/main" id="{44C00BF5-73E4-4A3A-8460-091E0D9DEDE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61" name="直線コネクタ 360">
          <a:extLst>
            <a:ext uri="{FF2B5EF4-FFF2-40B4-BE49-F238E27FC236}">
              <a16:creationId xmlns:a16="http://schemas.microsoft.com/office/drawing/2014/main" id="{AA3E52CC-6C23-426F-8B80-C922D4A5DC5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62" name="テキスト ボックス 361">
          <a:extLst>
            <a:ext uri="{FF2B5EF4-FFF2-40B4-BE49-F238E27FC236}">
              <a16:creationId xmlns:a16="http://schemas.microsoft.com/office/drawing/2014/main" id="{711BE52F-7179-448A-BC64-B5C8C6B6112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3" name="直線コネクタ 362">
          <a:extLst>
            <a:ext uri="{FF2B5EF4-FFF2-40B4-BE49-F238E27FC236}">
              <a16:creationId xmlns:a16="http://schemas.microsoft.com/office/drawing/2014/main" id="{0B95B4F6-D469-433C-8F33-C21D0E9F03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64" name="テキスト ボックス 363">
          <a:extLst>
            <a:ext uri="{FF2B5EF4-FFF2-40B4-BE49-F238E27FC236}">
              <a16:creationId xmlns:a16="http://schemas.microsoft.com/office/drawing/2014/main" id="{0E2EA2C2-16BF-471F-9708-D56F18024B5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5" name="【学校施設】&#10;一人当たり面積グラフ枠">
          <a:extLst>
            <a:ext uri="{FF2B5EF4-FFF2-40B4-BE49-F238E27FC236}">
              <a16:creationId xmlns:a16="http://schemas.microsoft.com/office/drawing/2014/main" id="{7866A1E4-F7C2-460A-B0F9-7694ABA926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366" name="直線コネクタ 365">
          <a:extLst>
            <a:ext uri="{FF2B5EF4-FFF2-40B4-BE49-F238E27FC236}">
              <a16:creationId xmlns:a16="http://schemas.microsoft.com/office/drawing/2014/main" id="{83069579-FB59-4D30-9144-028AFD18EF36}"/>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367" name="【学校施設】&#10;一人当たり面積最小値テキスト">
          <a:extLst>
            <a:ext uri="{FF2B5EF4-FFF2-40B4-BE49-F238E27FC236}">
              <a16:creationId xmlns:a16="http://schemas.microsoft.com/office/drawing/2014/main" id="{5144435A-26AB-4739-9CCC-CE671EFB2A08}"/>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368" name="直線コネクタ 367">
          <a:extLst>
            <a:ext uri="{FF2B5EF4-FFF2-40B4-BE49-F238E27FC236}">
              <a16:creationId xmlns:a16="http://schemas.microsoft.com/office/drawing/2014/main" id="{3A7A5689-9771-4ADA-AD7F-82FF0FA4C712}"/>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369" name="【学校施設】&#10;一人当たり面積最大値テキスト">
          <a:extLst>
            <a:ext uri="{FF2B5EF4-FFF2-40B4-BE49-F238E27FC236}">
              <a16:creationId xmlns:a16="http://schemas.microsoft.com/office/drawing/2014/main" id="{F3507357-6724-453F-8B53-2345D55B9F53}"/>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370" name="直線コネクタ 369">
          <a:extLst>
            <a:ext uri="{FF2B5EF4-FFF2-40B4-BE49-F238E27FC236}">
              <a16:creationId xmlns:a16="http://schemas.microsoft.com/office/drawing/2014/main" id="{0AF2E438-4791-4909-A414-4556B45CB6C3}"/>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371" name="【学校施設】&#10;一人当たり面積平均値テキスト">
          <a:extLst>
            <a:ext uri="{FF2B5EF4-FFF2-40B4-BE49-F238E27FC236}">
              <a16:creationId xmlns:a16="http://schemas.microsoft.com/office/drawing/2014/main" id="{0CD3D050-4C23-483D-BAB7-B36C36D32B10}"/>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372" name="フローチャート: 判断 371">
          <a:extLst>
            <a:ext uri="{FF2B5EF4-FFF2-40B4-BE49-F238E27FC236}">
              <a16:creationId xmlns:a16="http://schemas.microsoft.com/office/drawing/2014/main" id="{CF3C33E7-441D-4E85-86EF-77A6A1277978}"/>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373" name="フローチャート: 判断 372">
          <a:extLst>
            <a:ext uri="{FF2B5EF4-FFF2-40B4-BE49-F238E27FC236}">
              <a16:creationId xmlns:a16="http://schemas.microsoft.com/office/drawing/2014/main" id="{8C0E459F-9B0A-481A-92E7-F7BB4D72767A}"/>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374" name="フローチャート: 判断 373">
          <a:extLst>
            <a:ext uri="{FF2B5EF4-FFF2-40B4-BE49-F238E27FC236}">
              <a16:creationId xmlns:a16="http://schemas.microsoft.com/office/drawing/2014/main" id="{53653A02-9117-4945-85DF-B2DF6D97D02A}"/>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375" name="フローチャート: 判断 374">
          <a:extLst>
            <a:ext uri="{FF2B5EF4-FFF2-40B4-BE49-F238E27FC236}">
              <a16:creationId xmlns:a16="http://schemas.microsoft.com/office/drawing/2014/main" id="{595D79D5-207E-4482-97D7-DD405123F4E2}"/>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376" name="フローチャート: 判断 375">
          <a:extLst>
            <a:ext uri="{FF2B5EF4-FFF2-40B4-BE49-F238E27FC236}">
              <a16:creationId xmlns:a16="http://schemas.microsoft.com/office/drawing/2014/main" id="{AA936A42-F25F-481B-BC65-7C874FE8F763}"/>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CFC0B9F4-8259-4D3E-9F44-9AAB8F3EC7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A3B08F09-11D4-47BD-8ED6-B0E27E0835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E1BB1E6E-F5ED-4C94-B718-A8F960DBCFC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6BCE77ED-63A5-46CD-86F2-DF5D2FCB06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8E1F9FD5-780A-4DDB-B098-968F79D4D5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40259</xdr:rowOff>
    </xdr:from>
    <xdr:to>
      <xdr:col>116</xdr:col>
      <xdr:colOff>114300</xdr:colOff>
      <xdr:row>61</xdr:row>
      <xdr:rowOff>141859</xdr:rowOff>
    </xdr:to>
    <xdr:sp macro="" textlink="">
      <xdr:nvSpPr>
        <xdr:cNvPr id="382" name="楕円 381">
          <a:extLst>
            <a:ext uri="{FF2B5EF4-FFF2-40B4-BE49-F238E27FC236}">
              <a16:creationId xmlns:a16="http://schemas.microsoft.com/office/drawing/2014/main" id="{87A1FEE5-DDCC-4368-A62C-1ED32A510E20}"/>
            </a:ext>
          </a:extLst>
        </xdr:cNvPr>
        <xdr:cNvSpPr/>
      </xdr:nvSpPr>
      <xdr:spPr>
        <a:xfrm>
          <a:off x="22110700" y="104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18686</xdr:rowOff>
    </xdr:from>
    <xdr:ext cx="469744" cy="259045"/>
    <xdr:sp macro="" textlink="">
      <xdr:nvSpPr>
        <xdr:cNvPr id="383" name="【学校施設】&#10;一人当たり面積該当値テキスト">
          <a:extLst>
            <a:ext uri="{FF2B5EF4-FFF2-40B4-BE49-F238E27FC236}">
              <a16:creationId xmlns:a16="http://schemas.microsoft.com/office/drawing/2014/main" id="{8C6BC6B2-2B8A-496F-BB3A-6A6E8BEACE43}"/>
            </a:ext>
          </a:extLst>
        </xdr:cNvPr>
        <xdr:cNvSpPr txBox="1"/>
      </xdr:nvSpPr>
      <xdr:spPr>
        <a:xfrm>
          <a:off x="22199600" y="1047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49022</xdr:rowOff>
    </xdr:from>
    <xdr:to>
      <xdr:col>112</xdr:col>
      <xdr:colOff>38100</xdr:colOff>
      <xdr:row>61</xdr:row>
      <xdr:rowOff>150622</xdr:rowOff>
    </xdr:to>
    <xdr:sp macro="" textlink="">
      <xdr:nvSpPr>
        <xdr:cNvPr id="384" name="楕円 383">
          <a:extLst>
            <a:ext uri="{FF2B5EF4-FFF2-40B4-BE49-F238E27FC236}">
              <a16:creationId xmlns:a16="http://schemas.microsoft.com/office/drawing/2014/main" id="{D0D34CFD-8D6B-4B8F-B7E8-EDBA158DD0B9}"/>
            </a:ext>
          </a:extLst>
        </xdr:cNvPr>
        <xdr:cNvSpPr/>
      </xdr:nvSpPr>
      <xdr:spPr>
        <a:xfrm>
          <a:off x="21272500" y="105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91059</xdr:rowOff>
    </xdr:from>
    <xdr:to>
      <xdr:col>116</xdr:col>
      <xdr:colOff>63500</xdr:colOff>
      <xdr:row>61</xdr:row>
      <xdr:rowOff>99822</xdr:rowOff>
    </xdr:to>
    <xdr:cxnSp macro="">
      <xdr:nvCxnSpPr>
        <xdr:cNvPr id="385" name="直線コネクタ 384">
          <a:extLst>
            <a:ext uri="{FF2B5EF4-FFF2-40B4-BE49-F238E27FC236}">
              <a16:creationId xmlns:a16="http://schemas.microsoft.com/office/drawing/2014/main" id="{673FA492-20A2-4544-BAA5-C928F57BAE86}"/>
            </a:ext>
          </a:extLst>
        </xdr:cNvPr>
        <xdr:cNvCxnSpPr/>
      </xdr:nvCxnSpPr>
      <xdr:spPr>
        <a:xfrm flipV="1">
          <a:off x="21323300" y="1054950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56452</xdr:rowOff>
    </xdr:from>
    <xdr:to>
      <xdr:col>107</xdr:col>
      <xdr:colOff>101600</xdr:colOff>
      <xdr:row>61</xdr:row>
      <xdr:rowOff>158052</xdr:rowOff>
    </xdr:to>
    <xdr:sp macro="" textlink="">
      <xdr:nvSpPr>
        <xdr:cNvPr id="386" name="楕円 385">
          <a:extLst>
            <a:ext uri="{FF2B5EF4-FFF2-40B4-BE49-F238E27FC236}">
              <a16:creationId xmlns:a16="http://schemas.microsoft.com/office/drawing/2014/main" id="{C645E8CB-9536-447E-9DE7-B23F07264F03}"/>
            </a:ext>
          </a:extLst>
        </xdr:cNvPr>
        <xdr:cNvSpPr/>
      </xdr:nvSpPr>
      <xdr:spPr>
        <a:xfrm>
          <a:off x="20383500" y="105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99822</xdr:rowOff>
    </xdr:from>
    <xdr:to>
      <xdr:col>111</xdr:col>
      <xdr:colOff>177800</xdr:colOff>
      <xdr:row>61</xdr:row>
      <xdr:rowOff>107252</xdr:rowOff>
    </xdr:to>
    <xdr:cxnSp macro="">
      <xdr:nvCxnSpPr>
        <xdr:cNvPr id="387" name="直線コネクタ 386">
          <a:extLst>
            <a:ext uri="{FF2B5EF4-FFF2-40B4-BE49-F238E27FC236}">
              <a16:creationId xmlns:a16="http://schemas.microsoft.com/office/drawing/2014/main" id="{D1F02D4E-3B7E-4AE0-9435-7909E418B8FC}"/>
            </a:ext>
          </a:extLst>
        </xdr:cNvPr>
        <xdr:cNvCxnSpPr/>
      </xdr:nvCxnSpPr>
      <xdr:spPr>
        <a:xfrm flipV="1">
          <a:off x="20434300" y="1055827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388" name="n_1aveValue【学校施設】&#10;一人当たり面積">
          <a:extLst>
            <a:ext uri="{FF2B5EF4-FFF2-40B4-BE49-F238E27FC236}">
              <a16:creationId xmlns:a16="http://schemas.microsoft.com/office/drawing/2014/main" id="{27457958-289D-4A65-8889-B9870244BAFC}"/>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389" name="n_2aveValue【学校施設】&#10;一人当たり面積">
          <a:extLst>
            <a:ext uri="{FF2B5EF4-FFF2-40B4-BE49-F238E27FC236}">
              <a16:creationId xmlns:a16="http://schemas.microsoft.com/office/drawing/2014/main" id="{743B3E9C-5107-4CA9-93DE-630C3AFE9156}"/>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390" name="n_3aveValue【学校施設】&#10;一人当たり面積">
          <a:extLst>
            <a:ext uri="{FF2B5EF4-FFF2-40B4-BE49-F238E27FC236}">
              <a16:creationId xmlns:a16="http://schemas.microsoft.com/office/drawing/2014/main" id="{8F41F0B8-6FB2-4B9D-95C2-0D43054D26B5}"/>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391" name="n_4aveValue【学校施設】&#10;一人当たり面積">
          <a:extLst>
            <a:ext uri="{FF2B5EF4-FFF2-40B4-BE49-F238E27FC236}">
              <a16:creationId xmlns:a16="http://schemas.microsoft.com/office/drawing/2014/main" id="{0E64A447-3F94-47AC-8DDF-BFB55FF07BFB}"/>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141749</xdr:rowOff>
    </xdr:from>
    <xdr:ext cx="469744" cy="259045"/>
    <xdr:sp macro="" textlink="">
      <xdr:nvSpPr>
        <xdr:cNvPr id="392" name="n_1mainValue【学校施設】&#10;一人当たり面積">
          <a:extLst>
            <a:ext uri="{FF2B5EF4-FFF2-40B4-BE49-F238E27FC236}">
              <a16:creationId xmlns:a16="http://schemas.microsoft.com/office/drawing/2014/main" id="{98709BF7-55AB-433A-8B2E-C322F60C0479}"/>
            </a:ext>
          </a:extLst>
        </xdr:cNvPr>
        <xdr:cNvSpPr txBox="1"/>
      </xdr:nvSpPr>
      <xdr:spPr>
        <a:xfrm>
          <a:off x="21075727" y="106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149179</xdr:rowOff>
    </xdr:from>
    <xdr:ext cx="469744" cy="259045"/>
    <xdr:sp macro="" textlink="">
      <xdr:nvSpPr>
        <xdr:cNvPr id="393" name="n_2mainValue【学校施設】&#10;一人当たり面積">
          <a:extLst>
            <a:ext uri="{FF2B5EF4-FFF2-40B4-BE49-F238E27FC236}">
              <a16:creationId xmlns:a16="http://schemas.microsoft.com/office/drawing/2014/main" id="{FA4D531B-1FFC-4760-B67A-62929FBA04F8}"/>
            </a:ext>
          </a:extLst>
        </xdr:cNvPr>
        <xdr:cNvSpPr txBox="1"/>
      </xdr:nvSpPr>
      <xdr:spPr>
        <a:xfrm>
          <a:off x="20199427" y="106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a:extLst>
            <a:ext uri="{FF2B5EF4-FFF2-40B4-BE49-F238E27FC236}">
              <a16:creationId xmlns:a16="http://schemas.microsoft.com/office/drawing/2014/main" id="{32F299E6-3FF4-44FE-AA1B-E81E860E9F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a:extLst>
            <a:ext uri="{FF2B5EF4-FFF2-40B4-BE49-F238E27FC236}">
              <a16:creationId xmlns:a16="http://schemas.microsoft.com/office/drawing/2014/main" id="{3196667E-0939-4BDF-9DD1-276B12F5AC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a:extLst>
            <a:ext uri="{FF2B5EF4-FFF2-40B4-BE49-F238E27FC236}">
              <a16:creationId xmlns:a16="http://schemas.microsoft.com/office/drawing/2014/main" id="{BCEFEED3-5396-4A95-A18F-255B340FB88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a:extLst>
            <a:ext uri="{FF2B5EF4-FFF2-40B4-BE49-F238E27FC236}">
              <a16:creationId xmlns:a16="http://schemas.microsoft.com/office/drawing/2014/main" id="{BBC33C3A-7157-4BDB-97FA-3D74C9D0A3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a:extLst>
            <a:ext uri="{FF2B5EF4-FFF2-40B4-BE49-F238E27FC236}">
              <a16:creationId xmlns:a16="http://schemas.microsoft.com/office/drawing/2014/main" id="{542AA2B4-0C13-4597-8EC5-D921B0EF46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a:extLst>
            <a:ext uri="{FF2B5EF4-FFF2-40B4-BE49-F238E27FC236}">
              <a16:creationId xmlns:a16="http://schemas.microsoft.com/office/drawing/2014/main" id="{EDE749AF-E7D1-4B94-95FE-8E3FBA20C8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a:extLst>
            <a:ext uri="{FF2B5EF4-FFF2-40B4-BE49-F238E27FC236}">
              <a16:creationId xmlns:a16="http://schemas.microsoft.com/office/drawing/2014/main" id="{EEA9291E-6D80-450B-96B1-2DC5FCAFA4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a:extLst>
            <a:ext uri="{FF2B5EF4-FFF2-40B4-BE49-F238E27FC236}">
              <a16:creationId xmlns:a16="http://schemas.microsoft.com/office/drawing/2014/main" id="{92FEA19C-DF14-4095-A16F-E0CE2575FF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a:extLst>
            <a:ext uri="{FF2B5EF4-FFF2-40B4-BE49-F238E27FC236}">
              <a16:creationId xmlns:a16="http://schemas.microsoft.com/office/drawing/2014/main" id="{54AEC5B8-A836-4C96-A0A3-C997055C40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a:extLst>
            <a:ext uri="{FF2B5EF4-FFF2-40B4-BE49-F238E27FC236}">
              <a16:creationId xmlns:a16="http://schemas.microsoft.com/office/drawing/2014/main" id="{7137D488-D715-4C2D-8E1A-3112F2996D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4" name="テキスト ボックス 403">
          <a:extLst>
            <a:ext uri="{FF2B5EF4-FFF2-40B4-BE49-F238E27FC236}">
              <a16:creationId xmlns:a16="http://schemas.microsoft.com/office/drawing/2014/main" id="{49513024-7DD9-4946-8334-B92BE5CB82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5" name="直線コネクタ 404">
          <a:extLst>
            <a:ext uri="{FF2B5EF4-FFF2-40B4-BE49-F238E27FC236}">
              <a16:creationId xmlns:a16="http://schemas.microsoft.com/office/drawing/2014/main" id="{410FC729-14D8-4AE3-8850-4B5ABC1D8AB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06" name="テキスト ボックス 405">
          <a:extLst>
            <a:ext uri="{FF2B5EF4-FFF2-40B4-BE49-F238E27FC236}">
              <a16:creationId xmlns:a16="http://schemas.microsoft.com/office/drawing/2014/main" id="{8C76E3F2-3A86-453E-9D48-652CD63EBA6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7" name="直線コネクタ 406">
          <a:extLst>
            <a:ext uri="{FF2B5EF4-FFF2-40B4-BE49-F238E27FC236}">
              <a16:creationId xmlns:a16="http://schemas.microsoft.com/office/drawing/2014/main" id="{C8DC67BB-7426-472C-8861-2C95E09776B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8" name="テキスト ボックス 407">
          <a:extLst>
            <a:ext uri="{FF2B5EF4-FFF2-40B4-BE49-F238E27FC236}">
              <a16:creationId xmlns:a16="http://schemas.microsoft.com/office/drawing/2014/main" id="{DCA771FA-0E6A-464E-B73C-9E97BD21D89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9" name="直線コネクタ 408">
          <a:extLst>
            <a:ext uri="{FF2B5EF4-FFF2-40B4-BE49-F238E27FC236}">
              <a16:creationId xmlns:a16="http://schemas.microsoft.com/office/drawing/2014/main" id="{9FB099CD-F801-4FB1-9B7D-6E2EA24121A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0" name="テキスト ボックス 409">
          <a:extLst>
            <a:ext uri="{FF2B5EF4-FFF2-40B4-BE49-F238E27FC236}">
              <a16:creationId xmlns:a16="http://schemas.microsoft.com/office/drawing/2014/main" id="{F078695B-2131-4D34-AED1-C2FD11F1BD9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1" name="直線コネクタ 410">
          <a:extLst>
            <a:ext uri="{FF2B5EF4-FFF2-40B4-BE49-F238E27FC236}">
              <a16:creationId xmlns:a16="http://schemas.microsoft.com/office/drawing/2014/main" id="{6DE7EADF-90B7-4518-A58E-6E56D7A0BF7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2" name="テキスト ボックス 411">
          <a:extLst>
            <a:ext uri="{FF2B5EF4-FFF2-40B4-BE49-F238E27FC236}">
              <a16:creationId xmlns:a16="http://schemas.microsoft.com/office/drawing/2014/main" id="{4372434A-7B63-4E4C-8250-BCB623A97E5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3" name="直線コネクタ 412">
          <a:extLst>
            <a:ext uri="{FF2B5EF4-FFF2-40B4-BE49-F238E27FC236}">
              <a16:creationId xmlns:a16="http://schemas.microsoft.com/office/drawing/2014/main" id="{F1CB9DAE-92E1-4240-A455-C7611E253C4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14" name="テキスト ボックス 413">
          <a:extLst>
            <a:ext uri="{FF2B5EF4-FFF2-40B4-BE49-F238E27FC236}">
              <a16:creationId xmlns:a16="http://schemas.microsoft.com/office/drawing/2014/main" id="{E69825AB-3042-4637-AFE9-CC31921F750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a:extLst>
            <a:ext uri="{FF2B5EF4-FFF2-40B4-BE49-F238E27FC236}">
              <a16:creationId xmlns:a16="http://schemas.microsoft.com/office/drawing/2014/main" id="{C9ACC981-2154-4E59-9B50-8777A104D4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16" name="テキスト ボックス 415">
          <a:extLst>
            <a:ext uri="{FF2B5EF4-FFF2-40B4-BE49-F238E27FC236}">
              <a16:creationId xmlns:a16="http://schemas.microsoft.com/office/drawing/2014/main" id="{D5FAA677-12C8-4626-8953-15E75E7EA25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児童館】&#10;有形固定資産減価償却率グラフ枠">
          <a:extLst>
            <a:ext uri="{FF2B5EF4-FFF2-40B4-BE49-F238E27FC236}">
              <a16:creationId xmlns:a16="http://schemas.microsoft.com/office/drawing/2014/main" id="{754FA77B-0094-4343-B5C4-5C65676CC9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418" name="直線コネクタ 417">
          <a:extLst>
            <a:ext uri="{FF2B5EF4-FFF2-40B4-BE49-F238E27FC236}">
              <a16:creationId xmlns:a16="http://schemas.microsoft.com/office/drawing/2014/main" id="{C2DE125E-AFFD-494C-B626-9D796A366AEB}"/>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19" name="【児童館】&#10;有形固定資産減価償却率最小値テキスト">
          <a:extLst>
            <a:ext uri="{FF2B5EF4-FFF2-40B4-BE49-F238E27FC236}">
              <a16:creationId xmlns:a16="http://schemas.microsoft.com/office/drawing/2014/main" id="{17876FF9-8927-4891-B0E3-91347C6D4BE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20" name="直線コネクタ 419">
          <a:extLst>
            <a:ext uri="{FF2B5EF4-FFF2-40B4-BE49-F238E27FC236}">
              <a16:creationId xmlns:a16="http://schemas.microsoft.com/office/drawing/2014/main" id="{98EA11BD-12F9-435F-9E07-5AB91E6FC7F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421" name="【児童館】&#10;有形固定資産減価償却率最大値テキスト">
          <a:extLst>
            <a:ext uri="{FF2B5EF4-FFF2-40B4-BE49-F238E27FC236}">
              <a16:creationId xmlns:a16="http://schemas.microsoft.com/office/drawing/2014/main" id="{D243ABCE-3C62-47E9-8091-CBEC38F5ED95}"/>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422" name="直線コネクタ 421">
          <a:extLst>
            <a:ext uri="{FF2B5EF4-FFF2-40B4-BE49-F238E27FC236}">
              <a16:creationId xmlns:a16="http://schemas.microsoft.com/office/drawing/2014/main" id="{E7C9CB0D-DECD-48A5-B287-7D9E68820C96}"/>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48277</xdr:rowOff>
    </xdr:from>
    <xdr:ext cx="405111" cy="259045"/>
    <xdr:sp macro="" textlink="">
      <xdr:nvSpPr>
        <xdr:cNvPr id="423" name="【児童館】&#10;有形固定資産減価償却率平均値テキスト">
          <a:extLst>
            <a:ext uri="{FF2B5EF4-FFF2-40B4-BE49-F238E27FC236}">
              <a16:creationId xmlns:a16="http://schemas.microsoft.com/office/drawing/2014/main" id="{4012DBE0-BD41-42F1-ACEE-04D9A8FABE0E}"/>
            </a:ext>
          </a:extLst>
        </xdr:cNvPr>
        <xdr:cNvSpPr txBox="1"/>
      </xdr:nvSpPr>
      <xdr:spPr>
        <a:xfrm>
          <a:off x="16357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424" name="フローチャート: 判断 423">
          <a:extLst>
            <a:ext uri="{FF2B5EF4-FFF2-40B4-BE49-F238E27FC236}">
              <a16:creationId xmlns:a16="http://schemas.microsoft.com/office/drawing/2014/main" id="{30FA1FCE-83DB-424B-A2EC-FED65E07B411}"/>
            </a:ext>
          </a:extLst>
        </xdr:cNvPr>
        <xdr:cNvSpPr/>
      </xdr:nvSpPr>
      <xdr:spPr>
        <a:xfrm>
          <a:off x="16268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425" name="フローチャート: 判断 424">
          <a:extLst>
            <a:ext uri="{FF2B5EF4-FFF2-40B4-BE49-F238E27FC236}">
              <a16:creationId xmlns:a16="http://schemas.microsoft.com/office/drawing/2014/main" id="{D236BF27-3297-4EFB-9C98-90CF794F60B7}"/>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26" name="フローチャート: 判断 425">
          <a:extLst>
            <a:ext uri="{FF2B5EF4-FFF2-40B4-BE49-F238E27FC236}">
              <a16:creationId xmlns:a16="http://schemas.microsoft.com/office/drawing/2014/main" id="{212080F7-DAA9-4DEA-8166-1EE7C80AE563}"/>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427" name="フローチャート: 判断 426">
          <a:extLst>
            <a:ext uri="{FF2B5EF4-FFF2-40B4-BE49-F238E27FC236}">
              <a16:creationId xmlns:a16="http://schemas.microsoft.com/office/drawing/2014/main" id="{44E2E054-75FB-4BC7-8EAD-DD9659586565}"/>
            </a:ext>
          </a:extLst>
        </xdr:cNvPr>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428" name="フローチャート: 判断 427">
          <a:extLst>
            <a:ext uri="{FF2B5EF4-FFF2-40B4-BE49-F238E27FC236}">
              <a16:creationId xmlns:a16="http://schemas.microsoft.com/office/drawing/2014/main" id="{4FA852DF-1807-4943-BD0C-0A622DECC1AE}"/>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0ECF7575-3211-46D4-A941-CC4A37043C2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99B87A21-0E0A-4BA9-B82B-4112917CAEE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995E2ED7-0320-42E3-B995-CD12B4F498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CE6E8795-24ED-45ED-AFA1-8FD40E63AC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492FE550-FB74-4C6C-AC79-05DA06B510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13970</xdr:rowOff>
    </xdr:from>
    <xdr:to>
      <xdr:col>85</xdr:col>
      <xdr:colOff>177800</xdr:colOff>
      <xdr:row>86</xdr:row>
      <xdr:rowOff>115570</xdr:rowOff>
    </xdr:to>
    <xdr:sp macro="" textlink="">
      <xdr:nvSpPr>
        <xdr:cNvPr id="434" name="楕円 433">
          <a:extLst>
            <a:ext uri="{FF2B5EF4-FFF2-40B4-BE49-F238E27FC236}">
              <a16:creationId xmlns:a16="http://schemas.microsoft.com/office/drawing/2014/main" id="{1830E542-C203-451E-9A3F-988A94531207}"/>
            </a:ext>
          </a:extLst>
        </xdr:cNvPr>
        <xdr:cNvSpPr/>
      </xdr:nvSpPr>
      <xdr:spPr>
        <a:xfrm>
          <a:off x="16268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100347</xdr:rowOff>
    </xdr:from>
    <xdr:ext cx="405111" cy="259045"/>
    <xdr:sp macro="" textlink="">
      <xdr:nvSpPr>
        <xdr:cNvPr id="435" name="【児童館】&#10;有形固定資産減価償却率該当値テキスト">
          <a:extLst>
            <a:ext uri="{FF2B5EF4-FFF2-40B4-BE49-F238E27FC236}">
              <a16:creationId xmlns:a16="http://schemas.microsoft.com/office/drawing/2014/main" id="{6D5D4E1C-EDC0-4779-8BAC-00216BA12126}"/>
            </a:ext>
          </a:extLst>
        </xdr:cNvPr>
        <xdr:cNvSpPr txBox="1"/>
      </xdr:nvSpPr>
      <xdr:spPr>
        <a:xfrm>
          <a:off x="16357600" y="1467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10161</xdr:rowOff>
    </xdr:from>
    <xdr:to>
      <xdr:col>81</xdr:col>
      <xdr:colOff>101600</xdr:colOff>
      <xdr:row>86</xdr:row>
      <xdr:rowOff>111761</xdr:rowOff>
    </xdr:to>
    <xdr:sp macro="" textlink="">
      <xdr:nvSpPr>
        <xdr:cNvPr id="436" name="楕円 435">
          <a:extLst>
            <a:ext uri="{FF2B5EF4-FFF2-40B4-BE49-F238E27FC236}">
              <a16:creationId xmlns:a16="http://schemas.microsoft.com/office/drawing/2014/main" id="{45EDDC20-A62E-4FDA-BA8D-E40CD193F418}"/>
            </a:ext>
          </a:extLst>
        </xdr:cNvPr>
        <xdr:cNvSpPr/>
      </xdr:nvSpPr>
      <xdr:spPr>
        <a:xfrm>
          <a:off x="1543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60961</xdr:rowOff>
    </xdr:from>
    <xdr:to>
      <xdr:col>85</xdr:col>
      <xdr:colOff>127000</xdr:colOff>
      <xdr:row>86</xdr:row>
      <xdr:rowOff>64770</xdr:rowOff>
    </xdr:to>
    <xdr:cxnSp macro="">
      <xdr:nvCxnSpPr>
        <xdr:cNvPr id="437" name="直線コネクタ 436">
          <a:extLst>
            <a:ext uri="{FF2B5EF4-FFF2-40B4-BE49-F238E27FC236}">
              <a16:creationId xmlns:a16="http://schemas.microsoft.com/office/drawing/2014/main" id="{F2B1E720-1197-4BC4-BFAC-24935602D354}"/>
            </a:ext>
          </a:extLst>
        </xdr:cNvPr>
        <xdr:cNvCxnSpPr/>
      </xdr:nvCxnSpPr>
      <xdr:spPr>
        <a:xfrm>
          <a:off x="15481300" y="148056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8255</xdr:rowOff>
    </xdr:from>
    <xdr:to>
      <xdr:col>76</xdr:col>
      <xdr:colOff>165100</xdr:colOff>
      <xdr:row>86</xdr:row>
      <xdr:rowOff>109855</xdr:rowOff>
    </xdr:to>
    <xdr:sp macro="" textlink="">
      <xdr:nvSpPr>
        <xdr:cNvPr id="438" name="楕円 437">
          <a:extLst>
            <a:ext uri="{FF2B5EF4-FFF2-40B4-BE49-F238E27FC236}">
              <a16:creationId xmlns:a16="http://schemas.microsoft.com/office/drawing/2014/main" id="{B14655D9-92DB-4964-9D9C-44C8DA8FB265}"/>
            </a:ext>
          </a:extLst>
        </xdr:cNvPr>
        <xdr:cNvSpPr/>
      </xdr:nvSpPr>
      <xdr:spPr>
        <a:xfrm>
          <a:off x="14541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59055</xdr:rowOff>
    </xdr:from>
    <xdr:to>
      <xdr:col>81</xdr:col>
      <xdr:colOff>50800</xdr:colOff>
      <xdr:row>86</xdr:row>
      <xdr:rowOff>60961</xdr:rowOff>
    </xdr:to>
    <xdr:cxnSp macro="">
      <xdr:nvCxnSpPr>
        <xdr:cNvPr id="439" name="直線コネクタ 438">
          <a:extLst>
            <a:ext uri="{FF2B5EF4-FFF2-40B4-BE49-F238E27FC236}">
              <a16:creationId xmlns:a16="http://schemas.microsoft.com/office/drawing/2014/main" id="{AB31C29A-9F6E-4ACE-822F-919CE94ACBFF}"/>
            </a:ext>
          </a:extLst>
        </xdr:cNvPr>
        <xdr:cNvCxnSpPr/>
      </xdr:nvCxnSpPr>
      <xdr:spPr>
        <a:xfrm>
          <a:off x="14592300" y="1480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440" name="n_1aveValue【児童館】&#10;有形固定資産減価償却率">
          <a:extLst>
            <a:ext uri="{FF2B5EF4-FFF2-40B4-BE49-F238E27FC236}">
              <a16:creationId xmlns:a16="http://schemas.microsoft.com/office/drawing/2014/main" id="{9DCABDBB-11E3-4519-9DF7-E0DB3372F4EE}"/>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441" name="n_2aveValue【児童館】&#10;有形固定資産減価償却率">
          <a:extLst>
            <a:ext uri="{FF2B5EF4-FFF2-40B4-BE49-F238E27FC236}">
              <a16:creationId xmlns:a16="http://schemas.microsoft.com/office/drawing/2014/main" id="{1CC4EDE1-DBC6-4AB3-929B-3DB8E3C8339B}"/>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442" name="n_3aveValue【児童館】&#10;有形固定資産減価償却率">
          <a:extLst>
            <a:ext uri="{FF2B5EF4-FFF2-40B4-BE49-F238E27FC236}">
              <a16:creationId xmlns:a16="http://schemas.microsoft.com/office/drawing/2014/main" id="{452D43CE-233A-4CE6-BA8A-AAA8B811567B}"/>
            </a:ext>
          </a:extLst>
        </xdr:cNvPr>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443" name="n_4aveValue【児童館】&#10;有形固定資産減価償却率">
          <a:extLst>
            <a:ext uri="{FF2B5EF4-FFF2-40B4-BE49-F238E27FC236}">
              <a16:creationId xmlns:a16="http://schemas.microsoft.com/office/drawing/2014/main" id="{6F6A2B11-487F-4F3C-9A9C-B21784310657}"/>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102888</xdr:rowOff>
    </xdr:from>
    <xdr:ext cx="405111" cy="259045"/>
    <xdr:sp macro="" textlink="">
      <xdr:nvSpPr>
        <xdr:cNvPr id="444" name="n_1mainValue【児童館】&#10;有形固定資産減価償却率">
          <a:extLst>
            <a:ext uri="{FF2B5EF4-FFF2-40B4-BE49-F238E27FC236}">
              <a16:creationId xmlns:a16="http://schemas.microsoft.com/office/drawing/2014/main" id="{BD44CD6C-A94A-4E62-B790-F8DD6FA071E1}"/>
            </a:ext>
          </a:extLst>
        </xdr:cNvPr>
        <xdr:cNvSpPr txBox="1"/>
      </xdr:nvSpPr>
      <xdr:spPr>
        <a:xfrm>
          <a:off x="152660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100982</xdr:rowOff>
    </xdr:from>
    <xdr:ext cx="405111" cy="259045"/>
    <xdr:sp macro="" textlink="">
      <xdr:nvSpPr>
        <xdr:cNvPr id="445" name="n_2mainValue【児童館】&#10;有形固定資産減価償却率">
          <a:extLst>
            <a:ext uri="{FF2B5EF4-FFF2-40B4-BE49-F238E27FC236}">
              <a16:creationId xmlns:a16="http://schemas.microsoft.com/office/drawing/2014/main" id="{D2CA07BE-0183-43E5-B759-E1508B2247FA}"/>
            </a:ext>
          </a:extLst>
        </xdr:cNvPr>
        <xdr:cNvSpPr txBox="1"/>
      </xdr:nvSpPr>
      <xdr:spPr>
        <a:xfrm>
          <a:off x="14389744" y="1484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6" name="正方形/長方形 445">
          <a:extLst>
            <a:ext uri="{FF2B5EF4-FFF2-40B4-BE49-F238E27FC236}">
              <a16:creationId xmlns:a16="http://schemas.microsoft.com/office/drawing/2014/main" id="{DFED4A67-E2AF-4426-BEF5-0729CBC1F7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7" name="正方形/長方形 446">
          <a:extLst>
            <a:ext uri="{FF2B5EF4-FFF2-40B4-BE49-F238E27FC236}">
              <a16:creationId xmlns:a16="http://schemas.microsoft.com/office/drawing/2014/main" id="{4FE87CCD-ED6D-42C9-A7BC-DFCF211475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8" name="正方形/長方形 447">
          <a:extLst>
            <a:ext uri="{FF2B5EF4-FFF2-40B4-BE49-F238E27FC236}">
              <a16:creationId xmlns:a16="http://schemas.microsoft.com/office/drawing/2014/main" id="{C8DAF854-28D0-432E-A834-30ABBBCE62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9" name="正方形/長方形 448">
          <a:extLst>
            <a:ext uri="{FF2B5EF4-FFF2-40B4-BE49-F238E27FC236}">
              <a16:creationId xmlns:a16="http://schemas.microsoft.com/office/drawing/2014/main" id="{51A4EBB1-AEC3-4B43-9E1C-AB8C633F2A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0" name="正方形/長方形 449">
          <a:extLst>
            <a:ext uri="{FF2B5EF4-FFF2-40B4-BE49-F238E27FC236}">
              <a16:creationId xmlns:a16="http://schemas.microsoft.com/office/drawing/2014/main" id="{F7C245E3-2613-43CA-8F75-49F7FD3C17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1" name="正方形/長方形 450">
          <a:extLst>
            <a:ext uri="{FF2B5EF4-FFF2-40B4-BE49-F238E27FC236}">
              <a16:creationId xmlns:a16="http://schemas.microsoft.com/office/drawing/2014/main" id="{D9814C1A-AB97-47D8-9CD1-24CFC3CA1B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2" name="正方形/長方形 451">
          <a:extLst>
            <a:ext uri="{FF2B5EF4-FFF2-40B4-BE49-F238E27FC236}">
              <a16:creationId xmlns:a16="http://schemas.microsoft.com/office/drawing/2014/main" id="{70B5950F-9D95-4035-B407-B0C481E0DF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3" name="正方形/長方形 452">
          <a:extLst>
            <a:ext uri="{FF2B5EF4-FFF2-40B4-BE49-F238E27FC236}">
              <a16:creationId xmlns:a16="http://schemas.microsoft.com/office/drawing/2014/main" id="{E9928450-3997-4E13-A573-1D2FF44D67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4" name="テキスト ボックス 453">
          <a:extLst>
            <a:ext uri="{FF2B5EF4-FFF2-40B4-BE49-F238E27FC236}">
              <a16:creationId xmlns:a16="http://schemas.microsoft.com/office/drawing/2014/main" id="{C435F742-32D1-44D7-A96E-7A8BA9D3EDF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5" name="直線コネクタ 454">
          <a:extLst>
            <a:ext uri="{FF2B5EF4-FFF2-40B4-BE49-F238E27FC236}">
              <a16:creationId xmlns:a16="http://schemas.microsoft.com/office/drawing/2014/main" id="{54144487-1BE4-4649-9AEB-0D35B3EDC8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56" name="直線コネクタ 455">
          <a:extLst>
            <a:ext uri="{FF2B5EF4-FFF2-40B4-BE49-F238E27FC236}">
              <a16:creationId xmlns:a16="http://schemas.microsoft.com/office/drawing/2014/main" id="{7798DE90-EC76-461A-8B51-6B6C4C2FCCA6}"/>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57" name="テキスト ボックス 456">
          <a:extLst>
            <a:ext uri="{FF2B5EF4-FFF2-40B4-BE49-F238E27FC236}">
              <a16:creationId xmlns:a16="http://schemas.microsoft.com/office/drawing/2014/main" id="{C42AE885-2DC5-4446-BED3-77CF328869FC}"/>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8" name="直線コネクタ 457">
          <a:extLst>
            <a:ext uri="{FF2B5EF4-FFF2-40B4-BE49-F238E27FC236}">
              <a16:creationId xmlns:a16="http://schemas.microsoft.com/office/drawing/2014/main" id="{77F18BB5-6FC0-4B87-8FA8-88E0C92CFFF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9" name="テキスト ボックス 458">
          <a:extLst>
            <a:ext uri="{FF2B5EF4-FFF2-40B4-BE49-F238E27FC236}">
              <a16:creationId xmlns:a16="http://schemas.microsoft.com/office/drawing/2014/main" id="{37F74F87-87EC-40A8-95D0-0D58806CA5C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460" name="直線コネクタ 459">
          <a:extLst>
            <a:ext uri="{FF2B5EF4-FFF2-40B4-BE49-F238E27FC236}">
              <a16:creationId xmlns:a16="http://schemas.microsoft.com/office/drawing/2014/main" id="{9DEA1826-2AB8-40DE-9D95-005017A6BF36}"/>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461" name="テキスト ボックス 460">
          <a:extLst>
            <a:ext uri="{FF2B5EF4-FFF2-40B4-BE49-F238E27FC236}">
              <a16:creationId xmlns:a16="http://schemas.microsoft.com/office/drawing/2014/main" id="{F8CCDB14-6890-4B90-B772-E90F49C43D2B}"/>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2" name="直線コネクタ 461">
          <a:extLst>
            <a:ext uri="{FF2B5EF4-FFF2-40B4-BE49-F238E27FC236}">
              <a16:creationId xmlns:a16="http://schemas.microsoft.com/office/drawing/2014/main" id="{6D70D421-442F-4B5C-9366-9BACDFD69E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3" name="テキスト ボックス 462">
          <a:extLst>
            <a:ext uri="{FF2B5EF4-FFF2-40B4-BE49-F238E27FC236}">
              <a16:creationId xmlns:a16="http://schemas.microsoft.com/office/drawing/2014/main" id="{CD9AEC84-DAFA-40E1-A52A-BA879C4902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4" name="【児童館】&#10;一人当たり面積グラフ枠">
          <a:extLst>
            <a:ext uri="{FF2B5EF4-FFF2-40B4-BE49-F238E27FC236}">
              <a16:creationId xmlns:a16="http://schemas.microsoft.com/office/drawing/2014/main" id="{09D6466A-FBFA-42FD-A11A-CE72962C5D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465" name="直線コネクタ 464">
          <a:extLst>
            <a:ext uri="{FF2B5EF4-FFF2-40B4-BE49-F238E27FC236}">
              <a16:creationId xmlns:a16="http://schemas.microsoft.com/office/drawing/2014/main" id="{AE2FA779-191A-4117-BA31-1E6B38C1607A}"/>
            </a:ext>
          </a:extLst>
        </xdr:cNvPr>
        <xdr:cNvCxnSpPr/>
      </xdr:nvCxnSpPr>
      <xdr:spPr>
        <a:xfrm flipV="1">
          <a:off x="22160864" y="1339405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466" name="【児童館】&#10;一人当たり面積最小値テキスト">
          <a:extLst>
            <a:ext uri="{FF2B5EF4-FFF2-40B4-BE49-F238E27FC236}">
              <a16:creationId xmlns:a16="http://schemas.microsoft.com/office/drawing/2014/main" id="{93C4ACC5-551F-42FA-A520-E4F83ABBC99E}"/>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467" name="直線コネクタ 466">
          <a:extLst>
            <a:ext uri="{FF2B5EF4-FFF2-40B4-BE49-F238E27FC236}">
              <a16:creationId xmlns:a16="http://schemas.microsoft.com/office/drawing/2014/main" id="{7756369A-831C-43FE-A434-336D2965FDA1}"/>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468" name="【児童館】&#10;一人当たり面積最大値テキスト">
          <a:extLst>
            <a:ext uri="{FF2B5EF4-FFF2-40B4-BE49-F238E27FC236}">
              <a16:creationId xmlns:a16="http://schemas.microsoft.com/office/drawing/2014/main" id="{55D9C8ED-1C44-4A49-9848-922D600E23A6}"/>
            </a:ext>
          </a:extLst>
        </xdr:cNvPr>
        <xdr:cNvSpPr txBox="1"/>
      </xdr:nvSpPr>
      <xdr:spPr>
        <a:xfrm>
          <a:off x="22199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469" name="直線コネクタ 468">
          <a:extLst>
            <a:ext uri="{FF2B5EF4-FFF2-40B4-BE49-F238E27FC236}">
              <a16:creationId xmlns:a16="http://schemas.microsoft.com/office/drawing/2014/main" id="{A43BCA6B-A914-4F6C-80AF-CE4BACA90694}"/>
            </a:ext>
          </a:extLst>
        </xdr:cNvPr>
        <xdr:cNvCxnSpPr/>
      </xdr:nvCxnSpPr>
      <xdr:spPr>
        <a:xfrm>
          <a:off x="22072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xdr:rowOff>
    </xdr:from>
    <xdr:ext cx="469744" cy="259045"/>
    <xdr:sp macro="" textlink="">
      <xdr:nvSpPr>
        <xdr:cNvPr id="470" name="【児童館】&#10;一人当たり面積平均値テキスト">
          <a:extLst>
            <a:ext uri="{FF2B5EF4-FFF2-40B4-BE49-F238E27FC236}">
              <a16:creationId xmlns:a16="http://schemas.microsoft.com/office/drawing/2014/main" id="{10A6C2EC-208E-4C92-A189-5362EBA7889F}"/>
            </a:ext>
          </a:extLst>
        </xdr:cNvPr>
        <xdr:cNvSpPr txBox="1"/>
      </xdr:nvSpPr>
      <xdr:spPr>
        <a:xfrm>
          <a:off x="22199600" y="1405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471" name="フローチャート: 判断 470">
          <a:extLst>
            <a:ext uri="{FF2B5EF4-FFF2-40B4-BE49-F238E27FC236}">
              <a16:creationId xmlns:a16="http://schemas.microsoft.com/office/drawing/2014/main" id="{425BEA04-B729-41A2-865F-1CFD11DE97CD}"/>
            </a:ext>
          </a:extLst>
        </xdr:cNvPr>
        <xdr:cNvSpPr/>
      </xdr:nvSpPr>
      <xdr:spPr>
        <a:xfrm>
          <a:off x="22110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472" name="フローチャート: 判断 471">
          <a:extLst>
            <a:ext uri="{FF2B5EF4-FFF2-40B4-BE49-F238E27FC236}">
              <a16:creationId xmlns:a16="http://schemas.microsoft.com/office/drawing/2014/main" id="{33CF35D9-EFE2-45CE-AD3B-031A11B2BE8F}"/>
            </a:ext>
          </a:extLst>
        </xdr:cNvPr>
        <xdr:cNvSpPr/>
      </xdr:nvSpPr>
      <xdr:spPr>
        <a:xfrm>
          <a:off x="21272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473" name="フローチャート: 判断 472">
          <a:extLst>
            <a:ext uri="{FF2B5EF4-FFF2-40B4-BE49-F238E27FC236}">
              <a16:creationId xmlns:a16="http://schemas.microsoft.com/office/drawing/2014/main" id="{4E0667D7-55F0-4AD9-8B6C-312669984194}"/>
            </a:ext>
          </a:extLst>
        </xdr:cNvPr>
        <xdr:cNvSpPr/>
      </xdr:nvSpPr>
      <xdr:spPr>
        <a:xfrm>
          <a:off x="2038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164464</xdr:rowOff>
    </xdr:from>
    <xdr:to>
      <xdr:col>102</xdr:col>
      <xdr:colOff>165100</xdr:colOff>
      <xdr:row>82</xdr:row>
      <xdr:rowOff>94614</xdr:rowOff>
    </xdr:to>
    <xdr:sp macro="" textlink="">
      <xdr:nvSpPr>
        <xdr:cNvPr id="474" name="フローチャート: 判断 473">
          <a:extLst>
            <a:ext uri="{FF2B5EF4-FFF2-40B4-BE49-F238E27FC236}">
              <a16:creationId xmlns:a16="http://schemas.microsoft.com/office/drawing/2014/main" id="{7B1E8D79-DB53-46A1-ABA6-CF4DBC6CA075}"/>
            </a:ext>
          </a:extLst>
        </xdr:cNvPr>
        <xdr:cNvSpPr/>
      </xdr:nvSpPr>
      <xdr:spPr>
        <a:xfrm>
          <a:off x="19494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475" name="フローチャート: 判断 474">
          <a:extLst>
            <a:ext uri="{FF2B5EF4-FFF2-40B4-BE49-F238E27FC236}">
              <a16:creationId xmlns:a16="http://schemas.microsoft.com/office/drawing/2014/main" id="{6FD5E20C-A1EA-40FF-B2BB-8DCAB1BB713C}"/>
            </a:ext>
          </a:extLst>
        </xdr:cNvPr>
        <xdr:cNvSpPr/>
      </xdr:nvSpPr>
      <xdr:spPr>
        <a:xfrm>
          <a:off x="1860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27D92D17-8C59-4CC0-99A1-FC5A41A018D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0E30528B-E74F-459D-858F-7719524730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9DA21FF2-82A5-4B59-92A0-1844704CB6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EE968BF7-0C35-455A-86BB-2034B6D94C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FE0161F5-8074-44F0-B49B-E5BDE9A90A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33020</xdr:rowOff>
    </xdr:from>
    <xdr:to>
      <xdr:col>116</xdr:col>
      <xdr:colOff>114300</xdr:colOff>
      <xdr:row>81</xdr:row>
      <xdr:rowOff>134620</xdr:rowOff>
    </xdr:to>
    <xdr:sp macro="" textlink="">
      <xdr:nvSpPr>
        <xdr:cNvPr id="481" name="楕円 480">
          <a:extLst>
            <a:ext uri="{FF2B5EF4-FFF2-40B4-BE49-F238E27FC236}">
              <a16:creationId xmlns:a16="http://schemas.microsoft.com/office/drawing/2014/main" id="{93174395-EF6C-47A9-B329-E55625E182AA}"/>
            </a:ext>
          </a:extLst>
        </xdr:cNvPr>
        <xdr:cNvSpPr/>
      </xdr:nvSpPr>
      <xdr:spPr>
        <a:xfrm>
          <a:off x="22110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55897</xdr:rowOff>
    </xdr:from>
    <xdr:ext cx="469744" cy="259045"/>
    <xdr:sp macro="" textlink="">
      <xdr:nvSpPr>
        <xdr:cNvPr id="482" name="【児童館】&#10;一人当たり面積該当値テキスト">
          <a:extLst>
            <a:ext uri="{FF2B5EF4-FFF2-40B4-BE49-F238E27FC236}">
              <a16:creationId xmlns:a16="http://schemas.microsoft.com/office/drawing/2014/main" id="{71073352-36F5-4160-B4D0-9B93BCF12BC1}"/>
            </a:ext>
          </a:extLst>
        </xdr:cNvPr>
        <xdr:cNvSpPr txBox="1"/>
      </xdr:nvSpPr>
      <xdr:spPr>
        <a:xfrm>
          <a:off x="22199600"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483" name="楕円 482">
          <a:extLst>
            <a:ext uri="{FF2B5EF4-FFF2-40B4-BE49-F238E27FC236}">
              <a16:creationId xmlns:a16="http://schemas.microsoft.com/office/drawing/2014/main" id="{4E720311-5330-480C-8530-D38C800DF8E7}"/>
            </a:ext>
          </a:extLst>
        </xdr:cNvPr>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83820</xdr:rowOff>
    </xdr:from>
    <xdr:to>
      <xdr:col>116</xdr:col>
      <xdr:colOff>63500</xdr:colOff>
      <xdr:row>81</xdr:row>
      <xdr:rowOff>95250</xdr:rowOff>
    </xdr:to>
    <xdr:cxnSp macro="">
      <xdr:nvCxnSpPr>
        <xdr:cNvPr id="484" name="直線コネクタ 483">
          <a:extLst>
            <a:ext uri="{FF2B5EF4-FFF2-40B4-BE49-F238E27FC236}">
              <a16:creationId xmlns:a16="http://schemas.microsoft.com/office/drawing/2014/main" id="{B593432F-DE49-4B01-BC45-D37C2F0375F8}"/>
            </a:ext>
          </a:extLst>
        </xdr:cNvPr>
        <xdr:cNvCxnSpPr/>
      </xdr:nvCxnSpPr>
      <xdr:spPr>
        <a:xfrm flipV="1">
          <a:off x="21323300" y="139712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55880</xdr:rowOff>
    </xdr:from>
    <xdr:to>
      <xdr:col>107</xdr:col>
      <xdr:colOff>101600</xdr:colOff>
      <xdr:row>81</xdr:row>
      <xdr:rowOff>157480</xdr:rowOff>
    </xdr:to>
    <xdr:sp macro="" textlink="">
      <xdr:nvSpPr>
        <xdr:cNvPr id="485" name="楕円 484">
          <a:extLst>
            <a:ext uri="{FF2B5EF4-FFF2-40B4-BE49-F238E27FC236}">
              <a16:creationId xmlns:a16="http://schemas.microsoft.com/office/drawing/2014/main" id="{BA07BE60-8B59-4400-982B-32994E6B05C5}"/>
            </a:ext>
          </a:extLst>
        </xdr:cNvPr>
        <xdr:cNvSpPr/>
      </xdr:nvSpPr>
      <xdr:spPr>
        <a:xfrm>
          <a:off x="20383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81</xdr:row>
      <xdr:rowOff>106680</xdr:rowOff>
    </xdr:to>
    <xdr:cxnSp macro="">
      <xdr:nvCxnSpPr>
        <xdr:cNvPr id="486" name="直線コネクタ 485">
          <a:extLst>
            <a:ext uri="{FF2B5EF4-FFF2-40B4-BE49-F238E27FC236}">
              <a16:creationId xmlns:a16="http://schemas.microsoft.com/office/drawing/2014/main" id="{CD9BBB4C-C4A9-4E7C-8C18-847335286BBF}"/>
            </a:ext>
          </a:extLst>
        </xdr:cNvPr>
        <xdr:cNvCxnSpPr/>
      </xdr:nvCxnSpPr>
      <xdr:spPr>
        <a:xfrm flipV="1">
          <a:off x="20434300" y="13982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142891</xdr:rowOff>
    </xdr:from>
    <xdr:ext cx="469744" cy="259045"/>
    <xdr:sp macro="" textlink="">
      <xdr:nvSpPr>
        <xdr:cNvPr id="487" name="n_1aveValue【児童館】&#10;一人当たり面積">
          <a:extLst>
            <a:ext uri="{FF2B5EF4-FFF2-40B4-BE49-F238E27FC236}">
              <a16:creationId xmlns:a16="http://schemas.microsoft.com/office/drawing/2014/main" id="{ADF9F9EC-F29F-4BAD-A1EB-6C3E62CB4C2F}"/>
            </a:ext>
          </a:extLst>
        </xdr:cNvPr>
        <xdr:cNvSpPr txBox="1"/>
      </xdr:nvSpPr>
      <xdr:spPr>
        <a:xfrm>
          <a:off x="210757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102888</xdr:rowOff>
    </xdr:from>
    <xdr:ext cx="469744" cy="259045"/>
    <xdr:sp macro="" textlink="">
      <xdr:nvSpPr>
        <xdr:cNvPr id="488" name="n_2aveValue【児童館】&#10;一人当たり面積">
          <a:extLst>
            <a:ext uri="{FF2B5EF4-FFF2-40B4-BE49-F238E27FC236}">
              <a16:creationId xmlns:a16="http://schemas.microsoft.com/office/drawing/2014/main" id="{95E8C9AD-E1B8-46E5-A122-87C407AFCECF}"/>
            </a:ext>
          </a:extLst>
        </xdr:cNvPr>
        <xdr:cNvSpPr txBox="1"/>
      </xdr:nvSpPr>
      <xdr:spPr>
        <a:xfrm>
          <a:off x="20199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111141</xdr:rowOff>
    </xdr:from>
    <xdr:ext cx="469744" cy="259045"/>
    <xdr:sp macro="" textlink="">
      <xdr:nvSpPr>
        <xdr:cNvPr id="489" name="n_3aveValue【児童館】&#10;一人当たり面積">
          <a:extLst>
            <a:ext uri="{FF2B5EF4-FFF2-40B4-BE49-F238E27FC236}">
              <a16:creationId xmlns:a16="http://schemas.microsoft.com/office/drawing/2014/main" id="{C4841079-A357-483B-97B3-FEB05AE28705}"/>
            </a:ext>
          </a:extLst>
        </xdr:cNvPr>
        <xdr:cNvSpPr txBox="1"/>
      </xdr:nvSpPr>
      <xdr:spPr>
        <a:xfrm>
          <a:off x="19310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490" name="n_4aveValue【児童館】&#10;一人当たり面積">
          <a:extLst>
            <a:ext uri="{FF2B5EF4-FFF2-40B4-BE49-F238E27FC236}">
              <a16:creationId xmlns:a16="http://schemas.microsoft.com/office/drawing/2014/main" id="{1DB4B108-AD3D-4979-B210-FE1F35CB7B58}"/>
            </a:ext>
          </a:extLst>
        </xdr:cNvPr>
        <xdr:cNvSpPr txBox="1"/>
      </xdr:nvSpPr>
      <xdr:spPr>
        <a:xfrm>
          <a:off x="18421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491" name="n_1mainValue【児童館】&#10;一人当たり面積">
          <a:extLst>
            <a:ext uri="{FF2B5EF4-FFF2-40B4-BE49-F238E27FC236}">
              <a16:creationId xmlns:a16="http://schemas.microsoft.com/office/drawing/2014/main" id="{420642FD-0CDD-47DC-8EF4-89AB330E991E}"/>
            </a:ext>
          </a:extLst>
        </xdr:cNvPr>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2557</xdr:rowOff>
    </xdr:from>
    <xdr:ext cx="469744" cy="259045"/>
    <xdr:sp macro="" textlink="">
      <xdr:nvSpPr>
        <xdr:cNvPr id="492" name="n_2mainValue【児童館】&#10;一人当たり面積">
          <a:extLst>
            <a:ext uri="{FF2B5EF4-FFF2-40B4-BE49-F238E27FC236}">
              <a16:creationId xmlns:a16="http://schemas.microsoft.com/office/drawing/2014/main" id="{444069F6-C6B3-4F68-A242-F4F1017C49CF}"/>
            </a:ext>
          </a:extLst>
        </xdr:cNvPr>
        <xdr:cNvSpPr txBox="1"/>
      </xdr:nvSpPr>
      <xdr:spPr>
        <a:xfrm>
          <a:off x="20199427"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3" name="正方形/長方形 492">
          <a:extLst>
            <a:ext uri="{FF2B5EF4-FFF2-40B4-BE49-F238E27FC236}">
              <a16:creationId xmlns:a16="http://schemas.microsoft.com/office/drawing/2014/main" id="{2CCEE5A5-78B5-4AFA-B58D-76AC7DBED6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4" name="正方形/長方形 493">
          <a:extLst>
            <a:ext uri="{FF2B5EF4-FFF2-40B4-BE49-F238E27FC236}">
              <a16:creationId xmlns:a16="http://schemas.microsoft.com/office/drawing/2014/main" id="{78EFCAA8-CB3C-4988-A23D-5134EE7D13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5" name="正方形/長方形 494">
          <a:extLst>
            <a:ext uri="{FF2B5EF4-FFF2-40B4-BE49-F238E27FC236}">
              <a16:creationId xmlns:a16="http://schemas.microsoft.com/office/drawing/2014/main" id="{027ECBDB-1DC7-4F94-BD55-21E5C450A5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6" name="正方形/長方形 495">
          <a:extLst>
            <a:ext uri="{FF2B5EF4-FFF2-40B4-BE49-F238E27FC236}">
              <a16:creationId xmlns:a16="http://schemas.microsoft.com/office/drawing/2014/main" id="{6F056F9B-A3B2-4227-A82A-A1E35DC1CB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7" name="正方形/長方形 496">
          <a:extLst>
            <a:ext uri="{FF2B5EF4-FFF2-40B4-BE49-F238E27FC236}">
              <a16:creationId xmlns:a16="http://schemas.microsoft.com/office/drawing/2014/main" id="{E86CAD00-D41A-4481-80C8-5863095478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8" name="正方形/長方形 497">
          <a:extLst>
            <a:ext uri="{FF2B5EF4-FFF2-40B4-BE49-F238E27FC236}">
              <a16:creationId xmlns:a16="http://schemas.microsoft.com/office/drawing/2014/main" id="{2FB3CDE5-7905-44B9-A10F-BEBBA45C1A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9" name="正方形/長方形 498">
          <a:extLst>
            <a:ext uri="{FF2B5EF4-FFF2-40B4-BE49-F238E27FC236}">
              <a16:creationId xmlns:a16="http://schemas.microsoft.com/office/drawing/2014/main" id="{B6B6F2CA-7C33-4A74-B8C2-6BF8EE8EE7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0" name="正方形/長方形 499">
          <a:extLst>
            <a:ext uri="{FF2B5EF4-FFF2-40B4-BE49-F238E27FC236}">
              <a16:creationId xmlns:a16="http://schemas.microsoft.com/office/drawing/2014/main" id="{E2B1DE5B-3AD0-4532-B905-FB6BDEA44C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1" name="テキスト ボックス 500">
          <a:extLst>
            <a:ext uri="{FF2B5EF4-FFF2-40B4-BE49-F238E27FC236}">
              <a16:creationId xmlns:a16="http://schemas.microsoft.com/office/drawing/2014/main" id="{F71DAF87-9BA1-4AED-AF32-BD6AC6CA6E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2" name="直線コネクタ 501">
          <a:extLst>
            <a:ext uri="{FF2B5EF4-FFF2-40B4-BE49-F238E27FC236}">
              <a16:creationId xmlns:a16="http://schemas.microsoft.com/office/drawing/2014/main" id="{502D24D2-CFC2-4C73-8835-0A99B4A21D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3" name="テキスト ボックス 502">
          <a:extLst>
            <a:ext uri="{FF2B5EF4-FFF2-40B4-BE49-F238E27FC236}">
              <a16:creationId xmlns:a16="http://schemas.microsoft.com/office/drawing/2014/main" id="{E376B81F-448D-4C25-97B5-AC336F986C7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4" name="直線コネクタ 503">
          <a:extLst>
            <a:ext uri="{FF2B5EF4-FFF2-40B4-BE49-F238E27FC236}">
              <a16:creationId xmlns:a16="http://schemas.microsoft.com/office/drawing/2014/main" id="{3171FA3D-7BB4-4AFA-8940-37AE06CD831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5" name="テキスト ボックス 504">
          <a:extLst>
            <a:ext uri="{FF2B5EF4-FFF2-40B4-BE49-F238E27FC236}">
              <a16:creationId xmlns:a16="http://schemas.microsoft.com/office/drawing/2014/main" id="{51CEB3AF-FCA9-4661-BEFF-41059E5A226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6" name="直線コネクタ 505">
          <a:extLst>
            <a:ext uri="{FF2B5EF4-FFF2-40B4-BE49-F238E27FC236}">
              <a16:creationId xmlns:a16="http://schemas.microsoft.com/office/drawing/2014/main" id="{EE04AE8E-F34F-4AE0-A808-8A9D1694AF0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7" name="テキスト ボックス 506">
          <a:extLst>
            <a:ext uri="{FF2B5EF4-FFF2-40B4-BE49-F238E27FC236}">
              <a16:creationId xmlns:a16="http://schemas.microsoft.com/office/drawing/2014/main" id="{A782FD05-F4BB-44D1-A6EB-18769A4EA8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8" name="直線コネクタ 507">
          <a:extLst>
            <a:ext uri="{FF2B5EF4-FFF2-40B4-BE49-F238E27FC236}">
              <a16:creationId xmlns:a16="http://schemas.microsoft.com/office/drawing/2014/main" id="{044E3FB9-343E-4513-9DA5-C475544E8EF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9" name="テキスト ボックス 508">
          <a:extLst>
            <a:ext uri="{FF2B5EF4-FFF2-40B4-BE49-F238E27FC236}">
              <a16:creationId xmlns:a16="http://schemas.microsoft.com/office/drawing/2014/main" id="{5146364C-8A41-4CD4-851C-2E29A56F9EE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0" name="直線コネクタ 509">
          <a:extLst>
            <a:ext uri="{FF2B5EF4-FFF2-40B4-BE49-F238E27FC236}">
              <a16:creationId xmlns:a16="http://schemas.microsoft.com/office/drawing/2014/main" id="{C7B16742-904E-447D-8649-E5C945059D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1" name="テキスト ボックス 510">
          <a:extLst>
            <a:ext uri="{FF2B5EF4-FFF2-40B4-BE49-F238E27FC236}">
              <a16:creationId xmlns:a16="http://schemas.microsoft.com/office/drawing/2014/main" id="{7D526F61-EA43-4B97-B9C4-92D70998C5A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2" name="直線コネクタ 511">
          <a:extLst>
            <a:ext uri="{FF2B5EF4-FFF2-40B4-BE49-F238E27FC236}">
              <a16:creationId xmlns:a16="http://schemas.microsoft.com/office/drawing/2014/main" id="{44387581-94B6-4AC0-90BC-262098B6DB6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3" name="テキスト ボックス 512">
          <a:extLst>
            <a:ext uri="{FF2B5EF4-FFF2-40B4-BE49-F238E27FC236}">
              <a16:creationId xmlns:a16="http://schemas.microsoft.com/office/drawing/2014/main" id="{35CB6935-32D2-4CAA-B087-728B1F72FFC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4" name="直線コネクタ 513">
          <a:extLst>
            <a:ext uri="{FF2B5EF4-FFF2-40B4-BE49-F238E27FC236}">
              <a16:creationId xmlns:a16="http://schemas.microsoft.com/office/drawing/2014/main" id="{4D93F686-CEC0-4423-BEA6-309DF10F80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5" name="テキスト ボックス 514">
          <a:extLst>
            <a:ext uri="{FF2B5EF4-FFF2-40B4-BE49-F238E27FC236}">
              <a16:creationId xmlns:a16="http://schemas.microsoft.com/office/drawing/2014/main" id="{2EF54A7A-F15E-41E4-ACA9-D7666AA19C3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6" name="直線コネクタ 515">
          <a:extLst>
            <a:ext uri="{FF2B5EF4-FFF2-40B4-BE49-F238E27FC236}">
              <a16:creationId xmlns:a16="http://schemas.microsoft.com/office/drawing/2014/main" id="{C5F1129C-F2C8-4095-9ED5-165DEF7982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公民館】&#10;有形固定資産減価償却率グラフ枠">
          <a:extLst>
            <a:ext uri="{FF2B5EF4-FFF2-40B4-BE49-F238E27FC236}">
              <a16:creationId xmlns:a16="http://schemas.microsoft.com/office/drawing/2014/main" id="{56FF0210-9344-4F28-AB96-D577B66392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518" name="直線コネクタ 517">
          <a:extLst>
            <a:ext uri="{FF2B5EF4-FFF2-40B4-BE49-F238E27FC236}">
              <a16:creationId xmlns:a16="http://schemas.microsoft.com/office/drawing/2014/main" id="{F3E3D1A2-4A87-4FF9-A222-B9234E5EEF24}"/>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19" name="【公民館】&#10;有形固定資産減価償却率最小値テキスト">
          <a:extLst>
            <a:ext uri="{FF2B5EF4-FFF2-40B4-BE49-F238E27FC236}">
              <a16:creationId xmlns:a16="http://schemas.microsoft.com/office/drawing/2014/main" id="{CAEB03DA-778D-432C-9891-6CB68174A13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0" name="直線コネクタ 519">
          <a:extLst>
            <a:ext uri="{FF2B5EF4-FFF2-40B4-BE49-F238E27FC236}">
              <a16:creationId xmlns:a16="http://schemas.microsoft.com/office/drawing/2014/main" id="{9D399921-9B86-476C-940E-D5CCD725AAE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521" name="【公民館】&#10;有形固定資産減価償却率最大値テキスト">
          <a:extLst>
            <a:ext uri="{FF2B5EF4-FFF2-40B4-BE49-F238E27FC236}">
              <a16:creationId xmlns:a16="http://schemas.microsoft.com/office/drawing/2014/main" id="{32F89245-95A5-40B7-AB1B-227B2F03F311}"/>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522" name="直線コネクタ 521">
          <a:extLst>
            <a:ext uri="{FF2B5EF4-FFF2-40B4-BE49-F238E27FC236}">
              <a16:creationId xmlns:a16="http://schemas.microsoft.com/office/drawing/2014/main" id="{DFBD9BFC-F82B-4E1E-ACD4-D7A07117BD6E}"/>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523" name="【公民館】&#10;有形固定資産減価償却率平均値テキスト">
          <a:extLst>
            <a:ext uri="{FF2B5EF4-FFF2-40B4-BE49-F238E27FC236}">
              <a16:creationId xmlns:a16="http://schemas.microsoft.com/office/drawing/2014/main" id="{AD65A1A9-26A5-43D3-AC07-4E16C2749356}"/>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524" name="フローチャート: 判断 523">
          <a:extLst>
            <a:ext uri="{FF2B5EF4-FFF2-40B4-BE49-F238E27FC236}">
              <a16:creationId xmlns:a16="http://schemas.microsoft.com/office/drawing/2014/main" id="{7D8D63CB-A4A5-48A1-8078-FB9AA610B183}"/>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525" name="フローチャート: 判断 524">
          <a:extLst>
            <a:ext uri="{FF2B5EF4-FFF2-40B4-BE49-F238E27FC236}">
              <a16:creationId xmlns:a16="http://schemas.microsoft.com/office/drawing/2014/main" id="{7050343F-E21D-4168-AB02-1ACB89D9CBA2}"/>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526" name="フローチャート: 判断 525">
          <a:extLst>
            <a:ext uri="{FF2B5EF4-FFF2-40B4-BE49-F238E27FC236}">
              <a16:creationId xmlns:a16="http://schemas.microsoft.com/office/drawing/2014/main" id="{A63B7ADA-8180-452F-BF96-3DC252643145}"/>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527" name="フローチャート: 判断 526">
          <a:extLst>
            <a:ext uri="{FF2B5EF4-FFF2-40B4-BE49-F238E27FC236}">
              <a16:creationId xmlns:a16="http://schemas.microsoft.com/office/drawing/2014/main" id="{AAA66E7F-DFA4-49EA-85CB-78A51736A60D}"/>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528" name="フローチャート: 判断 527">
          <a:extLst>
            <a:ext uri="{FF2B5EF4-FFF2-40B4-BE49-F238E27FC236}">
              <a16:creationId xmlns:a16="http://schemas.microsoft.com/office/drawing/2014/main" id="{432CEC15-F50E-4BA0-8C74-D67E0AD1BAEA}"/>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FD68599A-9D23-480D-9347-466797F5C2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F64F11FE-1850-473B-9B49-243639F4D9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284A40C1-AF42-4776-BA38-58E7DC61DF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6A735ACF-8BB9-4C59-87BD-9A5C651656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5BF25F31-E268-4267-8C8C-6BD2900324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macro="" textlink="">
      <xdr:nvSpPr>
        <xdr:cNvPr id="534" name="楕円 533">
          <a:extLst>
            <a:ext uri="{FF2B5EF4-FFF2-40B4-BE49-F238E27FC236}">
              <a16:creationId xmlns:a16="http://schemas.microsoft.com/office/drawing/2014/main" id="{9F6A7277-3C2D-48C2-9B6B-1A1A449E7BED}"/>
            </a:ext>
          </a:extLst>
        </xdr:cNvPr>
        <xdr:cNvSpPr/>
      </xdr:nvSpPr>
      <xdr:spPr>
        <a:xfrm>
          <a:off x="16268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macro="" textlink="">
      <xdr:nvSpPr>
        <xdr:cNvPr id="535" name="【公民館】&#10;有形固定資産減価償却率該当値テキスト">
          <a:extLst>
            <a:ext uri="{FF2B5EF4-FFF2-40B4-BE49-F238E27FC236}">
              <a16:creationId xmlns:a16="http://schemas.microsoft.com/office/drawing/2014/main" id="{C5B8ACCF-958E-4B81-9FB9-10090FF49672}"/>
            </a:ext>
          </a:extLst>
        </xdr:cNvPr>
        <xdr:cNvSpPr txBox="1"/>
      </xdr:nvSpPr>
      <xdr:spPr>
        <a:xfrm>
          <a:off x="16357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536" name="楕円 535">
          <a:extLst>
            <a:ext uri="{FF2B5EF4-FFF2-40B4-BE49-F238E27FC236}">
              <a16:creationId xmlns:a16="http://schemas.microsoft.com/office/drawing/2014/main" id="{21FE24EC-C501-4D84-A7EF-54547C8412D0}"/>
            </a:ext>
          </a:extLst>
        </xdr:cNvPr>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100693</xdr:rowOff>
    </xdr:to>
    <xdr:cxnSp macro="">
      <xdr:nvCxnSpPr>
        <xdr:cNvPr id="537" name="直線コネクタ 536">
          <a:extLst>
            <a:ext uri="{FF2B5EF4-FFF2-40B4-BE49-F238E27FC236}">
              <a16:creationId xmlns:a16="http://schemas.microsoft.com/office/drawing/2014/main" id="{34201AC3-5FB0-4A6C-89AC-C8F5D4EBE979}"/>
            </a:ext>
          </a:extLst>
        </xdr:cNvPr>
        <xdr:cNvCxnSpPr/>
      </xdr:nvCxnSpPr>
      <xdr:spPr>
        <a:xfrm>
          <a:off x="15481300" y="1820907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538" name="楕円 537">
          <a:extLst>
            <a:ext uri="{FF2B5EF4-FFF2-40B4-BE49-F238E27FC236}">
              <a16:creationId xmlns:a16="http://schemas.microsoft.com/office/drawing/2014/main" id="{C4A0736A-79A9-4CA7-A5F4-2E8F6C1186F6}"/>
            </a:ext>
          </a:extLst>
        </xdr:cNvPr>
        <xdr:cNvSpPr/>
      </xdr:nvSpPr>
      <xdr:spPr>
        <a:xfrm>
          <a:off x="14541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xdr:rowOff>
    </xdr:from>
    <xdr:to>
      <xdr:col>81</xdr:col>
      <xdr:colOff>50800</xdr:colOff>
      <xdr:row>106</xdr:row>
      <xdr:rowOff>35379</xdr:rowOff>
    </xdr:to>
    <xdr:cxnSp macro="">
      <xdr:nvCxnSpPr>
        <xdr:cNvPr id="539" name="直線コネクタ 538">
          <a:extLst>
            <a:ext uri="{FF2B5EF4-FFF2-40B4-BE49-F238E27FC236}">
              <a16:creationId xmlns:a16="http://schemas.microsoft.com/office/drawing/2014/main" id="{38F97BB8-03F5-447E-88B2-D704AA2A2AFD}"/>
            </a:ext>
          </a:extLst>
        </xdr:cNvPr>
        <xdr:cNvCxnSpPr/>
      </xdr:nvCxnSpPr>
      <xdr:spPr>
        <a:xfrm>
          <a:off x="14592300" y="181747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540" name="n_1aveValue【公民館】&#10;有形固定資産減価償却率">
          <a:extLst>
            <a:ext uri="{FF2B5EF4-FFF2-40B4-BE49-F238E27FC236}">
              <a16:creationId xmlns:a16="http://schemas.microsoft.com/office/drawing/2014/main" id="{4B841CBF-0672-4B35-8F8B-9208E5869DFD}"/>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541" name="n_2aveValue【公民館】&#10;有形固定資産減価償却率">
          <a:extLst>
            <a:ext uri="{FF2B5EF4-FFF2-40B4-BE49-F238E27FC236}">
              <a16:creationId xmlns:a16="http://schemas.microsoft.com/office/drawing/2014/main" id="{69A94EBE-DF67-48D0-AD82-E281A2452165}"/>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542" name="n_3aveValue【公民館】&#10;有形固定資産減価償却率">
          <a:extLst>
            <a:ext uri="{FF2B5EF4-FFF2-40B4-BE49-F238E27FC236}">
              <a16:creationId xmlns:a16="http://schemas.microsoft.com/office/drawing/2014/main" id="{F2953F29-1D6E-459C-BDDC-C2A378E1AA04}"/>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543" name="n_4aveValue【公民館】&#10;有形固定資産減価償却率">
          <a:extLst>
            <a:ext uri="{FF2B5EF4-FFF2-40B4-BE49-F238E27FC236}">
              <a16:creationId xmlns:a16="http://schemas.microsoft.com/office/drawing/2014/main" id="{374BEBD0-D3BE-4FC4-BF6E-8B4333E3F1D7}"/>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102706</xdr:rowOff>
    </xdr:from>
    <xdr:ext cx="405111" cy="259045"/>
    <xdr:sp macro="" textlink="">
      <xdr:nvSpPr>
        <xdr:cNvPr id="544" name="n_1mainValue【公民館】&#10;有形固定資産減価償却率">
          <a:extLst>
            <a:ext uri="{FF2B5EF4-FFF2-40B4-BE49-F238E27FC236}">
              <a16:creationId xmlns:a16="http://schemas.microsoft.com/office/drawing/2014/main" id="{73799FB8-A8B7-4A2D-BFA4-C4852FEFE558}"/>
            </a:ext>
          </a:extLst>
        </xdr:cNvPr>
        <xdr:cNvSpPr txBox="1"/>
      </xdr:nvSpPr>
      <xdr:spPr>
        <a:xfrm>
          <a:off x="152660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545" name="n_2mainValue【公民館】&#10;有形固定資産減価償却率">
          <a:extLst>
            <a:ext uri="{FF2B5EF4-FFF2-40B4-BE49-F238E27FC236}">
              <a16:creationId xmlns:a16="http://schemas.microsoft.com/office/drawing/2014/main" id="{E83FCF71-7B54-4A65-9858-E15D0062B6ED}"/>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id="{D538037D-3EFC-4631-A64A-E2018B09CA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id="{749D594A-0F11-4D85-8944-51F57C05F6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id="{E531FB7F-173C-4046-AFE3-7933B89B2A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id="{9BD37D1E-93E3-404E-A6AF-4507D171E1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id="{DA6EE4AA-EB4D-4CC4-94D0-708610F692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id="{8C920725-F5E8-451C-814A-965E482B56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id="{CB4C2CB3-7431-4525-AF75-5CD9EE0E7D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id="{F9F1A8EA-97F6-4A78-A127-9F63F2CA942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4" name="テキスト ボックス 553">
          <a:extLst>
            <a:ext uri="{FF2B5EF4-FFF2-40B4-BE49-F238E27FC236}">
              <a16:creationId xmlns:a16="http://schemas.microsoft.com/office/drawing/2014/main" id="{55B39792-C06D-4EC2-9727-80C7682C7D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5" name="直線コネクタ 554">
          <a:extLst>
            <a:ext uri="{FF2B5EF4-FFF2-40B4-BE49-F238E27FC236}">
              <a16:creationId xmlns:a16="http://schemas.microsoft.com/office/drawing/2014/main" id="{458284D5-0A87-493D-A1C5-63FEE00A41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6" name="直線コネクタ 555">
          <a:extLst>
            <a:ext uri="{FF2B5EF4-FFF2-40B4-BE49-F238E27FC236}">
              <a16:creationId xmlns:a16="http://schemas.microsoft.com/office/drawing/2014/main" id="{4FBD1394-B808-46DE-A952-D22C1B3DADE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860129A3-2B38-42F7-A0E9-BA432C7D528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8" name="直線コネクタ 557">
          <a:extLst>
            <a:ext uri="{FF2B5EF4-FFF2-40B4-BE49-F238E27FC236}">
              <a16:creationId xmlns:a16="http://schemas.microsoft.com/office/drawing/2014/main" id="{CE90C5AC-04AC-4302-A826-939FEDAE851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9" name="テキスト ボックス 558">
          <a:extLst>
            <a:ext uri="{FF2B5EF4-FFF2-40B4-BE49-F238E27FC236}">
              <a16:creationId xmlns:a16="http://schemas.microsoft.com/office/drawing/2014/main" id="{559B3ECC-1706-4818-9D70-9969768F61D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0" name="直線コネクタ 559">
          <a:extLst>
            <a:ext uri="{FF2B5EF4-FFF2-40B4-BE49-F238E27FC236}">
              <a16:creationId xmlns:a16="http://schemas.microsoft.com/office/drawing/2014/main" id="{F11A014D-A21D-4EA5-A159-CA76A71AEB8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1" name="テキスト ボックス 560">
          <a:extLst>
            <a:ext uri="{FF2B5EF4-FFF2-40B4-BE49-F238E27FC236}">
              <a16:creationId xmlns:a16="http://schemas.microsoft.com/office/drawing/2014/main" id="{4DBBADA8-E72E-42C5-BDEE-83EC7B475B0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2" name="直線コネクタ 561">
          <a:extLst>
            <a:ext uri="{FF2B5EF4-FFF2-40B4-BE49-F238E27FC236}">
              <a16:creationId xmlns:a16="http://schemas.microsoft.com/office/drawing/2014/main" id="{0E3E9AF7-D92B-41C8-9112-D794A0406BF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3" name="テキスト ボックス 562">
          <a:extLst>
            <a:ext uri="{FF2B5EF4-FFF2-40B4-BE49-F238E27FC236}">
              <a16:creationId xmlns:a16="http://schemas.microsoft.com/office/drawing/2014/main" id="{B7637DA5-7A2E-4D6A-9BCA-331A9B22242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4" name="直線コネクタ 563">
          <a:extLst>
            <a:ext uri="{FF2B5EF4-FFF2-40B4-BE49-F238E27FC236}">
              <a16:creationId xmlns:a16="http://schemas.microsoft.com/office/drawing/2014/main" id="{5D29C5C1-1791-4061-9F67-FEFD42B614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5" name="テキスト ボックス 564">
          <a:extLst>
            <a:ext uri="{FF2B5EF4-FFF2-40B4-BE49-F238E27FC236}">
              <a16:creationId xmlns:a16="http://schemas.microsoft.com/office/drawing/2014/main" id="{A9F145EC-03E7-4B9B-B21C-D752EFA6FA3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6" name="直線コネクタ 565">
          <a:extLst>
            <a:ext uri="{FF2B5EF4-FFF2-40B4-BE49-F238E27FC236}">
              <a16:creationId xmlns:a16="http://schemas.microsoft.com/office/drawing/2014/main" id="{8DB0BE04-53B2-444A-895C-C0648623B07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7" name="テキスト ボックス 566">
          <a:extLst>
            <a:ext uri="{FF2B5EF4-FFF2-40B4-BE49-F238E27FC236}">
              <a16:creationId xmlns:a16="http://schemas.microsoft.com/office/drawing/2014/main" id="{C3B1E1D8-FFA5-42B3-B645-27BB519CDBF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8" name="直線コネクタ 567">
          <a:extLst>
            <a:ext uri="{FF2B5EF4-FFF2-40B4-BE49-F238E27FC236}">
              <a16:creationId xmlns:a16="http://schemas.microsoft.com/office/drawing/2014/main" id="{E657FC5F-943B-44D2-A7D3-31D609BE88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9" name="テキスト ボックス 568">
          <a:extLst>
            <a:ext uri="{FF2B5EF4-FFF2-40B4-BE49-F238E27FC236}">
              <a16:creationId xmlns:a16="http://schemas.microsoft.com/office/drawing/2014/main" id="{6107B0D3-74DF-4D23-9EB6-6C1D9AD89FE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0" name="【公民館】&#10;一人当たり面積グラフ枠">
          <a:extLst>
            <a:ext uri="{FF2B5EF4-FFF2-40B4-BE49-F238E27FC236}">
              <a16:creationId xmlns:a16="http://schemas.microsoft.com/office/drawing/2014/main" id="{BE39870A-882A-40F3-A229-1595CE8071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571" name="直線コネクタ 570">
          <a:extLst>
            <a:ext uri="{FF2B5EF4-FFF2-40B4-BE49-F238E27FC236}">
              <a16:creationId xmlns:a16="http://schemas.microsoft.com/office/drawing/2014/main" id="{0B49875F-37FB-4C43-B891-1A7A606C6D4D}"/>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572" name="【公民館】&#10;一人当たり面積最小値テキスト">
          <a:extLst>
            <a:ext uri="{FF2B5EF4-FFF2-40B4-BE49-F238E27FC236}">
              <a16:creationId xmlns:a16="http://schemas.microsoft.com/office/drawing/2014/main" id="{BA954119-8020-44EE-9985-FF632C6B36A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573" name="直線コネクタ 572">
          <a:extLst>
            <a:ext uri="{FF2B5EF4-FFF2-40B4-BE49-F238E27FC236}">
              <a16:creationId xmlns:a16="http://schemas.microsoft.com/office/drawing/2014/main" id="{6BC03033-E9E9-4068-88EE-F74148ECF6EE}"/>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574" name="【公民館】&#10;一人当たり面積最大値テキスト">
          <a:extLst>
            <a:ext uri="{FF2B5EF4-FFF2-40B4-BE49-F238E27FC236}">
              <a16:creationId xmlns:a16="http://schemas.microsoft.com/office/drawing/2014/main" id="{C81EE921-9052-4601-BA07-80C68CB15068}"/>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575" name="直線コネクタ 574">
          <a:extLst>
            <a:ext uri="{FF2B5EF4-FFF2-40B4-BE49-F238E27FC236}">
              <a16:creationId xmlns:a16="http://schemas.microsoft.com/office/drawing/2014/main" id="{63360FA5-EAD0-4ECC-B399-3F425281553F}"/>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576" name="【公民館】&#10;一人当たり面積平均値テキスト">
          <a:extLst>
            <a:ext uri="{FF2B5EF4-FFF2-40B4-BE49-F238E27FC236}">
              <a16:creationId xmlns:a16="http://schemas.microsoft.com/office/drawing/2014/main" id="{90E47FF1-AD77-4818-90D7-A28471F89CF6}"/>
            </a:ext>
          </a:extLst>
        </xdr:cNvPr>
        <xdr:cNvSpPr txBox="1"/>
      </xdr:nvSpPr>
      <xdr:spPr>
        <a:xfrm>
          <a:off x="22199600" y="1847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577" name="フローチャート: 判断 576">
          <a:extLst>
            <a:ext uri="{FF2B5EF4-FFF2-40B4-BE49-F238E27FC236}">
              <a16:creationId xmlns:a16="http://schemas.microsoft.com/office/drawing/2014/main" id="{BC7F1DD2-CFE6-49FD-8D65-0DD58A29245C}"/>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578" name="フローチャート: 判断 577">
          <a:extLst>
            <a:ext uri="{FF2B5EF4-FFF2-40B4-BE49-F238E27FC236}">
              <a16:creationId xmlns:a16="http://schemas.microsoft.com/office/drawing/2014/main" id="{4EC6DEBD-CC0A-4645-A09F-5E04C4E3112D}"/>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579" name="フローチャート: 判断 578">
          <a:extLst>
            <a:ext uri="{FF2B5EF4-FFF2-40B4-BE49-F238E27FC236}">
              <a16:creationId xmlns:a16="http://schemas.microsoft.com/office/drawing/2014/main" id="{AAE98ADC-AD41-4592-A463-CD098736467C}"/>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580" name="フローチャート: 判断 579">
          <a:extLst>
            <a:ext uri="{FF2B5EF4-FFF2-40B4-BE49-F238E27FC236}">
              <a16:creationId xmlns:a16="http://schemas.microsoft.com/office/drawing/2014/main" id="{38986F2A-DE0F-465A-B482-CEE733167851}"/>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581" name="フローチャート: 判断 580">
          <a:extLst>
            <a:ext uri="{FF2B5EF4-FFF2-40B4-BE49-F238E27FC236}">
              <a16:creationId xmlns:a16="http://schemas.microsoft.com/office/drawing/2014/main" id="{09420547-46FE-48E3-A422-2C7E09682AC1}"/>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FC362D73-06AB-4E50-B790-F36E9F2B1C6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E070EBA4-0377-4F20-B46E-AD9ED9C7604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1C0E0D3B-6939-4887-8A39-47E6607C72D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96CD0321-0821-406C-A1E5-3DA26C4D60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31DF2594-AC71-41F5-A318-43CA4D6047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119779</xdr:rowOff>
    </xdr:from>
    <xdr:to>
      <xdr:col>116</xdr:col>
      <xdr:colOff>114300</xdr:colOff>
      <xdr:row>107</xdr:row>
      <xdr:rowOff>49929</xdr:rowOff>
    </xdr:to>
    <xdr:sp macro="" textlink="">
      <xdr:nvSpPr>
        <xdr:cNvPr id="587" name="楕円 586">
          <a:extLst>
            <a:ext uri="{FF2B5EF4-FFF2-40B4-BE49-F238E27FC236}">
              <a16:creationId xmlns:a16="http://schemas.microsoft.com/office/drawing/2014/main" id="{BDAB1818-1325-4794-A5C5-787F82E0D16F}"/>
            </a:ext>
          </a:extLst>
        </xdr:cNvPr>
        <xdr:cNvSpPr/>
      </xdr:nvSpPr>
      <xdr:spPr>
        <a:xfrm>
          <a:off x="22110700" y="182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142656</xdr:rowOff>
    </xdr:from>
    <xdr:ext cx="469744" cy="259045"/>
    <xdr:sp macro="" textlink="">
      <xdr:nvSpPr>
        <xdr:cNvPr id="588" name="【公民館】&#10;一人当たり面積該当値テキスト">
          <a:extLst>
            <a:ext uri="{FF2B5EF4-FFF2-40B4-BE49-F238E27FC236}">
              <a16:creationId xmlns:a16="http://schemas.microsoft.com/office/drawing/2014/main" id="{669B0CED-22BF-46E6-9270-3A9648FFBA0E}"/>
            </a:ext>
          </a:extLst>
        </xdr:cNvPr>
        <xdr:cNvSpPr txBox="1"/>
      </xdr:nvSpPr>
      <xdr:spPr>
        <a:xfrm>
          <a:off x="22199600" y="1814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589" name="楕円 588">
          <a:extLst>
            <a:ext uri="{FF2B5EF4-FFF2-40B4-BE49-F238E27FC236}">
              <a16:creationId xmlns:a16="http://schemas.microsoft.com/office/drawing/2014/main" id="{0451FDDE-FE9E-4BE2-A0A6-D80E0FF129C0}"/>
            </a:ext>
          </a:extLst>
        </xdr:cNvPr>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170579</xdr:rowOff>
    </xdr:from>
    <xdr:to>
      <xdr:col>116</xdr:col>
      <xdr:colOff>63500</xdr:colOff>
      <xdr:row>107</xdr:row>
      <xdr:rowOff>5987</xdr:rowOff>
    </xdr:to>
    <xdr:cxnSp macro="">
      <xdr:nvCxnSpPr>
        <xdr:cNvPr id="590" name="直線コネクタ 589">
          <a:extLst>
            <a:ext uri="{FF2B5EF4-FFF2-40B4-BE49-F238E27FC236}">
              <a16:creationId xmlns:a16="http://schemas.microsoft.com/office/drawing/2014/main" id="{EF235704-8F10-4619-835E-672A5B27D2E8}"/>
            </a:ext>
          </a:extLst>
        </xdr:cNvPr>
        <xdr:cNvCxnSpPr/>
      </xdr:nvCxnSpPr>
      <xdr:spPr>
        <a:xfrm flipV="1">
          <a:off x="21323300" y="1834427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132189</xdr:rowOff>
    </xdr:from>
    <xdr:to>
      <xdr:col>107</xdr:col>
      <xdr:colOff>101600</xdr:colOff>
      <xdr:row>107</xdr:row>
      <xdr:rowOff>62339</xdr:rowOff>
    </xdr:to>
    <xdr:sp macro="" textlink="">
      <xdr:nvSpPr>
        <xdr:cNvPr id="591" name="楕円 590">
          <a:extLst>
            <a:ext uri="{FF2B5EF4-FFF2-40B4-BE49-F238E27FC236}">
              <a16:creationId xmlns:a16="http://schemas.microsoft.com/office/drawing/2014/main" id="{BD1AF7A1-F69F-439A-9E7B-17B17373E40E}"/>
            </a:ext>
          </a:extLst>
        </xdr:cNvPr>
        <xdr:cNvSpPr/>
      </xdr:nvSpPr>
      <xdr:spPr>
        <a:xfrm>
          <a:off x="20383500" y="183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11539</xdr:rowOff>
    </xdr:to>
    <xdr:cxnSp macro="">
      <xdr:nvCxnSpPr>
        <xdr:cNvPr id="592" name="直線コネクタ 591">
          <a:extLst>
            <a:ext uri="{FF2B5EF4-FFF2-40B4-BE49-F238E27FC236}">
              <a16:creationId xmlns:a16="http://schemas.microsoft.com/office/drawing/2014/main" id="{630A6F59-0CD5-4E47-88C7-F29C2A17BE03}"/>
            </a:ext>
          </a:extLst>
        </xdr:cNvPr>
        <xdr:cNvCxnSpPr/>
      </xdr:nvCxnSpPr>
      <xdr:spPr>
        <a:xfrm flipV="1">
          <a:off x="20434300" y="1835113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593" name="n_1aveValue【公民館】&#10;一人当たり面積">
          <a:extLst>
            <a:ext uri="{FF2B5EF4-FFF2-40B4-BE49-F238E27FC236}">
              <a16:creationId xmlns:a16="http://schemas.microsoft.com/office/drawing/2014/main" id="{71EAD373-95CC-4AE8-BC24-3CFF2C9434B8}"/>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95593</xdr:rowOff>
    </xdr:from>
    <xdr:ext cx="469744" cy="259045"/>
    <xdr:sp macro="" textlink="">
      <xdr:nvSpPr>
        <xdr:cNvPr id="594" name="n_2aveValue【公民館】&#10;一人当たり面積">
          <a:extLst>
            <a:ext uri="{FF2B5EF4-FFF2-40B4-BE49-F238E27FC236}">
              <a16:creationId xmlns:a16="http://schemas.microsoft.com/office/drawing/2014/main" id="{B24B5375-C430-40E2-BD52-659DC472239D}"/>
            </a:ext>
          </a:extLst>
        </xdr:cNvPr>
        <xdr:cNvSpPr txBox="1"/>
      </xdr:nvSpPr>
      <xdr:spPr>
        <a:xfrm>
          <a:off x="20199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595" name="n_3aveValue【公民館】&#10;一人当たり面積">
          <a:extLst>
            <a:ext uri="{FF2B5EF4-FFF2-40B4-BE49-F238E27FC236}">
              <a16:creationId xmlns:a16="http://schemas.microsoft.com/office/drawing/2014/main" id="{80BEB049-390B-426A-AAC0-979E4D173D23}"/>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596" name="n_4aveValue【公民館】&#10;一人当たり面積">
          <a:extLst>
            <a:ext uri="{FF2B5EF4-FFF2-40B4-BE49-F238E27FC236}">
              <a16:creationId xmlns:a16="http://schemas.microsoft.com/office/drawing/2014/main" id="{0355A5C4-B83E-4719-8E22-6F08CA2E7A3D}"/>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73314</xdr:rowOff>
    </xdr:from>
    <xdr:ext cx="469744" cy="259045"/>
    <xdr:sp macro="" textlink="">
      <xdr:nvSpPr>
        <xdr:cNvPr id="597" name="n_1mainValue【公民館】&#10;一人当たり面積">
          <a:extLst>
            <a:ext uri="{FF2B5EF4-FFF2-40B4-BE49-F238E27FC236}">
              <a16:creationId xmlns:a16="http://schemas.microsoft.com/office/drawing/2014/main" id="{976D3E9E-A498-40B2-A166-66E2D5139687}"/>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78866</xdr:rowOff>
    </xdr:from>
    <xdr:ext cx="469744" cy="259045"/>
    <xdr:sp macro="" textlink="">
      <xdr:nvSpPr>
        <xdr:cNvPr id="598" name="n_2mainValue【公民館】&#10;一人当たり面積">
          <a:extLst>
            <a:ext uri="{FF2B5EF4-FFF2-40B4-BE49-F238E27FC236}">
              <a16:creationId xmlns:a16="http://schemas.microsoft.com/office/drawing/2014/main" id="{B845785D-21F1-4DD9-847D-30FF22E8DAD6}"/>
            </a:ext>
          </a:extLst>
        </xdr:cNvPr>
        <xdr:cNvSpPr txBox="1"/>
      </xdr:nvSpPr>
      <xdr:spPr>
        <a:xfrm>
          <a:off x="20199427" y="1808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a:extLst>
            <a:ext uri="{FF2B5EF4-FFF2-40B4-BE49-F238E27FC236}">
              <a16:creationId xmlns:a16="http://schemas.microsoft.com/office/drawing/2014/main" id="{96220C71-334A-4262-8D60-B2F69864A4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a:extLst>
            <a:ext uri="{FF2B5EF4-FFF2-40B4-BE49-F238E27FC236}">
              <a16:creationId xmlns:a16="http://schemas.microsoft.com/office/drawing/2014/main" id="{34F5AF32-8635-4E93-BBAA-DE0FAB2396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a:extLst>
            <a:ext uri="{FF2B5EF4-FFF2-40B4-BE49-F238E27FC236}">
              <a16:creationId xmlns:a16="http://schemas.microsoft.com/office/drawing/2014/main" id="{3EB3E40F-998B-47C7-8EA4-FDB11F5791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類似団体内平均値と比較して特に有形償却資産減価償却率が高くなっている施設は、児童館である。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道路については、減価償却が進む中、例年よりも新規整備等が少なかったため、結果として昨年度対比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児童館については、ごか南児童館が平成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年を経過している。児童館は、令和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年までにごか西児童館への集約を行い、有形償却資産減価償却率の減少を図っていく。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36B906-7117-45FE-B157-A688F0819C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B73781-6CD6-4BA6-8799-757B895D55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DF90A9-644C-42E5-8F1B-2EEB432FDB0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730589-E5E3-4A12-A6DE-562BC595D0D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0EF8C8-539E-4CF2-B3F6-65C940C044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C0E4C7-B9DC-4ADD-BC0C-277F745808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9BF82B-2A2A-4B27-8FA4-7C280A65D9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AA1769-CBBE-42D1-9A70-E6E5BA4020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90B96E-9C3A-4816-9F84-3476477A8D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7C438D-6B9F-4623-A9AE-2F93547DEC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8,112
7,825
23.11
5,225,437
4,733,431
351,498
3,192,449
3,517,830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E4676E-1BAE-43F5-8D15-39B2B4BA79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F30FD0-3792-44A5-B973-D5D9C86F4D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BCDD52-0C20-4EA4-840C-241C57AB61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0FBD6E-BEED-4BBE-AC6B-5F8088CC7F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D41CE9-5461-4E9E-83FC-CD2C9DA89D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35F8B4-A056-4448-A7D3-676C0E07CD8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5C09EA-28FD-4E88-9272-EAB3DA2139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39CCFD-850B-4BC9-A523-3F255411AA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28E733-8602-4E11-ACD9-B819EA7BC7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86F3F9-8590-457F-AC52-3C9285751D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12B07F-2E7F-4EDC-8516-F7E0F0CB1E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D5E7BA-1186-482F-809C-8172356A57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326E4F-9D01-4855-A146-81DAA87ADA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0D7E6E-4015-4287-8295-A4BB3806A0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757AF8-9180-466C-8005-1A814BEA69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25A61D-302E-4080-BF97-C0EB83EFB5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039702-6B2F-48E5-A1EE-6DFB43D0C9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43DD1A-A595-4153-B954-AC2F33C05E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50B61F-CF47-41C9-AD78-7D939D3433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2FEBA5-8852-4D0A-9A95-273AB270BA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5F3721-FD53-44FE-8F06-3EE16769DF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8469C3-5248-43F8-828F-84DA883976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BEE928-2AA9-4DE8-A852-97F6E6CA3A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829EEF-0DE6-419B-94CD-4013AC351A9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D1F6CB-106B-4F3C-813F-B384342C1B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88E170-A026-42C7-81F4-4F6E28CED2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E8E0CE-0FA1-4761-B3EB-982CB720BF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23EBA1-181F-49F1-9F00-D7ABBE94C0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770018-4080-4889-8571-7600A33E59F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E2C5871-3167-49D3-9DBE-51B4D78872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693BC63-728B-4EBB-9C6A-4E38358232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D505627-45EC-4B7A-995F-DA6F996ED2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E0F027C-DA80-4E62-BA2B-C231C11941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47C8622-6775-4CFF-8A9A-89606CD773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18FE1AD-233D-4366-A22E-B5B446BF03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A565E83-1AD5-4BC9-83EC-070B2524CD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FE2B815-4249-4DE1-857C-348C2756C23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AAF8B59-2E28-47ED-A6A1-5D78E643B4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2BAAE8F-5FCE-4240-A366-4B7B0434FB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4A07457-F68E-4DC7-82BB-65A82FB7EA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0AAD6AD-D44C-46C0-B6DF-FA5AE33FFE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FE1EFAF-1EE2-402F-963A-9225F1A515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135B5D6-D4FA-4C65-ACC9-F815D74564A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C239F5A-B926-4EC7-B654-7AA9E3CAD8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C6E5FCD-D102-4418-BFF1-1D5CC2DF26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5078F20-B872-4C2C-97A5-584E8D9068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83444D2-C2B1-4221-8DF2-99FB815F9E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A029E9E-6BD0-4945-9BF6-8E971FD60F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12190AC-1689-485A-B9CF-69C7FBE6B55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56C8D7F-9AAB-4953-A554-A19F4582EE8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15EA236-FFC8-4740-A138-54481B46E93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89E8D97-E509-4F59-9CD7-02FD692AA20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9E3722D-5E74-4C07-A6B5-04A827B26F8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42F0612-3432-48ED-A5BF-941949678CF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C4CEE47-5082-48BF-B73B-06B31C7D6D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0B1E7C7-17A4-4CBC-93EB-A1A178609BD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C9B91168-E698-4A0F-8061-80571314D9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65130DC-7D98-43E5-A448-8197FA2158C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C492234-1447-4DC3-9DD9-BCBB6409CBF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B564149-F3EC-43BB-9580-925BE109B1A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B78423F-2776-4289-A627-B83129C25C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5442F86-F6DE-416A-B16A-349C442059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8BC093B-FCDE-4D15-8EE9-60ED10F0993F}"/>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F7410A5-09DD-4380-B502-81067769723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59AA5EF-A2B8-4198-AD17-1322A14B998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CF49043-F30B-4562-A449-C377052855C2}"/>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8FB2D4A7-7AA9-46E2-BE3E-7C6DB376A1B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5E92E15-9DE6-4468-8F02-3EF685329F37}"/>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8C6DD6B7-144C-4E28-947C-E704E9AE1A80}"/>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01A5E20D-3B79-4C86-9598-0719BA8C15F2}"/>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C116CF52-CCBE-4480-B902-220329290A7F}"/>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0BF1BD1B-3B8D-4DEF-BDBF-1BEE05CA20A0}"/>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1316697C-1C30-475C-85D5-6AFDF6CD90FC}"/>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262CF00-203F-471F-BCC0-E579624BD7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7B69FED-E38D-4FA7-B105-2A01E487833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F70C576-A049-4DD4-9691-76A4915F9E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C2BA39D-9D31-4D6D-AE79-1AF84B67FE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511D5B7-93A7-4171-9C10-709A0BDC72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143510</xdr:rowOff>
    </xdr:from>
    <xdr:to>
      <xdr:col>24</xdr:col>
      <xdr:colOff>114300</xdr:colOff>
      <xdr:row>56</xdr:row>
      <xdr:rowOff>73660</xdr:rowOff>
    </xdr:to>
    <xdr:sp macro="" textlink="">
      <xdr:nvSpPr>
        <xdr:cNvPr id="90" name="楕円 89">
          <a:extLst>
            <a:ext uri="{FF2B5EF4-FFF2-40B4-BE49-F238E27FC236}">
              <a16:creationId xmlns:a16="http://schemas.microsoft.com/office/drawing/2014/main" id="{C04FA5DF-C228-447A-95CF-A9DB8738A5B8}"/>
            </a:ext>
          </a:extLst>
        </xdr:cNvPr>
        <xdr:cNvSpPr/>
      </xdr:nvSpPr>
      <xdr:spPr>
        <a:xfrm>
          <a:off x="4584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75310</xdr:rowOff>
    </xdr:from>
    <xdr:ext cx="340478" cy="259045"/>
    <xdr:sp macro="" textlink="">
      <xdr:nvSpPr>
        <xdr:cNvPr id="91" name="【体育館・プール】&#10;有形固定資産減価償却率該当値テキスト">
          <a:extLst>
            <a:ext uri="{FF2B5EF4-FFF2-40B4-BE49-F238E27FC236}">
              <a16:creationId xmlns:a16="http://schemas.microsoft.com/office/drawing/2014/main" id="{8CBEC1FE-1849-4530-B183-F6B09ED3C2BC}"/>
            </a:ext>
          </a:extLst>
        </xdr:cNvPr>
        <xdr:cNvSpPr txBox="1"/>
      </xdr:nvSpPr>
      <xdr:spPr>
        <a:xfrm>
          <a:off x="4673600" y="9505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71665</xdr:rowOff>
    </xdr:from>
    <xdr:to>
      <xdr:col>20</xdr:col>
      <xdr:colOff>38100</xdr:colOff>
      <xdr:row>56</xdr:row>
      <xdr:rowOff>1815</xdr:rowOff>
    </xdr:to>
    <xdr:sp macro="" textlink="">
      <xdr:nvSpPr>
        <xdr:cNvPr id="92" name="楕円 91">
          <a:extLst>
            <a:ext uri="{FF2B5EF4-FFF2-40B4-BE49-F238E27FC236}">
              <a16:creationId xmlns:a16="http://schemas.microsoft.com/office/drawing/2014/main" id="{30D56F4C-3412-471E-8108-98B53516C1CB}"/>
            </a:ext>
          </a:extLst>
        </xdr:cNvPr>
        <xdr:cNvSpPr/>
      </xdr:nvSpPr>
      <xdr:spPr>
        <a:xfrm>
          <a:off x="3746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122465</xdr:rowOff>
    </xdr:from>
    <xdr:to>
      <xdr:col>24</xdr:col>
      <xdr:colOff>63500</xdr:colOff>
      <xdr:row>56</xdr:row>
      <xdr:rowOff>22860</xdr:rowOff>
    </xdr:to>
    <xdr:cxnSp macro="">
      <xdr:nvCxnSpPr>
        <xdr:cNvPr id="93" name="直線コネクタ 92">
          <a:extLst>
            <a:ext uri="{FF2B5EF4-FFF2-40B4-BE49-F238E27FC236}">
              <a16:creationId xmlns:a16="http://schemas.microsoft.com/office/drawing/2014/main" id="{FA0D96EE-873E-45FF-BB3A-9A263B8E43E7}"/>
            </a:ext>
          </a:extLst>
        </xdr:cNvPr>
        <xdr:cNvCxnSpPr/>
      </xdr:nvCxnSpPr>
      <xdr:spPr>
        <a:xfrm>
          <a:off x="3797300" y="955221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35741</xdr:rowOff>
    </xdr:from>
    <xdr:to>
      <xdr:col>15</xdr:col>
      <xdr:colOff>101600</xdr:colOff>
      <xdr:row>55</xdr:row>
      <xdr:rowOff>137341</xdr:rowOff>
    </xdr:to>
    <xdr:sp macro="" textlink="">
      <xdr:nvSpPr>
        <xdr:cNvPr id="94" name="楕円 93">
          <a:extLst>
            <a:ext uri="{FF2B5EF4-FFF2-40B4-BE49-F238E27FC236}">
              <a16:creationId xmlns:a16="http://schemas.microsoft.com/office/drawing/2014/main" id="{82883BCD-4660-44C5-AFA2-E4C1DDB6DD50}"/>
            </a:ext>
          </a:extLst>
        </xdr:cNvPr>
        <xdr:cNvSpPr/>
      </xdr:nvSpPr>
      <xdr:spPr>
        <a:xfrm>
          <a:off x="28575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86541</xdr:rowOff>
    </xdr:from>
    <xdr:to>
      <xdr:col>19</xdr:col>
      <xdr:colOff>177800</xdr:colOff>
      <xdr:row>55</xdr:row>
      <xdr:rowOff>122465</xdr:rowOff>
    </xdr:to>
    <xdr:cxnSp macro="">
      <xdr:nvCxnSpPr>
        <xdr:cNvPr id="95" name="直線コネクタ 94">
          <a:extLst>
            <a:ext uri="{FF2B5EF4-FFF2-40B4-BE49-F238E27FC236}">
              <a16:creationId xmlns:a16="http://schemas.microsoft.com/office/drawing/2014/main" id="{D5F8B8F1-3819-48C1-A9D9-DB4201CD7871}"/>
            </a:ext>
          </a:extLst>
        </xdr:cNvPr>
        <xdr:cNvCxnSpPr/>
      </xdr:nvCxnSpPr>
      <xdr:spPr>
        <a:xfrm>
          <a:off x="2908300" y="95162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96" name="n_1aveValue【体育館・プール】&#10;有形固定資産減価償却率">
          <a:extLst>
            <a:ext uri="{FF2B5EF4-FFF2-40B4-BE49-F238E27FC236}">
              <a16:creationId xmlns:a16="http://schemas.microsoft.com/office/drawing/2014/main" id="{3FCB1547-3F94-4C28-8828-00B3FD7A950F}"/>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97" name="n_2aveValue【体育館・プール】&#10;有形固定資産減価償却率">
          <a:extLst>
            <a:ext uri="{FF2B5EF4-FFF2-40B4-BE49-F238E27FC236}">
              <a16:creationId xmlns:a16="http://schemas.microsoft.com/office/drawing/2014/main" id="{A6DE9783-B42E-477E-A1E8-BAE638E4BBB0}"/>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98" name="n_3aveValue【体育館・プール】&#10;有形固定資産減価償却率">
          <a:extLst>
            <a:ext uri="{FF2B5EF4-FFF2-40B4-BE49-F238E27FC236}">
              <a16:creationId xmlns:a16="http://schemas.microsoft.com/office/drawing/2014/main" id="{2FC22CF7-34B0-4C80-B783-6A420987FE35}"/>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99" name="n_4aveValue【体育館・プール】&#10;有形固定資産減価償却率">
          <a:extLst>
            <a:ext uri="{FF2B5EF4-FFF2-40B4-BE49-F238E27FC236}">
              <a16:creationId xmlns:a16="http://schemas.microsoft.com/office/drawing/2014/main" id="{7F62DFDB-EBC2-4426-8F27-3593A3FBE56B}"/>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18342</xdr:rowOff>
    </xdr:from>
    <xdr:ext cx="340478" cy="259045"/>
    <xdr:sp macro="" textlink="">
      <xdr:nvSpPr>
        <xdr:cNvPr id="100" name="n_1mainValue【体育館・プール】&#10;有形固定資産減価償却率">
          <a:extLst>
            <a:ext uri="{FF2B5EF4-FFF2-40B4-BE49-F238E27FC236}">
              <a16:creationId xmlns:a16="http://schemas.microsoft.com/office/drawing/2014/main" id="{02602B73-C19E-44AB-A3F8-9914E16149AC}"/>
            </a:ext>
          </a:extLst>
        </xdr:cNvPr>
        <xdr:cNvSpPr txBox="1"/>
      </xdr:nvSpPr>
      <xdr:spPr>
        <a:xfrm>
          <a:off x="3614361" y="92766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153868</xdr:rowOff>
    </xdr:from>
    <xdr:ext cx="340478" cy="259045"/>
    <xdr:sp macro="" textlink="">
      <xdr:nvSpPr>
        <xdr:cNvPr id="101" name="n_2mainValue【体育館・プール】&#10;有形固定資産減価償却率">
          <a:extLst>
            <a:ext uri="{FF2B5EF4-FFF2-40B4-BE49-F238E27FC236}">
              <a16:creationId xmlns:a16="http://schemas.microsoft.com/office/drawing/2014/main" id="{97C3A9D0-D3F1-4767-9495-C5E413577DBB}"/>
            </a:ext>
          </a:extLst>
        </xdr:cNvPr>
        <xdr:cNvSpPr txBox="1"/>
      </xdr:nvSpPr>
      <xdr:spPr>
        <a:xfrm>
          <a:off x="2738061" y="92407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C0683412-44C2-4FC4-B32C-E41D82AB59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097D186C-BBDF-4004-B0E5-416D889A9E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4E5300FA-3EAC-491E-8994-F6F3FEEFB3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95EE5B3E-BC91-467B-A48B-8FB1E0C2F6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BE8D669E-1160-472C-978C-FC4021238F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4CF3DCB9-9410-49E0-8D32-24FDC85ADA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493C96EC-3A68-4D1D-B633-C3231DC22A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47680F61-2322-4638-AF69-1BAADADBD1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511AA888-4FA7-4E14-8876-3574F40A88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7E4379C0-4FEB-4D40-82C1-C070C8FF8E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BBDE022C-1242-46AD-AC88-B14A2FC0E94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E09BE3DE-B6F8-4220-A57A-DEB63157D8B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FB7D0879-FB00-4AE7-B6E1-4A430D396D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DC5C822B-13AF-4492-A6A2-28BFC299DB3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F8405153-6EE4-4B0D-97B8-0A654D1DC4F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DC66E435-020C-4265-A5B1-523856DD393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AAD020E4-341E-484F-A129-DB0C0DAFC82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78833E05-0CB2-44B2-A525-2B04C1C5A79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A701B3E7-49E5-4FF7-830C-0524C755E4D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45310377-8782-4C84-8858-8A412B11E5E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C611F9DF-1868-48E2-AF52-DB6A8A41C8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61FBF66D-6878-4445-8544-F1E20C43E9E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1F7ABBAC-C48E-41F9-8E30-D9E71CCD21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25" name="直線コネクタ 124">
          <a:extLst>
            <a:ext uri="{FF2B5EF4-FFF2-40B4-BE49-F238E27FC236}">
              <a16:creationId xmlns:a16="http://schemas.microsoft.com/office/drawing/2014/main" id="{4E804F31-0D5D-439E-8E35-CB1065080F30}"/>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26" name="【体育館・プール】&#10;一人当たり面積最小値テキスト">
          <a:extLst>
            <a:ext uri="{FF2B5EF4-FFF2-40B4-BE49-F238E27FC236}">
              <a16:creationId xmlns:a16="http://schemas.microsoft.com/office/drawing/2014/main" id="{1C86E6C0-B102-426D-A7BE-948B38CA5536}"/>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27" name="直線コネクタ 126">
          <a:extLst>
            <a:ext uri="{FF2B5EF4-FFF2-40B4-BE49-F238E27FC236}">
              <a16:creationId xmlns:a16="http://schemas.microsoft.com/office/drawing/2014/main" id="{BBA34F8A-028C-429B-BFC7-94536434973C}"/>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28" name="【体育館・プール】&#10;一人当たり面積最大値テキスト">
          <a:extLst>
            <a:ext uri="{FF2B5EF4-FFF2-40B4-BE49-F238E27FC236}">
              <a16:creationId xmlns:a16="http://schemas.microsoft.com/office/drawing/2014/main" id="{21FF9AE8-CEB5-4CB1-BCBA-20705668CDEA}"/>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29" name="直線コネクタ 128">
          <a:extLst>
            <a:ext uri="{FF2B5EF4-FFF2-40B4-BE49-F238E27FC236}">
              <a16:creationId xmlns:a16="http://schemas.microsoft.com/office/drawing/2014/main" id="{52EA337C-120C-46DE-AB81-4013E55C832A}"/>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0" name="【体育館・プール】&#10;一人当たり面積平均値テキスト">
          <a:extLst>
            <a:ext uri="{FF2B5EF4-FFF2-40B4-BE49-F238E27FC236}">
              <a16:creationId xmlns:a16="http://schemas.microsoft.com/office/drawing/2014/main" id="{FC409268-60D5-448D-B364-A39D4F6253E4}"/>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1" name="フローチャート: 判断 130">
          <a:extLst>
            <a:ext uri="{FF2B5EF4-FFF2-40B4-BE49-F238E27FC236}">
              <a16:creationId xmlns:a16="http://schemas.microsoft.com/office/drawing/2014/main" id="{63995A02-A7FC-4347-BBE0-CE2848252356}"/>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2" name="フローチャート: 判断 131">
          <a:extLst>
            <a:ext uri="{FF2B5EF4-FFF2-40B4-BE49-F238E27FC236}">
              <a16:creationId xmlns:a16="http://schemas.microsoft.com/office/drawing/2014/main" id="{3D287205-250E-4D19-A24D-EC8CBC2FB95D}"/>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3" name="フローチャート: 判断 132">
          <a:extLst>
            <a:ext uri="{FF2B5EF4-FFF2-40B4-BE49-F238E27FC236}">
              <a16:creationId xmlns:a16="http://schemas.microsoft.com/office/drawing/2014/main" id="{7A579C8A-9C78-46B5-AC6A-DA877F4A8296}"/>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34" name="フローチャート: 判断 133">
          <a:extLst>
            <a:ext uri="{FF2B5EF4-FFF2-40B4-BE49-F238E27FC236}">
              <a16:creationId xmlns:a16="http://schemas.microsoft.com/office/drawing/2014/main" id="{1EB574A6-70A9-4688-BD65-4418A7981DD3}"/>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35" name="フローチャート: 判断 134">
          <a:extLst>
            <a:ext uri="{FF2B5EF4-FFF2-40B4-BE49-F238E27FC236}">
              <a16:creationId xmlns:a16="http://schemas.microsoft.com/office/drawing/2014/main" id="{22B8822B-3083-4032-8518-151B6A905CB4}"/>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F1AE0171-D127-4A87-8EF4-04EBCE624E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891CE7-4E39-4931-A76E-14D80F2825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BE6AEC0-9178-4C63-93A2-641C7D97767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C1710D7-2C4D-49DA-9D30-6476D503E6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2165AEB-8DBD-47F7-A1B1-B9B15B260B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25400</xdr:rowOff>
    </xdr:from>
    <xdr:to>
      <xdr:col>55</xdr:col>
      <xdr:colOff>50800</xdr:colOff>
      <xdr:row>63</xdr:row>
      <xdr:rowOff>127000</xdr:rowOff>
    </xdr:to>
    <xdr:sp macro="" textlink="">
      <xdr:nvSpPr>
        <xdr:cNvPr id="141" name="楕円 140">
          <a:extLst>
            <a:ext uri="{FF2B5EF4-FFF2-40B4-BE49-F238E27FC236}">
              <a16:creationId xmlns:a16="http://schemas.microsoft.com/office/drawing/2014/main" id="{C61225FF-56CC-4B5F-B3D1-57D017794067}"/>
            </a:ext>
          </a:extLst>
        </xdr:cNvPr>
        <xdr:cNvSpPr/>
      </xdr:nvSpPr>
      <xdr:spPr>
        <a:xfrm>
          <a:off x="10426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111777</xdr:rowOff>
    </xdr:from>
    <xdr:ext cx="469744" cy="259045"/>
    <xdr:sp macro="" textlink="">
      <xdr:nvSpPr>
        <xdr:cNvPr id="142" name="【体育館・プール】&#10;一人当たり面積該当値テキスト">
          <a:extLst>
            <a:ext uri="{FF2B5EF4-FFF2-40B4-BE49-F238E27FC236}">
              <a16:creationId xmlns:a16="http://schemas.microsoft.com/office/drawing/2014/main" id="{35AC8D18-184A-47F6-A001-C2C7058F9FB1}"/>
            </a:ext>
          </a:extLst>
        </xdr:cNvPr>
        <xdr:cNvSpPr txBox="1"/>
      </xdr:nvSpPr>
      <xdr:spPr>
        <a:xfrm>
          <a:off x="10515600"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28448</xdr:rowOff>
    </xdr:from>
    <xdr:to>
      <xdr:col>50</xdr:col>
      <xdr:colOff>165100</xdr:colOff>
      <xdr:row>63</xdr:row>
      <xdr:rowOff>130048</xdr:rowOff>
    </xdr:to>
    <xdr:sp macro="" textlink="">
      <xdr:nvSpPr>
        <xdr:cNvPr id="143" name="楕円 142">
          <a:extLst>
            <a:ext uri="{FF2B5EF4-FFF2-40B4-BE49-F238E27FC236}">
              <a16:creationId xmlns:a16="http://schemas.microsoft.com/office/drawing/2014/main" id="{CCCAA86E-A198-4BA9-8421-AB764DDC040F}"/>
            </a:ext>
          </a:extLst>
        </xdr:cNvPr>
        <xdr:cNvSpPr/>
      </xdr:nvSpPr>
      <xdr:spPr>
        <a:xfrm>
          <a:off x="9588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76200</xdr:rowOff>
    </xdr:from>
    <xdr:to>
      <xdr:col>55</xdr:col>
      <xdr:colOff>0</xdr:colOff>
      <xdr:row>63</xdr:row>
      <xdr:rowOff>79248</xdr:rowOff>
    </xdr:to>
    <xdr:cxnSp macro="">
      <xdr:nvCxnSpPr>
        <xdr:cNvPr id="144" name="直線コネクタ 143">
          <a:extLst>
            <a:ext uri="{FF2B5EF4-FFF2-40B4-BE49-F238E27FC236}">
              <a16:creationId xmlns:a16="http://schemas.microsoft.com/office/drawing/2014/main" id="{4372FBD1-AA86-4651-9BBF-101B6FF25380}"/>
            </a:ext>
          </a:extLst>
        </xdr:cNvPr>
        <xdr:cNvCxnSpPr/>
      </xdr:nvCxnSpPr>
      <xdr:spPr>
        <a:xfrm flipV="1">
          <a:off x="9639300" y="1087755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30734</xdr:rowOff>
    </xdr:from>
    <xdr:to>
      <xdr:col>46</xdr:col>
      <xdr:colOff>38100</xdr:colOff>
      <xdr:row>63</xdr:row>
      <xdr:rowOff>132334</xdr:rowOff>
    </xdr:to>
    <xdr:sp macro="" textlink="">
      <xdr:nvSpPr>
        <xdr:cNvPr id="145" name="楕円 144">
          <a:extLst>
            <a:ext uri="{FF2B5EF4-FFF2-40B4-BE49-F238E27FC236}">
              <a16:creationId xmlns:a16="http://schemas.microsoft.com/office/drawing/2014/main" id="{0FF5945C-91D1-4F26-A973-4D33182D3F82}"/>
            </a:ext>
          </a:extLst>
        </xdr:cNvPr>
        <xdr:cNvSpPr/>
      </xdr:nvSpPr>
      <xdr:spPr>
        <a:xfrm>
          <a:off x="8699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79248</xdr:rowOff>
    </xdr:from>
    <xdr:to>
      <xdr:col>50</xdr:col>
      <xdr:colOff>114300</xdr:colOff>
      <xdr:row>63</xdr:row>
      <xdr:rowOff>81534</xdr:rowOff>
    </xdr:to>
    <xdr:cxnSp macro="">
      <xdr:nvCxnSpPr>
        <xdr:cNvPr id="146" name="直線コネクタ 145">
          <a:extLst>
            <a:ext uri="{FF2B5EF4-FFF2-40B4-BE49-F238E27FC236}">
              <a16:creationId xmlns:a16="http://schemas.microsoft.com/office/drawing/2014/main" id="{D19B75C2-132F-42D0-B52B-354CD4D47063}"/>
            </a:ext>
          </a:extLst>
        </xdr:cNvPr>
        <xdr:cNvCxnSpPr/>
      </xdr:nvCxnSpPr>
      <xdr:spPr>
        <a:xfrm flipV="1">
          <a:off x="8750300" y="10880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47" name="n_1aveValue【体育館・プール】&#10;一人当たり面積">
          <a:extLst>
            <a:ext uri="{FF2B5EF4-FFF2-40B4-BE49-F238E27FC236}">
              <a16:creationId xmlns:a16="http://schemas.microsoft.com/office/drawing/2014/main" id="{9E3A1E47-0EC5-480B-B43E-28629EF0CD23}"/>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48" name="n_2aveValue【体育館・プール】&#10;一人当たり面積">
          <a:extLst>
            <a:ext uri="{FF2B5EF4-FFF2-40B4-BE49-F238E27FC236}">
              <a16:creationId xmlns:a16="http://schemas.microsoft.com/office/drawing/2014/main" id="{29BB7FD2-EB55-4FDE-A979-B4D78666DC7A}"/>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49" name="n_3aveValue【体育館・プール】&#10;一人当たり面積">
          <a:extLst>
            <a:ext uri="{FF2B5EF4-FFF2-40B4-BE49-F238E27FC236}">
              <a16:creationId xmlns:a16="http://schemas.microsoft.com/office/drawing/2014/main" id="{F8ACD286-66AE-4D78-99EE-FECF111F7AA7}"/>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50" name="n_4aveValue【体育館・プール】&#10;一人当たり面積">
          <a:extLst>
            <a:ext uri="{FF2B5EF4-FFF2-40B4-BE49-F238E27FC236}">
              <a16:creationId xmlns:a16="http://schemas.microsoft.com/office/drawing/2014/main" id="{0C386907-1A76-4D38-A908-EF6F729B6588}"/>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121175</xdr:rowOff>
    </xdr:from>
    <xdr:ext cx="469744" cy="259045"/>
    <xdr:sp macro="" textlink="">
      <xdr:nvSpPr>
        <xdr:cNvPr id="151" name="n_1mainValue【体育館・プール】&#10;一人当たり面積">
          <a:extLst>
            <a:ext uri="{FF2B5EF4-FFF2-40B4-BE49-F238E27FC236}">
              <a16:creationId xmlns:a16="http://schemas.microsoft.com/office/drawing/2014/main" id="{A3A19931-1BF6-4925-BFDA-8208DE95F32E}"/>
            </a:ext>
          </a:extLst>
        </xdr:cNvPr>
        <xdr:cNvSpPr txBox="1"/>
      </xdr:nvSpPr>
      <xdr:spPr>
        <a:xfrm>
          <a:off x="93917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123461</xdr:rowOff>
    </xdr:from>
    <xdr:ext cx="469744" cy="259045"/>
    <xdr:sp macro="" textlink="">
      <xdr:nvSpPr>
        <xdr:cNvPr id="152" name="n_2mainValue【体育館・プール】&#10;一人当たり面積">
          <a:extLst>
            <a:ext uri="{FF2B5EF4-FFF2-40B4-BE49-F238E27FC236}">
              <a16:creationId xmlns:a16="http://schemas.microsoft.com/office/drawing/2014/main" id="{E1BBAC8A-D9DE-477E-AAC7-BD6BF3D367B0}"/>
            </a:ext>
          </a:extLst>
        </xdr:cNvPr>
        <xdr:cNvSpPr txBox="1"/>
      </xdr:nvSpPr>
      <xdr:spPr>
        <a:xfrm>
          <a:off x="8515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BA2C4605-4D64-4B06-89D5-71ADBA7D68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A5DCB4EE-EEC4-4CEE-A5FF-C5CABBBEC0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70B40AD4-357A-4802-A7C1-BD22FD9BC4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7413155E-ED8B-4D93-950E-DAA04B2507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3736953E-1F3C-45A0-885C-F9E95F7021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04B44421-4C6D-4371-A565-10BE6632A6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B48D27AF-5F6A-4F67-861F-C4F1C86F62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C9FE434E-1733-4FA1-B964-21A51C7B8A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ED162C28-D115-43D1-9923-5E21F6937E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7A3BDB43-F8C9-443F-A06B-B6B7086C15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a:extLst>
            <a:ext uri="{FF2B5EF4-FFF2-40B4-BE49-F238E27FC236}">
              <a16:creationId xmlns:a16="http://schemas.microsoft.com/office/drawing/2014/main" id="{2F201587-EE6F-4ED8-BD38-074482E3DCE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a:extLst>
            <a:ext uri="{FF2B5EF4-FFF2-40B4-BE49-F238E27FC236}">
              <a16:creationId xmlns:a16="http://schemas.microsoft.com/office/drawing/2014/main" id="{7821EE2F-5D46-4AB0-9164-BBACF01711E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5" name="テキスト ボックス 164">
          <a:extLst>
            <a:ext uri="{FF2B5EF4-FFF2-40B4-BE49-F238E27FC236}">
              <a16:creationId xmlns:a16="http://schemas.microsoft.com/office/drawing/2014/main" id="{0AE8E91C-AE03-441C-AFD5-74DAEB5E594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a:extLst>
            <a:ext uri="{FF2B5EF4-FFF2-40B4-BE49-F238E27FC236}">
              <a16:creationId xmlns:a16="http://schemas.microsoft.com/office/drawing/2014/main" id="{56C215CC-858B-4073-80FD-8078C674FBF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a:extLst>
            <a:ext uri="{FF2B5EF4-FFF2-40B4-BE49-F238E27FC236}">
              <a16:creationId xmlns:a16="http://schemas.microsoft.com/office/drawing/2014/main" id="{3AF555EC-316B-4E2B-A380-8810488F227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a:extLst>
            <a:ext uri="{FF2B5EF4-FFF2-40B4-BE49-F238E27FC236}">
              <a16:creationId xmlns:a16="http://schemas.microsoft.com/office/drawing/2014/main" id="{2EE39F0A-1EE7-4C43-B268-83B5FD9263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a:extLst>
            <a:ext uri="{FF2B5EF4-FFF2-40B4-BE49-F238E27FC236}">
              <a16:creationId xmlns:a16="http://schemas.microsoft.com/office/drawing/2014/main" id="{2FA07B91-1D90-4026-92D4-982C88DC5F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a:extLst>
            <a:ext uri="{FF2B5EF4-FFF2-40B4-BE49-F238E27FC236}">
              <a16:creationId xmlns:a16="http://schemas.microsoft.com/office/drawing/2014/main" id="{6D7207AC-721F-46AC-A86C-35B390BA7D7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a:extLst>
            <a:ext uri="{FF2B5EF4-FFF2-40B4-BE49-F238E27FC236}">
              <a16:creationId xmlns:a16="http://schemas.microsoft.com/office/drawing/2014/main" id="{99E77B96-E85D-4252-AC96-82CC5D6469E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a:extLst>
            <a:ext uri="{FF2B5EF4-FFF2-40B4-BE49-F238E27FC236}">
              <a16:creationId xmlns:a16="http://schemas.microsoft.com/office/drawing/2014/main" id="{9CB62444-5F97-4992-A4D1-FE30ED3919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3" name="テキスト ボックス 172">
          <a:extLst>
            <a:ext uri="{FF2B5EF4-FFF2-40B4-BE49-F238E27FC236}">
              <a16:creationId xmlns:a16="http://schemas.microsoft.com/office/drawing/2014/main" id="{09B7EAC1-5EFF-47AB-BC09-EFDF02548D8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1098A20F-1846-4118-8E51-52B9E7ABF4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5" name="テキスト ボックス 174">
          <a:extLst>
            <a:ext uri="{FF2B5EF4-FFF2-40B4-BE49-F238E27FC236}">
              <a16:creationId xmlns:a16="http://schemas.microsoft.com/office/drawing/2014/main" id="{897CFACC-AF2C-4B64-A531-255AAF7212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a:extLst>
            <a:ext uri="{FF2B5EF4-FFF2-40B4-BE49-F238E27FC236}">
              <a16:creationId xmlns:a16="http://schemas.microsoft.com/office/drawing/2014/main" id="{5311C797-ABDE-4ED5-8B55-917BAF5A775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77" name="直線コネクタ 176">
          <a:extLst>
            <a:ext uri="{FF2B5EF4-FFF2-40B4-BE49-F238E27FC236}">
              <a16:creationId xmlns:a16="http://schemas.microsoft.com/office/drawing/2014/main" id="{14A446B2-137D-4B2A-A36B-E7BB1DF7316F}"/>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8" name="【福祉施設】&#10;有形固定資産減価償却率最小値テキスト">
          <a:extLst>
            <a:ext uri="{FF2B5EF4-FFF2-40B4-BE49-F238E27FC236}">
              <a16:creationId xmlns:a16="http://schemas.microsoft.com/office/drawing/2014/main" id="{D19142EF-E2C1-40C7-9ED5-68D3E8CB5F7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9" name="直線コネクタ 178">
          <a:extLst>
            <a:ext uri="{FF2B5EF4-FFF2-40B4-BE49-F238E27FC236}">
              <a16:creationId xmlns:a16="http://schemas.microsoft.com/office/drawing/2014/main" id="{800BBB8B-ACA7-40B0-B935-6A16D1A5D2E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0" name="【福祉施設】&#10;有形固定資産減価償却率最大値テキスト">
          <a:extLst>
            <a:ext uri="{FF2B5EF4-FFF2-40B4-BE49-F238E27FC236}">
              <a16:creationId xmlns:a16="http://schemas.microsoft.com/office/drawing/2014/main" id="{639A0090-2371-40AC-B6D5-7FC07619D8D5}"/>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1" name="直線コネクタ 180">
          <a:extLst>
            <a:ext uri="{FF2B5EF4-FFF2-40B4-BE49-F238E27FC236}">
              <a16:creationId xmlns:a16="http://schemas.microsoft.com/office/drawing/2014/main" id="{AD9FF3C3-0A33-424C-B2B9-9C6D3882F7C3}"/>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A290D174-3B25-41B3-950A-8F45F9F17345}"/>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83" name="フローチャート: 判断 182">
          <a:extLst>
            <a:ext uri="{FF2B5EF4-FFF2-40B4-BE49-F238E27FC236}">
              <a16:creationId xmlns:a16="http://schemas.microsoft.com/office/drawing/2014/main" id="{361EF2DF-EE23-4852-893D-D1CBE624D06C}"/>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84" name="フローチャート: 判断 183">
          <a:extLst>
            <a:ext uri="{FF2B5EF4-FFF2-40B4-BE49-F238E27FC236}">
              <a16:creationId xmlns:a16="http://schemas.microsoft.com/office/drawing/2014/main" id="{C0928DEC-F69A-4F8F-B620-AE42CFF556D1}"/>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85" name="フローチャート: 判断 184">
          <a:extLst>
            <a:ext uri="{FF2B5EF4-FFF2-40B4-BE49-F238E27FC236}">
              <a16:creationId xmlns:a16="http://schemas.microsoft.com/office/drawing/2014/main" id="{27E336B1-7A42-4924-B779-B1488AE747F2}"/>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86" name="フローチャート: 判断 185">
          <a:extLst>
            <a:ext uri="{FF2B5EF4-FFF2-40B4-BE49-F238E27FC236}">
              <a16:creationId xmlns:a16="http://schemas.microsoft.com/office/drawing/2014/main" id="{31C49A71-64D0-45F2-BE2F-619FD18CC1BA}"/>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87" name="フローチャート: 判断 186">
          <a:extLst>
            <a:ext uri="{FF2B5EF4-FFF2-40B4-BE49-F238E27FC236}">
              <a16:creationId xmlns:a16="http://schemas.microsoft.com/office/drawing/2014/main" id="{F9F0E405-BDEA-4D9E-BADD-9ACDF1B091FE}"/>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EAC4627A-D452-4597-B013-4E181CD67BA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6F17F1C-CF1C-47B4-A71F-2A618C09F9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B4FAE2DC-A5F5-48D1-B086-728083ABF8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2506C55F-6A90-4A2B-A801-650C64DF20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8F8357E9-F347-4519-82F9-27A7E9619E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193" name="楕円 192">
          <a:extLst>
            <a:ext uri="{FF2B5EF4-FFF2-40B4-BE49-F238E27FC236}">
              <a16:creationId xmlns:a16="http://schemas.microsoft.com/office/drawing/2014/main" id="{39BAE330-73B9-4C0A-A5C2-18F3E4102294}"/>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142891</xdr:rowOff>
    </xdr:from>
    <xdr:ext cx="405111" cy="259045"/>
    <xdr:sp macro="" textlink="">
      <xdr:nvSpPr>
        <xdr:cNvPr id="194" name="【福祉施設】&#10;有形固定資産減価償却率該当値テキスト">
          <a:extLst>
            <a:ext uri="{FF2B5EF4-FFF2-40B4-BE49-F238E27FC236}">
              <a16:creationId xmlns:a16="http://schemas.microsoft.com/office/drawing/2014/main" id="{7DC4A806-D7B1-452A-90BD-7ED3A0ED56E6}"/>
            </a:ext>
          </a:extLst>
        </xdr:cNvPr>
        <xdr:cNvSpPr txBox="1"/>
      </xdr:nvSpPr>
      <xdr:spPr>
        <a:xfrm>
          <a:off x="4673600"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195" name="楕円 194">
          <a:extLst>
            <a:ext uri="{FF2B5EF4-FFF2-40B4-BE49-F238E27FC236}">
              <a16:creationId xmlns:a16="http://schemas.microsoft.com/office/drawing/2014/main" id="{A7F17494-1879-4AF1-8A55-42BB835E2EF5}"/>
            </a:ext>
          </a:extLst>
        </xdr:cNvPr>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82</xdr:row>
      <xdr:rowOff>43814</xdr:rowOff>
    </xdr:to>
    <xdr:cxnSp macro="">
      <xdr:nvCxnSpPr>
        <xdr:cNvPr id="196" name="直線コネクタ 195">
          <a:extLst>
            <a:ext uri="{FF2B5EF4-FFF2-40B4-BE49-F238E27FC236}">
              <a16:creationId xmlns:a16="http://schemas.microsoft.com/office/drawing/2014/main" id="{30577834-EE86-4C72-BBA0-B438904AB997}"/>
            </a:ext>
          </a:extLst>
        </xdr:cNvPr>
        <xdr:cNvCxnSpPr/>
      </xdr:nvCxnSpPr>
      <xdr:spPr>
        <a:xfrm>
          <a:off x="3797300" y="14015086"/>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macro="" textlink="">
      <xdr:nvSpPr>
        <xdr:cNvPr id="197" name="楕円 196">
          <a:extLst>
            <a:ext uri="{FF2B5EF4-FFF2-40B4-BE49-F238E27FC236}">
              <a16:creationId xmlns:a16="http://schemas.microsoft.com/office/drawing/2014/main" id="{FAB22C7F-260D-43D6-A68E-BAAE302ACEC0}"/>
            </a:ext>
          </a:extLst>
        </xdr:cNvPr>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127636</xdr:rowOff>
    </xdr:to>
    <xdr:cxnSp macro="">
      <xdr:nvCxnSpPr>
        <xdr:cNvPr id="198" name="直線コネクタ 197">
          <a:extLst>
            <a:ext uri="{FF2B5EF4-FFF2-40B4-BE49-F238E27FC236}">
              <a16:creationId xmlns:a16="http://schemas.microsoft.com/office/drawing/2014/main" id="{1E590C0E-356A-471E-806C-F8BEA4982D7C}"/>
            </a:ext>
          </a:extLst>
        </xdr:cNvPr>
        <xdr:cNvCxnSpPr/>
      </xdr:nvCxnSpPr>
      <xdr:spPr>
        <a:xfrm>
          <a:off x="2908300" y="139712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199" name="n_1aveValue【福祉施設】&#10;有形固定資産減価償却率">
          <a:extLst>
            <a:ext uri="{FF2B5EF4-FFF2-40B4-BE49-F238E27FC236}">
              <a16:creationId xmlns:a16="http://schemas.microsoft.com/office/drawing/2014/main" id="{D2117EE1-BF67-4552-9353-9CD144FCEDE3}"/>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00" name="n_2aveValue【福祉施設】&#10;有形固定資産減価償却率">
          <a:extLst>
            <a:ext uri="{FF2B5EF4-FFF2-40B4-BE49-F238E27FC236}">
              <a16:creationId xmlns:a16="http://schemas.microsoft.com/office/drawing/2014/main" id="{86F5D658-DD09-44BB-B7C6-3C0913B7AEF6}"/>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01" name="n_3aveValue【福祉施設】&#10;有形固定資産減価償却率">
          <a:extLst>
            <a:ext uri="{FF2B5EF4-FFF2-40B4-BE49-F238E27FC236}">
              <a16:creationId xmlns:a16="http://schemas.microsoft.com/office/drawing/2014/main" id="{C9D5B262-EDBB-43AD-9104-5E2DAD5C6A59}"/>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02" name="n_4aveValue【福祉施設】&#10;有形固定資産減価償却率">
          <a:extLst>
            <a:ext uri="{FF2B5EF4-FFF2-40B4-BE49-F238E27FC236}">
              <a16:creationId xmlns:a16="http://schemas.microsoft.com/office/drawing/2014/main" id="{9C0F41E3-1E6C-41DA-ACEA-BB3904520A3B}"/>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203" name="n_1mainValue【福祉施設】&#10;有形固定資産減価償却率">
          <a:extLst>
            <a:ext uri="{FF2B5EF4-FFF2-40B4-BE49-F238E27FC236}">
              <a16:creationId xmlns:a16="http://schemas.microsoft.com/office/drawing/2014/main" id="{44E4A605-40B8-4728-B55F-4913EBE66C88}"/>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204" name="n_2mainValue【福祉施設】&#10;有形固定資産減価償却率">
          <a:extLst>
            <a:ext uri="{FF2B5EF4-FFF2-40B4-BE49-F238E27FC236}">
              <a16:creationId xmlns:a16="http://schemas.microsoft.com/office/drawing/2014/main" id="{A47F97B2-3A63-453E-AE22-43E6EEE6BD32}"/>
            </a:ext>
          </a:extLst>
        </xdr:cNvPr>
        <xdr:cNvSpPr txBox="1"/>
      </xdr:nvSpPr>
      <xdr:spPr>
        <a:xfrm>
          <a:off x="2705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62D0739F-D732-4BDF-9EE1-5D1F97A8D3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0E758F28-D7CC-4A77-A30C-DD24988CAE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DFF627D6-3A24-4FEC-8A05-2E62E418E6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EA4FBB51-2774-4247-AE81-4FBCF286AB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2A6B54E3-CF05-4033-86FF-9B14E22A3C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0A180494-6292-4337-AFF9-BB6AC907ABE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53763524-5ED4-4FDE-9486-9FB09EFB94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40D55A92-2A7B-4C84-A358-BF1F945EBA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D66BDF6B-37B8-42A2-811C-08A819B110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3F64AED8-7F7B-44C8-A18A-DFB4863FEF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5" name="直線コネクタ 214">
          <a:extLst>
            <a:ext uri="{FF2B5EF4-FFF2-40B4-BE49-F238E27FC236}">
              <a16:creationId xmlns:a16="http://schemas.microsoft.com/office/drawing/2014/main" id="{46A86438-B7D1-4D09-88D2-681A365B251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6" name="テキスト ボックス 215">
          <a:extLst>
            <a:ext uri="{FF2B5EF4-FFF2-40B4-BE49-F238E27FC236}">
              <a16:creationId xmlns:a16="http://schemas.microsoft.com/office/drawing/2014/main" id="{171EA16D-A420-47C8-971A-8C4E92CE0A7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7" name="直線コネクタ 216">
          <a:extLst>
            <a:ext uri="{FF2B5EF4-FFF2-40B4-BE49-F238E27FC236}">
              <a16:creationId xmlns:a16="http://schemas.microsoft.com/office/drawing/2014/main" id="{C0D9B168-045F-48DD-B0EA-335FF84358F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8" name="テキスト ボックス 217">
          <a:extLst>
            <a:ext uri="{FF2B5EF4-FFF2-40B4-BE49-F238E27FC236}">
              <a16:creationId xmlns:a16="http://schemas.microsoft.com/office/drawing/2014/main" id="{E8356A48-2813-4F9E-962B-8A65EE4F1E7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19" name="直線コネクタ 218">
          <a:extLst>
            <a:ext uri="{FF2B5EF4-FFF2-40B4-BE49-F238E27FC236}">
              <a16:creationId xmlns:a16="http://schemas.microsoft.com/office/drawing/2014/main" id="{3054F9AC-12CA-4184-AE6F-1B92AD23AED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0" name="テキスト ボックス 219">
          <a:extLst>
            <a:ext uri="{FF2B5EF4-FFF2-40B4-BE49-F238E27FC236}">
              <a16:creationId xmlns:a16="http://schemas.microsoft.com/office/drawing/2014/main" id="{ED2AB5A1-E6D5-418E-A57B-510450EAE7D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62D3C17B-7EC6-4E95-89AA-E494497759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D19836C8-576F-4F1B-8A2C-34410A1DA4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a16="http://schemas.microsoft.com/office/drawing/2014/main" id="{85E4CDAC-6658-4785-A8C1-0DF57C2449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24" name="直線コネクタ 223">
          <a:extLst>
            <a:ext uri="{FF2B5EF4-FFF2-40B4-BE49-F238E27FC236}">
              <a16:creationId xmlns:a16="http://schemas.microsoft.com/office/drawing/2014/main" id="{CBF5797B-0FF3-4DF8-90C7-7EDB91AB896E}"/>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25" name="【福祉施設】&#10;一人当たり面積最小値テキスト">
          <a:extLst>
            <a:ext uri="{FF2B5EF4-FFF2-40B4-BE49-F238E27FC236}">
              <a16:creationId xmlns:a16="http://schemas.microsoft.com/office/drawing/2014/main" id="{73A6EE51-8DBC-4E78-B70D-8EE27F32AF46}"/>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26" name="直線コネクタ 225">
          <a:extLst>
            <a:ext uri="{FF2B5EF4-FFF2-40B4-BE49-F238E27FC236}">
              <a16:creationId xmlns:a16="http://schemas.microsoft.com/office/drawing/2014/main" id="{E28133EE-FBEA-4A8D-BFCC-1AE5D99FFAF8}"/>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27" name="【福祉施設】&#10;一人当たり面積最大値テキスト">
          <a:extLst>
            <a:ext uri="{FF2B5EF4-FFF2-40B4-BE49-F238E27FC236}">
              <a16:creationId xmlns:a16="http://schemas.microsoft.com/office/drawing/2014/main" id="{5DED2187-85A5-446E-B04E-B025CC61FF1F}"/>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28" name="直線コネクタ 227">
          <a:extLst>
            <a:ext uri="{FF2B5EF4-FFF2-40B4-BE49-F238E27FC236}">
              <a16:creationId xmlns:a16="http://schemas.microsoft.com/office/drawing/2014/main" id="{A3E8F5A3-D8B0-4D43-8338-C16639C67CFB}"/>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29" name="【福祉施設】&#10;一人当たり面積平均値テキスト">
          <a:extLst>
            <a:ext uri="{FF2B5EF4-FFF2-40B4-BE49-F238E27FC236}">
              <a16:creationId xmlns:a16="http://schemas.microsoft.com/office/drawing/2014/main" id="{EFCFEE1E-D108-4C1B-8692-24A1DA61E040}"/>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30" name="フローチャート: 判断 229">
          <a:extLst>
            <a:ext uri="{FF2B5EF4-FFF2-40B4-BE49-F238E27FC236}">
              <a16:creationId xmlns:a16="http://schemas.microsoft.com/office/drawing/2014/main" id="{8485A0E1-138F-438F-B925-3A6130076951}"/>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31" name="フローチャート: 判断 230">
          <a:extLst>
            <a:ext uri="{FF2B5EF4-FFF2-40B4-BE49-F238E27FC236}">
              <a16:creationId xmlns:a16="http://schemas.microsoft.com/office/drawing/2014/main" id="{BDADBE17-0069-4EA2-943E-01D2EC1084C9}"/>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32" name="フローチャート: 判断 231">
          <a:extLst>
            <a:ext uri="{FF2B5EF4-FFF2-40B4-BE49-F238E27FC236}">
              <a16:creationId xmlns:a16="http://schemas.microsoft.com/office/drawing/2014/main" id="{1C0ED22F-BC3C-4450-8DBA-B6914C5217C4}"/>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33" name="フローチャート: 判断 232">
          <a:extLst>
            <a:ext uri="{FF2B5EF4-FFF2-40B4-BE49-F238E27FC236}">
              <a16:creationId xmlns:a16="http://schemas.microsoft.com/office/drawing/2014/main" id="{964FED04-BAAB-4860-B677-0A0567217A7A}"/>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34" name="フローチャート: 判断 233">
          <a:extLst>
            <a:ext uri="{FF2B5EF4-FFF2-40B4-BE49-F238E27FC236}">
              <a16:creationId xmlns:a16="http://schemas.microsoft.com/office/drawing/2014/main" id="{4640403C-6254-4522-865D-48C8F61E0478}"/>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3E4720CC-D1E5-4AE5-93D2-E25BC1B5FF0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F5DD6C13-5959-458D-AF3A-E65E1281D78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EA857A1-D847-4C5F-A2BC-BE69072065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E1CC008A-8906-485F-9D2B-E510E97C4D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4B696FE0-77C1-441B-992F-EFEB9076DF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240" name="楕円 239">
          <a:extLst>
            <a:ext uri="{FF2B5EF4-FFF2-40B4-BE49-F238E27FC236}">
              <a16:creationId xmlns:a16="http://schemas.microsoft.com/office/drawing/2014/main" id="{CBC7CDE8-B184-4891-8CE0-E0ADA9CCF647}"/>
            </a:ext>
          </a:extLst>
        </xdr:cNvPr>
        <xdr:cNvSpPr/>
      </xdr:nvSpPr>
      <xdr:spPr>
        <a:xfrm>
          <a:off x="104267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134890</xdr:rowOff>
    </xdr:from>
    <xdr:ext cx="469744" cy="259045"/>
    <xdr:sp macro="" textlink="">
      <xdr:nvSpPr>
        <xdr:cNvPr id="241" name="【福祉施設】&#10;一人当たり面積該当値テキスト">
          <a:extLst>
            <a:ext uri="{FF2B5EF4-FFF2-40B4-BE49-F238E27FC236}">
              <a16:creationId xmlns:a16="http://schemas.microsoft.com/office/drawing/2014/main" id="{E51B8B54-AD44-4F46-B26A-0C5EC77B752F}"/>
            </a:ext>
          </a:extLst>
        </xdr:cNvPr>
        <xdr:cNvSpPr txBox="1"/>
      </xdr:nvSpPr>
      <xdr:spPr>
        <a:xfrm>
          <a:off x="10515600" y="1436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160465</xdr:rowOff>
    </xdr:from>
    <xdr:to>
      <xdr:col>50</xdr:col>
      <xdr:colOff>165100</xdr:colOff>
      <xdr:row>84</xdr:row>
      <xdr:rowOff>90615</xdr:rowOff>
    </xdr:to>
    <xdr:sp macro="" textlink="">
      <xdr:nvSpPr>
        <xdr:cNvPr id="242" name="楕円 241">
          <a:extLst>
            <a:ext uri="{FF2B5EF4-FFF2-40B4-BE49-F238E27FC236}">
              <a16:creationId xmlns:a16="http://schemas.microsoft.com/office/drawing/2014/main" id="{542F0DA2-BB07-4C46-83B0-42F196C6C7F8}"/>
            </a:ext>
          </a:extLst>
        </xdr:cNvPr>
        <xdr:cNvSpPr/>
      </xdr:nvSpPr>
      <xdr:spPr>
        <a:xfrm>
          <a:off x="9588500" y="1439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35813</xdr:rowOff>
    </xdr:from>
    <xdr:to>
      <xdr:col>55</xdr:col>
      <xdr:colOff>0</xdr:colOff>
      <xdr:row>84</xdr:row>
      <xdr:rowOff>39815</xdr:rowOff>
    </xdr:to>
    <xdr:cxnSp macro="">
      <xdr:nvCxnSpPr>
        <xdr:cNvPr id="243" name="直線コネクタ 242">
          <a:extLst>
            <a:ext uri="{FF2B5EF4-FFF2-40B4-BE49-F238E27FC236}">
              <a16:creationId xmlns:a16="http://schemas.microsoft.com/office/drawing/2014/main" id="{2D368F0E-D29C-45A0-899D-84B00DD2A0AC}"/>
            </a:ext>
          </a:extLst>
        </xdr:cNvPr>
        <xdr:cNvCxnSpPr/>
      </xdr:nvCxnSpPr>
      <xdr:spPr>
        <a:xfrm flipV="1">
          <a:off x="9639300" y="14437613"/>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164464</xdr:rowOff>
    </xdr:from>
    <xdr:to>
      <xdr:col>46</xdr:col>
      <xdr:colOff>38100</xdr:colOff>
      <xdr:row>84</xdr:row>
      <xdr:rowOff>94614</xdr:rowOff>
    </xdr:to>
    <xdr:sp macro="" textlink="">
      <xdr:nvSpPr>
        <xdr:cNvPr id="244" name="楕円 243">
          <a:extLst>
            <a:ext uri="{FF2B5EF4-FFF2-40B4-BE49-F238E27FC236}">
              <a16:creationId xmlns:a16="http://schemas.microsoft.com/office/drawing/2014/main" id="{63D9A40A-D0A8-4976-87B8-8939DCD30790}"/>
            </a:ext>
          </a:extLst>
        </xdr:cNvPr>
        <xdr:cNvSpPr/>
      </xdr:nvSpPr>
      <xdr:spPr>
        <a:xfrm>
          <a:off x="8699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39815</xdr:rowOff>
    </xdr:from>
    <xdr:to>
      <xdr:col>50</xdr:col>
      <xdr:colOff>114300</xdr:colOff>
      <xdr:row>84</xdr:row>
      <xdr:rowOff>43814</xdr:rowOff>
    </xdr:to>
    <xdr:cxnSp macro="">
      <xdr:nvCxnSpPr>
        <xdr:cNvPr id="245" name="直線コネクタ 244">
          <a:extLst>
            <a:ext uri="{FF2B5EF4-FFF2-40B4-BE49-F238E27FC236}">
              <a16:creationId xmlns:a16="http://schemas.microsoft.com/office/drawing/2014/main" id="{C97C89E9-55CB-48AF-B1C8-72989A5F6287}"/>
            </a:ext>
          </a:extLst>
        </xdr:cNvPr>
        <xdr:cNvCxnSpPr/>
      </xdr:nvCxnSpPr>
      <xdr:spPr>
        <a:xfrm flipV="1">
          <a:off x="8750300" y="14441615"/>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246" name="n_1aveValue【福祉施設】&#10;一人当たり面積">
          <a:extLst>
            <a:ext uri="{FF2B5EF4-FFF2-40B4-BE49-F238E27FC236}">
              <a16:creationId xmlns:a16="http://schemas.microsoft.com/office/drawing/2014/main" id="{31FF0CD3-60CA-4545-9CFE-5BF23F944929}"/>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47" name="n_2aveValue【福祉施設】&#10;一人当たり面積">
          <a:extLst>
            <a:ext uri="{FF2B5EF4-FFF2-40B4-BE49-F238E27FC236}">
              <a16:creationId xmlns:a16="http://schemas.microsoft.com/office/drawing/2014/main" id="{720E3199-ACBF-44DC-806D-D5D3BDE6E296}"/>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48" name="n_3aveValue【福祉施設】&#10;一人当たり面積">
          <a:extLst>
            <a:ext uri="{FF2B5EF4-FFF2-40B4-BE49-F238E27FC236}">
              <a16:creationId xmlns:a16="http://schemas.microsoft.com/office/drawing/2014/main" id="{F4D33707-AE43-420D-8213-65A3ADA933FF}"/>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249" name="n_4aveValue【福祉施設】&#10;一人当たり面積">
          <a:extLst>
            <a:ext uri="{FF2B5EF4-FFF2-40B4-BE49-F238E27FC236}">
              <a16:creationId xmlns:a16="http://schemas.microsoft.com/office/drawing/2014/main" id="{0708D366-996D-4DA1-A769-77132118EDD5}"/>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107142</xdr:rowOff>
    </xdr:from>
    <xdr:ext cx="469744" cy="259045"/>
    <xdr:sp macro="" textlink="">
      <xdr:nvSpPr>
        <xdr:cNvPr id="250" name="n_1mainValue【福祉施設】&#10;一人当たり面積">
          <a:extLst>
            <a:ext uri="{FF2B5EF4-FFF2-40B4-BE49-F238E27FC236}">
              <a16:creationId xmlns:a16="http://schemas.microsoft.com/office/drawing/2014/main" id="{EA880098-5133-410F-82D1-B7750262E8DA}"/>
            </a:ext>
          </a:extLst>
        </xdr:cNvPr>
        <xdr:cNvSpPr txBox="1"/>
      </xdr:nvSpPr>
      <xdr:spPr>
        <a:xfrm>
          <a:off x="9391727" y="1416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85741</xdr:rowOff>
    </xdr:from>
    <xdr:ext cx="469744" cy="259045"/>
    <xdr:sp macro="" textlink="">
      <xdr:nvSpPr>
        <xdr:cNvPr id="251" name="n_2mainValue【福祉施設】&#10;一人当たり面積">
          <a:extLst>
            <a:ext uri="{FF2B5EF4-FFF2-40B4-BE49-F238E27FC236}">
              <a16:creationId xmlns:a16="http://schemas.microsoft.com/office/drawing/2014/main" id="{8AEC9213-3127-4180-908E-CA73C62698CF}"/>
            </a:ext>
          </a:extLst>
        </xdr:cNvPr>
        <xdr:cNvSpPr txBox="1"/>
      </xdr:nvSpPr>
      <xdr:spPr>
        <a:xfrm>
          <a:off x="8515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a:extLst>
            <a:ext uri="{FF2B5EF4-FFF2-40B4-BE49-F238E27FC236}">
              <a16:creationId xmlns:a16="http://schemas.microsoft.com/office/drawing/2014/main" id="{35CCA982-5CED-43FC-BEDA-E23EE5E58A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a:extLst>
            <a:ext uri="{FF2B5EF4-FFF2-40B4-BE49-F238E27FC236}">
              <a16:creationId xmlns:a16="http://schemas.microsoft.com/office/drawing/2014/main" id="{469B7BF4-EDAE-427F-A15B-EBFCF54263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a:extLst>
            <a:ext uri="{FF2B5EF4-FFF2-40B4-BE49-F238E27FC236}">
              <a16:creationId xmlns:a16="http://schemas.microsoft.com/office/drawing/2014/main" id="{4B769933-9EAF-4F81-96D2-87237C773E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a:extLst>
            <a:ext uri="{FF2B5EF4-FFF2-40B4-BE49-F238E27FC236}">
              <a16:creationId xmlns:a16="http://schemas.microsoft.com/office/drawing/2014/main" id="{1CA76910-5B9D-4AAE-A4A8-8CB0D98961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a:extLst>
            <a:ext uri="{FF2B5EF4-FFF2-40B4-BE49-F238E27FC236}">
              <a16:creationId xmlns:a16="http://schemas.microsoft.com/office/drawing/2014/main" id="{719C12DC-65C9-4899-80DC-954822F66D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a:extLst>
            <a:ext uri="{FF2B5EF4-FFF2-40B4-BE49-F238E27FC236}">
              <a16:creationId xmlns:a16="http://schemas.microsoft.com/office/drawing/2014/main" id="{4BE7B511-0759-4079-913F-BD0DB2936B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a:extLst>
            <a:ext uri="{FF2B5EF4-FFF2-40B4-BE49-F238E27FC236}">
              <a16:creationId xmlns:a16="http://schemas.microsoft.com/office/drawing/2014/main" id="{CEE6D1B7-F77D-4E1E-8AA2-758EB7225E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a:extLst>
            <a:ext uri="{FF2B5EF4-FFF2-40B4-BE49-F238E27FC236}">
              <a16:creationId xmlns:a16="http://schemas.microsoft.com/office/drawing/2014/main" id="{796B9EA0-A93D-4685-ACCA-049E8F9206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0" name="テキスト ボックス 259">
          <a:extLst>
            <a:ext uri="{FF2B5EF4-FFF2-40B4-BE49-F238E27FC236}">
              <a16:creationId xmlns:a16="http://schemas.microsoft.com/office/drawing/2014/main" id="{F30B88D8-4D66-4D57-B1E5-AC4174FD89F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1" name="直線コネクタ 260">
          <a:extLst>
            <a:ext uri="{FF2B5EF4-FFF2-40B4-BE49-F238E27FC236}">
              <a16:creationId xmlns:a16="http://schemas.microsoft.com/office/drawing/2014/main" id="{DD17A84E-5E02-4122-858C-170FE5721B5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2" name="テキスト ボックス 261">
          <a:extLst>
            <a:ext uri="{FF2B5EF4-FFF2-40B4-BE49-F238E27FC236}">
              <a16:creationId xmlns:a16="http://schemas.microsoft.com/office/drawing/2014/main" id="{E4D33DEC-6127-418B-AA30-C96C4C03AB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3" name="直線コネクタ 262">
          <a:extLst>
            <a:ext uri="{FF2B5EF4-FFF2-40B4-BE49-F238E27FC236}">
              <a16:creationId xmlns:a16="http://schemas.microsoft.com/office/drawing/2014/main" id="{36C74654-A81B-4B14-9CCA-03B6C4A1BCE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4" name="テキスト ボックス 263">
          <a:extLst>
            <a:ext uri="{FF2B5EF4-FFF2-40B4-BE49-F238E27FC236}">
              <a16:creationId xmlns:a16="http://schemas.microsoft.com/office/drawing/2014/main" id="{09C1C48B-62B2-4C4D-9AB7-02D78C647B6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5" name="直線コネクタ 264">
          <a:extLst>
            <a:ext uri="{FF2B5EF4-FFF2-40B4-BE49-F238E27FC236}">
              <a16:creationId xmlns:a16="http://schemas.microsoft.com/office/drawing/2014/main" id="{33DF3152-E742-40FE-A26C-D35D73BE3D8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6" name="テキスト ボックス 265">
          <a:extLst>
            <a:ext uri="{FF2B5EF4-FFF2-40B4-BE49-F238E27FC236}">
              <a16:creationId xmlns:a16="http://schemas.microsoft.com/office/drawing/2014/main" id="{414F6619-4AFF-4315-8D39-79E131DE2C4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7" name="直線コネクタ 266">
          <a:extLst>
            <a:ext uri="{FF2B5EF4-FFF2-40B4-BE49-F238E27FC236}">
              <a16:creationId xmlns:a16="http://schemas.microsoft.com/office/drawing/2014/main" id="{8CA6129E-7A6B-42DE-8B62-19E33D047A8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8" name="テキスト ボックス 267">
          <a:extLst>
            <a:ext uri="{FF2B5EF4-FFF2-40B4-BE49-F238E27FC236}">
              <a16:creationId xmlns:a16="http://schemas.microsoft.com/office/drawing/2014/main" id="{9886E41B-6968-4843-9889-1CD68E1B6C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9" name="直線コネクタ 268">
          <a:extLst>
            <a:ext uri="{FF2B5EF4-FFF2-40B4-BE49-F238E27FC236}">
              <a16:creationId xmlns:a16="http://schemas.microsoft.com/office/drawing/2014/main" id="{A11D7B50-4EDA-4DE2-AE50-141F713673C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0" name="テキスト ボックス 269">
          <a:extLst>
            <a:ext uri="{FF2B5EF4-FFF2-40B4-BE49-F238E27FC236}">
              <a16:creationId xmlns:a16="http://schemas.microsoft.com/office/drawing/2014/main" id="{6805444E-7BC7-4409-B84C-2FFB5CD919D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1" name="直線コネクタ 270">
          <a:extLst>
            <a:ext uri="{FF2B5EF4-FFF2-40B4-BE49-F238E27FC236}">
              <a16:creationId xmlns:a16="http://schemas.microsoft.com/office/drawing/2014/main" id="{DB9EA028-F347-4E8F-90B9-BE7CF845DB1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2" name="テキスト ボックス 271">
          <a:extLst>
            <a:ext uri="{FF2B5EF4-FFF2-40B4-BE49-F238E27FC236}">
              <a16:creationId xmlns:a16="http://schemas.microsoft.com/office/drawing/2014/main" id="{80A55086-BE99-4F88-90A9-3ED00B913D2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3" name="直線コネクタ 272">
          <a:extLst>
            <a:ext uri="{FF2B5EF4-FFF2-40B4-BE49-F238E27FC236}">
              <a16:creationId xmlns:a16="http://schemas.microsoft.com/office/drawing/2014/main" id="{D4176B5A-F8FF-408A-B1D9-C618C0AA675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4" name="テキスト ボックス 273">
          <a:extLst>
            <a:ext uri="{FF2B5EF4-FFF2-40B4-BE49-F238E27FC236}">
              <a16:creationId xmlns:a16="http://schemas.microsoft.com/office/drawing/2014/main" id="{2D93EB63-B9A1-4F96-88A8-26AD68AEC9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5" name="直線コネクタ 274">
          <a:extLst>
            <a:ext uri="{FF2B5EF4-FFF2-40B4-BE49-F238E27FC236}">
              <a16:creationId xmlns:a16="http://schemas.microsoft.com/office/drawing/2014/main" id="{26FC03D7-3D7A-40D8-B0C5-4A82DB75E7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a:extLst>
            <a:ext uri="{FF2B5EF4-FFF2-40B4-BE49-F238E27FC236}">
              <a16:creationId xmlns:a16="http://schemas.microsoft.com/office/drawing/2014/main" id="{7692578A-E095-4E26-8ABB-B3E5F53788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277" name="直線コネクタ 276">
          <a:extLst>
            <a:ext uri="{FF2B5EF4-FFF2-40B4-BE49-F238E27FC236}">
              <a16:creationId xmlns:a16="http://schemas.microsoft.com/office/drawing/2014/main" id="{87FEEA2C-ADFD-4CFF-967B-992D3EC76EC1}"/>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8" name="【市民会館】&#10;有形固定資産減価償却率最小値テキスト">
          <a:extLst>
            <a:ext uri="{FF2B5EF4-FFF2-40B4-BE49-F238E27FC236}">
              <a16:creationId xmlns:a16="http://schemas.microsoft.com/office/drawing/2014/main" id="{4D8BA8FA-2855-4975-88E0-DE58C4005F2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9" name="直線コネクタ 278">
          <a:extLst>
            <a:ext uri="{FF2B5EF4-FFF2-40B4-BE49-F238E27FC236}">
              <a16:creationId xmlns:a16="http://schemas.microsoft.com/office/drawing/2014/main" id="{F652E625-BB5E-449E-9EA9-F64ABDE5B0F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280" name="【市民会館】&#10;有形固定資産減価償却率最大値テキスト">
          <a:extLst>
            <a:ext uri="{FF2B5EF4-FFF2-40B4-BE49-F238E27FC236}">
              <a16:creationId xmlns:a16="http://schemas.microsoft.com/office/drawing/2014/main" id="{A2D62EB8-B7E3-4B72-A77E-EA53B32C8C38}"/>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281" name="直線コネクタ 280">
          <a:extLst>
            <a:ext uri="{FF2B5EF4-FFF2-40B4-BE49-F238E27FC236}">
              <a16:creationId xmlns:a16="http://schemas.microsoft.com/office/drawing/2014/main" id="{45B23A18-330F-4596-8B1B-21D108008FCE}"/>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282" name="【市民会館】&#10;有形固定資産減価償却率平均値テキスト">
          <a:extLst>
            <a:ext uri="{FF2B5EF4-FFF2-40B4-BE49-F238E27FC236}">
              <a16:creationId xmlns:a16="http://schemas.microsoft.com/office/drawing/2014/main" id="{ADFFD6E9-710B-4E8D-B470-FC0E088A9970}"/>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283" name="フローチャート: 判断 282">
          <a:extLst>
            <a:ext uri="{FF2B5EF4-FFF2-40B4-BE49-F238E27FC236}">
              <a16:creationId xmlns:a16="http://schemas.microsoft.com/office/drawing/2014/main" id="{8E99C71B-480C-4893-A366-A42A8C3BA18A}"/>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284" name="フローチャート: 判断 283">
          <a:extLst>
            <a:ext uri="{FF2B5EF4-FFF2-40B4-BE49-F238E27FC236}">
              <a16:creationId xmlns:a16="http://schemas.microsoft.com/office/drawing/2014/main" id="{287253FD-7067-4B9C-B1A7-3E67687758B5}"/>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285" name="フローチャート: 判断 284">
          <a:extLst>
            <a:ext uri="{FF2B5EF4-FFF2-40B4-BE49-F238E27FC236}">
              <a16:creationId xmlns:a16="http://schemas.microsoft.com/office/drawing/2014/main" id="{4A86B4DE-D527-492C-84BF-7D4114834707}"/>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286" name="フローチャート: 判断 285">
          <a:extLst>
            <a:ext uri="{FF2B5EF4-FFF2-40B4-BE49-F238E27FC236}">
              <a16:creationId xmlns:a16="http://schemas.microsoft.com/office/drawing/2014/main" id="{EDE3684D-5F5C-4D86-B333-64F9F01D0EA9}"/>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287" name="フローチャート: 判断 286">
          <a:extLst>
            <a:ext uri="{FF2B5EF4-FFF2-40B4-BE49-F238E27FC236}">
              <a16:creationId xmlns:a16="http://schemas.microsoft.com/office/drawing/2014/main" id="{202594D8-542B-4705-B371-B1A0BF7CA438}"/>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BF1CABC5-2B3E-42FA-812C-66348A54B8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4950C4A3-F913-4899-A4FC-4165E6FA37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CFFD600D-8DE8-4362-9A0E-C28632BD490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A22F7A91-9AE1-4A7E-985F-5C26C62F38D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A7AD63D3-3100-4342-BCA4-96608107F78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293" name="楕円 292">
          <a:extLst>
            <a:ext uri="{FF2B5EF4-FFF2-40B4-BE49-F238E27FC236}">
              <a16:creationId xmlns:a16="http://schemas.microsoft.com/office/drawing/2014/main" id="{A636B0C4-6A91-44D2-894D-A97436BD5D07}"/>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294" name="【市民会館】&#10;有形固定資産減価償却率該当値テキスト">
          <a:extLst>
            <a:ext uri="{FF2B5EF4-FFF2-40B4-BE49-F238E27FC236}">
              <a16:creationId xmlns:a16="http://schemas.microsoft.com/office/drawing/2014/main" id="{AAF36203-838A-4E40-AA94-B22BF84C1D30}"/>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295" name="楕円 294">
          <a:extLst>
            <a:ext uri="{FF2B5EF4-FFF2-40B4-BE49-F238E27FC236}">
              <a16:creationId xmlns:a16="http://schemas.microsoft.com/office/drawing/2014/main" id="{DC48E215-3B77-47A9-A13F-A7B8C3227F1B}"/>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296" name="直線コネクタ 295">
          <a:extLst>
            <a:ext uri="{FF2B5EF4-FFF2-40B4-BE49-F238E27FC236}">
              <a16:creationId xmlns:a16="http://schemas.microsoft.com/office/drawing/2014/main" id="{3F5EAEC0-5F02-49E7-932F-66ADEC004C79}"/>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297" name="楕円 296">
          <a:extLst>
            <a:ext uri="{FF2B5EF4-FFF2-40B4-BE49-F238E27FC236}">
              <a16:creationId xmlns:a16="http://schemas.microsoft.com/office/drawing/2014/main" id="{7D9BDB76-9EAF-40E0-8053-59F522F0039E}"/>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298" name="直線コネクタ 297">
          <a:extLst>
            <a:ext uri="{FF2B5EF4-FFF2-40B4-BE49-F238E27FC236}">
              <a16:creationId xmlns:a16="http://schemas.microsoft.com/office/drawing/2014/main" id="{4C488887-D31F-4FFB-A38E-60C47D70B5EB}"/>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299" name="n_1aveValue【市民会館】&#10;有形固定資産減価償却率">
          <a:extLst>
            <a:ext uri="{FF2B5EF4-FFF2-40B4-BE49-F238E27FC236}">
              <a16:creationId xmlns:a16="http://schemas.microsoft.com/office/drawing/2014/main" id="{F7A18BF7-09A7-49F8-8FB5-7323243D261E}"/>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300" name="n_2aveValue【市民会館】&#10;有形固定資産減価償却率">
          <a:extLst>
            <a:ext uri="{FF2B5EF4-FFF2-40B4-BE49-F238E27FC236}">
              <a16:creationId xmlns:a16="http://schemas.microsoft.com/office/drawing/2014/main" id="{BC01473E-A30E-4EF3-AA7B-AAF68E1338C1}"/>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301" name="n_3aveValue【市民会館】&#10;有形固定資産減価償却率">
          <a:extLst>
            <a:ext uri="{FF2B5EF4-FFF2-40B4-BE49-F238E27FC236}">
              <a16:creationId xmlns:a16="http://schemas.microsoft.com/office/drawing/2014/main" id="{1C5705EB-0F37-4509-8751-8333ABE41FD4}"/>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302" name="n_4aveValue【市民会館】&#10;有形固定資産減価償却率">
          <a:extLst>
            <a:ext uri="{FF2B5EF4-FFF2-40B4-BE49-F238E27FC236}">
              <a16:creationId xmlns:a16="http://schemas.microsoft.com/office/drawing/2014/main" id="{F4C5078F-9E8B-4F8F-A0EC-A22304C64156}"/>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03" name="n_1mainValue【市民会館】&#10;有形固定資産減価償却率">
          <a:extLst>
            <a:ext uri="{FF2B5EF4-FFF2-40B4-BE49-F238E27FC236}">
              <a16:creationId xmlns:a16="http://schemas.microsoft.com/office/drawing/2014/main" id="{36DBDE1B-CCEF-4C13-897C-015FA1295AB6}"/>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04" name="n_2mainValue【市民会館】&#10;有形固定資産減価償却率">
          <a:extLst>
            <a:ext uri="{FF2B5EF4-FFF2-40B4-BE49-F238E27FC236}">
              <a16:creationId xmlns:a16="http://schemas.microsoft.com/office/drawing/2014/main" id="{282D38D2-0896-4598-B822-922B15BEFDF3}"/>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9A0DA26F-861B-48FA-BB50-DFB5F86A22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265EB066-DEC3-4A51-B0E4-DA1769A4D8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D328F9CC-B52A-47B1-878A-DE5D985732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05CE0978-8908-41DB-A66E-D9C20CBBC9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730F8877-ADDD-40EF-8BC5-648AE0412E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72A553E0-2007-47E0-8BBF-799AFAC9A0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CB8D7AE8-24D7-42E5-98F0-93C24A95A8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11B85217-0AC0-4779-B3E7-C66621CD65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3" name="テキスト ボックス 312">
          <a:extLst>
            <a:ext uri="{FF2B5EF4-FFF2-40B4-BE49-F238E27FC236}">
              <a16:creationId xmlns:a16="http://schemas.microsoft.com/office/drawing/2014/main" id="{03C1773C-EFE7-449D-A33A-376C9921FDD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4" name="直線コネクタ 313">
          <a:extLst>
            <a:ext uri="{FF2B5EF4-FFF2-40B4-BE49-F238E27FC236}">
              <a16:creationId xmlns:a16="http://schemas.microsoft.com/office/drawing/2014/main" id="{01CE79AE-4BF5-497C-9613-58507FA1CE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5" name="直線コネクタ 314">
          <a:extLst>
            <a:ext uri="{FF2B5EF4-FFF2-40B4-BE49-F238E27FC236}">
              <a16:creationId xmlns:a16="http://schemas.microsoft.com/office/drawing/2014/main" id="{7E79465F-7DA3-4EDA-BACD-1655F3DAB85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6" name="テキスト ボックス 315">
          <a:extLst>
            <a:ext uri="{FF2B5EF4-FFF2-40B4-BE49-F238E27FC236}">
              <a16:creationId xmlns:a16="http://schemas.microsoft.com/office/drawing/2014/main" id="{3F5606C0-19F5-4AC2-AE71-18CEE2E9C60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7" name="直線コネクタ 316">
          <a:extLst>
            <a:ext uri="{FF2B5EF4-FFF2-40B4-BE49-F238E27FC236}">
              <a16:creationId xmlns:a16="http://schemas.microsoft.com/office/drawing/2014/main" id="{FC35856B-94BC-42D7-9FBE-6C72F5A4D8E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8" name="テキスト ボックス 317">
          <a:extLst>
            <a:ext uri="{FF2B5EF4-FFF2-40B4-BE49-F238E27FC236}">
              <a16:creationId xmlns:a16="http://schemas.microsoft.com/office/drawing/2014/main" id="{F3F125F9-F2D7-4BDE-BFC8-14AD2D89232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9" name="直線コネクタ 318">
          <a:extLst>
            <a:ext uri="{FF2B5EF4-FFF2-40B4-BE49-F238E27FC236}">
              <a16:creationId xmlns:a16="http://schemas.microsoft.com/office/drawing/2014/main" id="{B1CC0678-457C-41A5-865A-B9BFCD0D648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0" name="テキスト ボックス 319">
          <a:extLst>
            <a:ext uri="{FF2B5EF4-FFF2-40B4-BE49-F238E27FC236}">
              <a16:creationId xmlns:a16="http://schemas.microsoft.com/office/drawing/2014/main" id="{24AC44C8-8CBC-446B-8CCE-2E0E385EC7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1" name="直線コネクタ 320">
          <a:extLst>
            <a:ext uri="{FF2B5EF4-FFF2-40B4-BE49-F238E27FC236}">
              <a16:creationId xmlns:a16="http://schemas.microsoft.com/office/drawing/2014/main" id="{FB65D0D8-CF13-4EFC-B7F9-76F907572BE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2" name="テキスト ボックス 321">
          <a:extLst>
            <a:ext uri="{FF2B5EF4-FFF2-40B4-BE49-F238E27FC236}">
              <a16:creationId xmlns:a16="http://schemas.microsoft.com/office/drawing/2014/main" id="{05C6A32A-7A82-42DE-BE22-ED8FF8037E8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3" name="直線コネクタ 322">
          <a:extLst>
            <a:ext uri="{FF2B5EF4-FFF2-40B4-BE49-F238E27FC236}">
              <a16:creationId xmlns:a16="http://schemas.microsoft.com/office/drawing/2014/main" id="{474161C2-596E-48E0-9EA2-15DA33D5516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4" name="テキスト ボックス 323">
          <a:extLst>
            <a:ext uri="{FF2B5EF4-FFF2-40B4-BE49-F238E27FC236}">
              <a16:creationId xmlns:a16="http://schemas.microsoft.com/office/drawing/2014/main" id="{93264A02-0ADB-460D-9E04-BC5FDF67761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5" name="直線コネクタ 324">
          <a:extLst>
            <a:ext uri="{FF2B5EF4-FFF2-40B4-BE49-F238E27FC236}">
              <a16:creationId xmlns:a16="http://schemas.microsoft.com/office/drawing/2014/main" id="{D8B97D6C-A3E6-4508-87C9-0251453034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6" name="テキスト ボックス 325">
          <a:extLst>
            <a:ext uri="{FF2B5EF4-FFF2-40B4-BE49-F238E27FC236}">
              <a16:creationId xmlns:a16="http://schemas.microsoft.com/office/drawing/2014/main" id="{8499A6C0-EE61-4C78-830B-93694D1ACD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7" name="【市民会館】&#10;一人当たり面積グラフ枠">
          <a:extLst>
            <a:ext uri="{FF2B5EF4-FFF2-40B4-BE49-F238E27FC236}">
              <a16:creationId xmlns:a16="http://schemas.microsoft.com/office/drawing/2014/main" id="{A4561F67-FA57-428C-BD6B-29C536956D5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328" name="直線コネクタ 327">
          <a:extLst>
            <a:ext uri="{FF2B5EF4-FFF2-40B4-BE49-F238E27FC236}">
              <a16:creationId xmlns:a16="http://schemas.microsoft.com/office/drawing/2014/main" id="{672993ED-72D5-4C47-BE79-7B73D230AAFD}"/>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29" name="【市民会館】&#10;一人当たり面積最小値テキスト">
          <a:extLst>
            <a:ext uri="{FF2B5EF4-FFF2-40B4-BE49-F238E27FC236}">
              <a16:creationId xmlns:a16="http://schemas.microsoft.com/office/drawing/2014/main" id="{EDBAF39B-9064-4FBA-8C52-5D8FB7C57514}"/>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30" name="直線コネクタ 329">
          <a:extLst>
            <a:ext uri="{FF2B5EF4-FFF2-40B4-BE49-F238E27FC236}">
              <a16:creationId xmlns:a16="http://schemas.microsoft.com/office/drawing/2014/main" id="{88832B95-C4B0-40E2-98A8-46BD467E39D1}"/>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331" name="【市民会館】&#10;一人当たり面積最大値テキスト">
          <a:extLst>
            <a:ext uri="{FF2B5EF4-FFF2-40B4-BE49-F238E27FC236}">
              <a16:creationId xmlns:a16="http://schemas.microsoft.com/office/drawing/2014/main" id="{E02F8CE5-E703-4698-B653-3A94FAEB1A54}"/>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332" name="直線コネクタ 331">
          <a:extLst>
            <a:ext uri="{FF2B5EF4-FFF2-40B4-BE49-F238E27FC236}">
              <a16:creationId xmlns:a16="http://schemas.microsoft.com/office/drawing/2014/main" id="{CBB38E4F-C0E4-4019-ABC8-D9471A74741F}"/>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333" name="【市民会館】&#10;一人当たり面積平均値テキスト">
          <a:extLst>
            <a:ext uri="{FF2B5EF4-FFF2-40B4-BE49-F238E27FC236}">
              <a16:creationId xmlns:a16="http://schemas.microsoft.com/office/drawing/2014/main" id="{FE989B69-50A8-456C-9937-769BE98B86B1}"/>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334" name="フローチャート: 判断 333">
          <a:extLst>
            <a:ext uri="{FF2B5EF4-FFF2-40B4-BE49-F238E27FC236}">
              <a16:creationId xmlns:a16="http://schemas.microsoft.com/office/drawing/2014/main" id="{5411D85F-F469-4B3D-8CE4-688B0B068A24}"/>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335" name="フローチャート: 判断 334">
          <a:extLst>
            <a:ext uri="{FF2B5EF4-FFF2-40B4-BE49-F238E27FC236}">
              <a16:creationId xmlns:a16="http://schemas.microsoft.com/office/drawing/2014/main" id="{3BF9F23C-DB0D-4BD7-8B12-31CD45F1DA71}"/>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36" name="フローチャート: 判断 335">
          <a:extLst>
            <a:ext uri="{FF2B5EF4-FFF2-40B4-BE49-F238E27FC236}">
              <a16:creationId xmlns:a16="http://schemas.microsoft.com/office/drawing/2014/main" id="{5FCF2C5E-A5E5-4ABC-81FA-93E69D8CEFD0}"/>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37" name="フローチャート: 判断 336">
          <a:extLst>
            <a:ext uri="{FF2B5EF4-FFF2-40B4-BE49-F238E27FC236}">
              <a16:creationId xmlns:a16="http://schemas.microsoft.com/office/drawing/2014/main" id="{FFB3B22C-358C-4E79-9E17-EB3F26BCD5CA}"/>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38" name="フローチャート: 判断 337">
          <a:extLst>
            <a:ext uri="{FF2B5EF4-FFF2-40B4-BE49-F238E27FC236}">
              <a16:creationId xmlns:a16="http://schemas.microsoft.com/office/drawing/2014/main" id="{A6A6F097-BF81-4104-ACEE-8EA55840B9B1}"/>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B014FA89-AA9F-4A70-A5C3-AA8F566EE8F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FA937B81-1CDD-4958-8930-0619355A74D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6C06D33B-9256-458A-8C7D-D822127693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1FC80D1F-3A05-48DA-81D9-E7DD8A0EB8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4D14130E-4E71-4DA2-ACF7-DB1761CB14B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145796</xdr:rowOff>
    </xdr:from>
    <xdr:to>
      <xdr:col>55</xdr:col>
      <xdr:colOff>50800</xdr:colOff>
      <xdr:row>108</xdr:row>
      <xdr:rowOff>75946</xdr:rowOff>
    </xdr:to>
    <xdr:sp macro="" textlink="">
      <xdr:nvSpPr>
        <xdr:cNvPr id="344" name="楕円 343">
          <a:extLst>
            <a:ext uri="{FF2B5EF4-FFF2-40B4-BE49-F238E27FC236}">
              <a16:creationId xmlns:a16="http://schemas.microsoft.com/office/drawing/2014/main" id="{001CED1A-7883-4C22-8E3A-45CFE3F1EB14}"/>
            </a:ext>
          </a:extLst>
        </xdr:cNvPr>
        <xdr:cNvSpPr/>
      </xdr:nvSpPr>
      <xdr:spPr>
        <a:xfrm>
          <a:off x="10426700" y="184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60723</xdr:rowOff>
    </xdr:from>
    <xdr:ext cx="469744" cy="259045"/>
    <xdr:sp macro="" textlink="">
      <xdr:nvSpPr>
        <xdr:cNvPr id="345" name="【市民会館】&#10;一人当たり面積該当値テキスト">
          <a:extLst>
            <a:ext uri="{FF2B5EF4-FFF2-40B4-BE49-F238E27FC236}">
              <a16:creationId xmlns:a16="http://schemas.microsoft.com/office/drawing/2014/main" id="{E2513E75-46C5-48A1-872F-25A75C014408}"/>
            </a:ext>
          </a:extLst>
        </xdr:cNvPr>
        <xdr:cNvSpPr txBox="1"/>
      </xdr:nvSpPr>
      <xdr:spPr>
        <a:xfrm>
          <a:off x="10515600" y="1840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148082</xdr:rowOff>
    </xdr:from>
    <xdr:to>
      <xdr:col>50</xdr:col>
      <xdr:colOff>165100</xdr:colOff>
      <xdr:row>108</xdr:row>
      <xdr:rowOff>78232</xdr:rowOff>
    </xdr:to>
    <xdr:sp macro="" textlink="">
      <xdr:nvSpPr>
        <xdr:cNvPr id="346" name="楕円 345">
          <a:extLst>
            <a:ext uri="{FF2B5EF4-FFF2-40B4-BE49-F238E27FC236}">
              <a16:creationId xmlns:a16="http://schemas.microsoft.com/office/drawing/2014/main" id="{2AD27F88-8842-4084-83CA-DBE588BA4BC2}"/>
            </a:ext>
          </a:extLst>
        </xdr:cNvPr>
        <xdr:cNvSpPr/>
      </xdr:nvSpPr>
      <xdr:spPr>
        <a:xfrm>
          <a:off x="9588500" y="18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25146</xdr:rowOff>
    </xdr:from>
    <xdr:to>
      <xdr:col>55</xdr:col>
      <xdr:colOff>0</xdr:colOff>
      <xdr:row>108</xdr:row>
      <xdr:rowOff>27432</xdr:rowOff>
    </xdr:to>
    <xdr:cxnSp macro="">
      <xdr:nvCxnSpPr>
        <xdr:cNvPr id="347" name="直線コネクタ 346">
          <a:extLst>
            <a:ext uri="{FF2B5EF4-FFF2-40B4-BE49-F238E27FC236}">
              <a16:creationId xmlns:a16="http://schemas.microsoft.com/office/drawing/2014/main" id="{D3944F77-7082-4EE3-9569-205A83954477}"/>
            </a:ext>
          </a:extLst>
        </xdr:cNvPr>
        <xdr:cNvCxnSpPr/>
      </xdr:nvCxnSpPr>
      <xdr:spPr>
        <a:xfrm flipV="1">
          <a:off x="9639300" y="185417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150368</xdr:rowOff>
    </xdr:from>
    <xdr:to>
      <xdr:col>46</xdr:col>
      <xdr:colOff>38100</xdr:colOff>
      <xdr:row>108</xdr:row>
      <xdr:rowOff>80518</xdr:rowOff>
    </xdr:to>
    <xdr:sp macro="" textlink="">
      <xdr:nvSpPr>
        <xdr:cNvPr id="348" name="楕円 347">
          <a:extLst>
            <a:ext uri="{FF2B5EF4-FFF2-40B4-BE49-F238E27FC236}">
              <a16:creationId xmlns:a16="http://schemas.microsoft.com/office/drawing/2014/main" id="{8A8CB6F2-18D3-4C55-9759-861EB62C8CBE}"/>
            </a:ext>
          </a:extLst>
        </xdr:cNvPr>
        <xdr:cNvSpPr/>
      </xdr:nvSpPr>
      <xdr:spPr>
        <a:xfrm>
          <a:off x="8699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27432</xdr:rowOff>
    </xdr:from>
    <xdr:to>
      <xdr:col>50</xdr:col>
      <xdr:colOff>114300</xdr:colOff>
      <xdr:row>108</xdr:row>
      <xdr:rowOff>29718</xdr:rowOff>
    </xdr:to>
    <xdr:cxnSp macro="">
      <xdr:nvCxnSpPr>
        <xdr:cNvPr id="349" name="直線コネクタ 348">
          <a:extLst>
            <a:ext uri="{FF2B5EF4-FFF2-40B4-BE49-F238E27FC236}">
              <a16:creationId xmlns:a16="http://schemas.microsoft.com/office/drawing/2014/main" id="{9F391594-07B2-451C-A798-6A6E238D9F20}"/>
            </a:ext>
          </a:extLst>
        </xdr:cNvPr>
        <xdr:cNvCxnSpPr/>
      </xdr:nvCxnSpPr>
      <xdr:spPr>
        <a:xfrm flipV="1">
          <a:off x="8750300" y="18544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350" name="n_1aveValue【市民会館】&#10;一人当たり面積">
          <a:extLst>
            <a:ext uri="{FF2B5EF4-FFF2-40B4-BE49-F238E27FC236}">
              <a16:creationId xmlns:a16="http://schemas.microsoft.com/office/drawing/2014/main" id="{991A6486-23CD-4CA0-9536-20B65D252BCC}"/>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351" name="n_2aveValue【市民会館】&#10;一人当たり面積">
          <a:extLst>
            <a:ext uri="{FF2B5EF4-FFF2-40B4-BE49-F238E27FC236}">
              <a16:creationId xmlns:a16="http://schemas.microsoft.com/office/drawing/2014/main" id="{071779AD-55AE-4C41-AD76-B4B1AAF25212}"/>
            </a:ext>
          </a:extLst>
        </xdr:cNvPr>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352" name="n_3aveValue【市民会館】&#10;一人当たり面積">
          <a:extLst>
            <a:ext uri="{FF2B5EF4-FFF2-40B4-BE49-F238E27FC236}">
              <a16:creationId xmlns:a16="http://schemas.microsoft.com/office/drawing/2014/main" id="{923990AA-1F5B-48AE-BDA8-017D99419333}"/>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353" name="n_4aveValue【市民会館】&#10;一人当たり面積">
          <a:extLst>
            <a:ext uri="{FF2B5EF4-FFF2-40B4-BE49-F238E27FC236}">
              <a16:creationId xmlns:a16="http://schemas.microsoft.com/office/drawing/2014/main" id="{4EBA5D8B-4E00-47F3-8548-F7980F707675}"/>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69359</xdr:rowOff>
    </xdr:from>
    <xdr:ext cx="469744" cy="259045"/>
    <xdr:sp macro="" textlink="">
      <xdr:nvSpPr>
        <xdr:cNvPr id="354" name="n_1mainValue【市民会館】&#10;一人当たり面積">
          <a:extLst>
            <a:ext uri="{FF2B5EF4-FFF2-40B4-BE49-F238E27FC236}">
              <a16:creationId xmlns:a16="http://schemas.microsoft.com/office/drawing/2014/main" id="{6FF7612A-CD5A-4DAD-B14C-1FD7ED3B685A}"/>
            </a:ext>
          </a:extLst>
        </xdr:cNvPr>
        <xdr:cNvSpPr txBox="1"/>
      </xdr:nvSpPr>
      <xdr:spPr>
        <a:xfrm>
          <a:off x="9391727" y="185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71645</xdr:rowOff>
    </xdr:from>
    <xdr:ext cx="469744" cy="259045"/>
    <xdr:sp macro="" textlink="">
      <xdr:nvSpPr>
        <xdr:cNvPr id="355" name="n_2mainValue【市民会館】&#10;一人当たり面積">
          <a:extLst>
            <a:ext uri="{FF2B5EF4-FFF2-40B4-BE49-F238E27FC236}">
              <a16:creationId xmlns:a16="http://schemas.microsoft.com/office/drawing/2014/main" id="{F2D1C417-5271-4925-A17C-0F5A731AB67A}"/>
            </a:ext>
          </a:extLst>
        </xdr:cNvPr>
        <xdr:cNvSpPr txBox="1"/>
      </xdr:nvSpPr>
      <xdr:spPr>
        <a:xfrm>
          <a:off x="8515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80DDF7D1-F130-41E9-A183-4225FD0479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390FF797-211A-483B-B782-FE5683A053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65E1AD1F-629D-463D-8325-2B3D7D3468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31E3E8F9-C3F5-49FF-BCC4-68811800D6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BE91948D-676F-41AF-B8F1-5E8CF32550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01005FB6-D9AD-4D01-9AB5-C92F0E12D92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6944792C-4391-4C09-A2BB-FE5A8CE433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89965BFC-C15C-48E7-A9C2-7F6ADA7EDF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307ABE28-B1C8-4CE5-A611-47BFCBC55A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BCCB3A09-6D8B-4507-9ECC-C5011E2191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a:extLst>
            <a:ext uri="{FF2B5EF4-FFF2-40B4-BE49-F238E27FC236}">
              <a16:creationId xmlns:a16="http://schemas.microsoft.com/office/drawing/2014/main" id="{73E673E9-C123-4C8C-91A0-61EA5D931B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id="{317BF893-52C5-4505-80D6-6A69B69C371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8B69AFAD-2328-4D0E-AE25-BB1EEB011AD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id="{EF973E54-53C0-4DB4-B28F-A1ACAE1EF0B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id="{69CCAEDC-F5CA-4A3C-8B79-3CF6B13E426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id="{7BC3D9D7-D8C1-4507-A215-0180F1141A7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id="{D7427664-8152-4F5E-BA69-BF06570C998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id="{903B10DF-2502-4B97-8647-8D903DCA714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id="{9D8899DA-6199-4F4E-BA99-ABEE674F500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id="{6568CEF4-6675-4B10-9C6A-A80628ACDCB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a:extLst>
            <a:ext uri="{FF2B5EF4-FFF2-40B4-BE49-F238E27FC236}">
              <a16:creationId xmlns:a16="http://schemas.microsoft.com/office/drawing/2014/main" id="{4C4EAE21-5A4D-4E0A-BBC3-32F30F9FA9E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5531D18B-CB0A-4849-B27D-37AFDD7126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8" name="テキスト ボックス 377">
          <a:extLst>
            <a:ext uri="{FF2B5EF4-FFF2-40B4-BE49-F238E27FC236}">
              <a16:creationId xmlns:a16="http://schemas.microsoft.com/office/drawing/2014/main" id="{2A9E5715-9591-445C-8FCE-C3F784A6E05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一般廃棄物処理施設】&#10;有形固定資産減価償却率グラフ枠">
          <a:extLst>
            <a:ext uri="{FF2B5EF4-FFF2-40B4-BE49-F238E27FC236}">
              <a16:creationId xmlns:a16="http://schemas.microsoft.com/office/drawing/2014/main" id="{31E664E7-7B0D-445C-AB56-4AE088EE125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80" name="直線コネクタ 379">
          <a:extLst>
            <a:ext uri="{FF2B5EF4-FFF2-40B4-BE49-F238E27FC236}">
              <a16:creationId xmlns:a16="http://schemas.microsoft.com/office/drawing/2014/main" id="{B4042E7F-2CED-4D26-AC4C-86D26966DC5B}"/>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1" name="【一般廃棄物処理施設】&#10;有形固定資産減価償却率最小値テキスト">
          <a:extLst>
            <a:ext uri="{FF2B5EF4-FFF2-40B4-BE49-F238E27FC236}">
              <a16:creationId xmlns:a16="http://schemas.microsoft.com/office/drawing/2014/main" id="{D1F9F066-D942-4FC9-A941-913B2327386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2" name="直線コネクタ 381">
          <a:extLst>
            <a:ext uri="{FF2B5EF4-FFF2-40B4-BE49-F238E27FC236}">
              <a16:creationId xmlns:a16="http://schemas.microsoft.com/office/drawing/2014/main" id="{8BDADFB0-4533-43BA-93EF-EFE1AA90573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83" name="【一般廃棄物処理施設】&#10;有形固定資産減価償却率最大値テキスト">
          <a:extLst>
            <a:ext uri="{FF2B5EF4-FFF2-40B4-BE49-F238E27FC236}">
              <a16:creationId xmlns:a16="http://schemas.microsoft.com/office/drawing/2014/main" id="{08C1F328-4010-4E34-AA6D-464DB6E33CB2}"/>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84" name="直線コネクタ 383">
          <a:extLst>
            <a:ext uri="{FF2B5EF4-FFF2-40B4-BE49-F238E27FC236}">
              <a16:creationId xmlns:a16="http://schemas.microsoft.com/office/drawing/2014/main" id="{DC2700CD-EA6C-4F28-9D24-406D83F6EF9E}"/>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385" name="【一般廃棄物処理施設】&#10;有形固定資産減価償却率平均値テキスト">
          <a:extLst>
            <a:ext uri="{FF2B5EF4-FFF2-40B4-BE49-F238E27FC236}">
              <a16:creationId xmlns:a16="http://schemas.microsoft.com/office/drawing/2014/main" id="{8AF7C763-278A-42D3-8F64-1FFA9CA66DCD}"/>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86" name="フローチャート: 判断 385">
          <a:extLst>
            <a:ext uri="{FF2B5EF4-FFF2-40B4-BE49-F238E27FC236}">
              <a16:creationId xmlns:a16="http://schemas.microsoft.com/office/drawing/2014/main" id="{40ADB4BC-2AE8-4625-9804-AF0D61AC6A02}"/>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87" name="フローチャート: 判断 386">
          <a:extLst>
            <a:ext uri="{FF2B5EF4-FFF2-40B4-BE49-F238E27FC236}">
              <a16:creationId xmlns:a16="http://schemas.microsoft.com/office/drawing/2014/main" id="{F2B1E6DF-967F-4E29-9108-2C4AAE33960F}"/>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88" name="フローチャート: 判断 387">
          <a:extLst>
            <a:ext uri="{FF2B5EF4-FFF2-40B4-BE49-F238E27FC236}">
              <a16:creationId xmlns:a16="http://schemas.microsoft.com/office/drawing/2014/main" id="{9DEF47D3-A0E4-492F-80D9-F8BFC15CFB26}"/>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89" name="フローチャート: 判断 388">
          <a:extLst>
            <a:ext uri="{FF2B5EF4-FFF2-40B4-BE49-F238E27FC236}">
              <a16:creationId xmlns:a16="http://schemas.microsoft.com/office/drawing/2014/main" id="{F2500A0C-8A2F-4380-ACA0-D08DF4F733B3}"/>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390" name="フローチャート: 判断 389">
          <a:extLst>
            <a:ext uri="{FF2B5EF4-FFF2-40B4-BE49-F238E27FC236}">
              <a16:creationId xmlns:a16="http://schemas.microsoft.com/office/drawing/2014/main" id="{BF440DB6-6B06-4803-A8FD-684D0B528937}"/>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112CEE0-8933-4EF2-93CB-6E8417D5710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64354F1-9FF3-4ADA-BD00-FA3A578B3C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B6001BF-121E-4D8C-AADE-1E0129C33D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0235710-B5CA-4ADA-82C0-DE967FE57B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6E2661B7-153E-4A55-9BAC-0D9A0C5B39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113030</xdr:rowOff>
    </xdr:from>
    <xdr:to>
      <xdr:col>85</xdr:col>
      <xdr:colOff>177800</xdr:colOff>
      <xdr:row>40</xdr:row>
      <xdr:rowOff>43180</xdr:rowOff>
    </xdr:to>
    <xdr:sp macro="" textlink="">
      <xdr:nvSpPr>
        <xdr:cNvPr id="396" name="楕円 395">
          <a:extLst>
            <a:ext uri="{FF2B5EF4-FFF2-40B4-BE49-F238E27FC236}">
              <a16:creationId xmlns:a16="http://schemas.microsoft.com/office/drawing/2014/main" id="{63AAD07B-A434-4ABE-A8D0-2B9F1CF989FB}"/>
            </a:ext>
          </a:extLst>
        </xdr:cNvPr>
        <xdr:cNvSpPr/>
      </xdr:nvSpPr>
      <xdr:spPr>
        <a:xfrm>
          <a:off x="16268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91457</xdr:rowOff>
    </xdr:from>
    <xdr:ext cx="405111" cy="259045"/>
    <xdr:sp macro="" textlink="">
      <xdr:nvSpPr>
        <xdr:cNvPr id="397" name="【一般廃棄物処理施設】&#10;有形固定資産減価償却率該当値テキスト">
          <a:extLst>
            <a:ext uri="{FF2B5EF4-FFF2-40B4-BE49-F238E27FC236}">
              <a16:creationId xmlns:a16="http://schemas.microsoft.com/office/drawing/2014/main" id="{F15E348D-304A-4516-9031-B3EDF8D06971}"/>
            </a:ext>
          </a:extLst>
        </xdr:cNvPr>
        <xdr:cNvSpPr txBox="1"/>
      </xdr:nvSpPr>
      <xdr:spPr>
        <a:xfrm>
          <a:off x="16357600"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113030</xdr:rowOff>
    </xdr:from>
    <xdr:to>
      <xdr:col>81</xdr:col>
      <xdr:colOff>101600</xdr:colOff>
      <xdr:row>40</xdr:row>
      <xdr:rowOff>43180</xdr:rowOff>
    </xdr:to>
    <xdr:sp macro="" textlink="">
      <xdr:nvSpPr>
        <xdr:cNvPr id="398" name="楕円 397">
          <a:extLst>
            <a:ext uri="{FF2B5EF4-FFF2-40B4-BE49-F238E27FC236}">
              <a16:creationId xmlns:a16="http://schemas.microsoft.com/office/drawing/2014/main" id="{8339AEDC-BFAE-4CDA-B561-6D2381E197F3}"/>
            </a:ext>
          </a:extLst>
        </xdr:cNvPr>
        <xdr:cNvSpPr/>
      </xdr:nvSpPr>
      <xdr:spPr>
        <a:xfrm>
          <a:off x="15430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163830</xdr:rowOff>
    </xdr:from>
    <xdr:to>
      <xdr:col>85</xdr:col>
      <xdr:colOff>127000</xdr:colOff>
      <xdr:row>39</xdr:row>
      <xdr:rowOff>163830</xdr:rowOff>
    </xdr:to>
    <xdr:cxnSp macro="">
      <xdr:nvCxnSpPr>
        <xdr:cNvPr id="399" name="直線コネクタ 398">
          <a:extLst>
            <a:ext uri="{FF2B5EF4-FFF2-40B4-BE49-F238E27FC236}">
              <a16:creationId xmlns:a16="http://schemas.microsoft.com/office/drawing/2014/main" id="{2BBF4AF6-7969-433E-9078-DA1617AF593C}"/>
            </a:ext>
          </a:extLst>
        </xdr:cNvPr>
        <xdr:cNvCxnSpPr/>
      </xdr:nvCxnSpPr>
      <xdr:spPr>
        <a:xfrm>
          <a:off x="15481300" y="685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400" name="楕円 399">
          <a:extLst>
            <a:ext uri="{FF2B5EF4-FFF2-40B4-BE49-F238E27FC236}">
              <a16:creationId xmlns:a16="http://schemas.microsoft.com/office/drawing/2014/main" id="{9210FDFC-6800-4362-97C2-E559181B171F}"/>
            </a:ext>
          </a:extLst>
        </xdr:cNvPr>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39</xdr:row>
      <xdr:rowOff>163830</xdr:rowOff>
    </xdr:to>
    <xdr:cxnSp macro="">
      <xdr:nvCxnSpPr>
        <xdr:cNvPr id="401" name="直線コネクタ 400">
          <a:extLst>
            <a:ext uri="{FF2B5EF4-FFF2-40B4-BE49-F238E27FC236}">
              <a16:creationId xmlns:a16="http://schemas.microsoft.com/office/drawing/2014/main" id="{2512D8EA-5BCA-4E8A-8524-286A3006078A}"/>
            </a:ext>
          </a:extLst>
        </xdr:cNvPr>
        <xdr:cNvCxnSpPr/>
      </xdr:nvCxnSpPr>
      <xdr:spPr>
        <a:xfrm>
          <a:off x="14592300" y="669988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402" name="n_1aveValue【一般廃棄物処理施設】&#10;有形固定資産減価償却率">
          <a:extLst>
            <a:ext uri="{FF2B5EF4-FFF2-40B4-BE49-F238E27FC236}">
              <a16:creationId xmlns:a16="http://schemas.microsoft.com/office/drawing/2014/main" id="{DCCE4799-E73D-4A09-84CF-E6C985B63511}"/>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03" name="n_2aveValue【一般廃棄物処理施設】&#10;有形固定資産減価償却率">
          <a:extLst>
            <a:ext uri="{FF2B5EF4-FFF2-40B4-BE49-F238E27FC236}">
              <a16:creationId xmlns:a16="http://schemas.microsoft.com/office/drawing/2014/main" id="{142388C0-F304-43AC-B696-C47E57581F6D}"/>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04" name="n_3aveValue【一般廃棄物処理施設】&#10;有形固定資産減価償却率">
          <a:extLst>
            <a:ext uri="{FF2B5EF4-FFF2-40B4-BE49-F238E27FC236}">
              <a16:creationId xmlns:a16="http://schemas.microsoft.com/office/drawing/2014/main" id="{56D7B0D7-6350-46EB-B584-D3734F9F54CF}"/>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05" name="n_4aveValue【一般廃棄物処理施設】&#10;有形固定資産減価償却率">
          <a:extLst>
            <a:ext uri="{FF2B5EF4-FFF2-40B4-BE49-F238E27FC236}">
              <a16:creationId xmlns:a16="http://schemas.microsoft.com/office/drawing/2014/main" id="{00633600-AB84-4D24-B481-11CE877B759A}"/>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34307</xdr:rowOff>
    </xdr:from>
    <xdr:ext cx="405111" cy="259045"/>
    <xdr:sp macro="" textlink="">
      <xdr:nvSpPr>
        <xdr:cNvPr id="406" name="n_1mainValue【一般廃棄物処理施設】&#10;有形固定資産減価償却率">
          <a:extLst>
            <a:ext uri="{FF2B5EF4-FFF2-40B4-BE49-F238E27FC236}">
              <a16:creationId xmlns:a16="http://schemas.microsoft.com/office/drawing/2014/main" id="{BF55EAC6-BBA6-42E0-B76E-94E92DDC38E4}"/>
            </a:ext>
          </a:extLst>
        </xdr:cNvPr>
        <xdr:cNvSpPr txBox="1"/>
      </xdr:nvSpPr>
      <xdr:spPr>
        <a:xfrm>
          <a:off x="152660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407" name="n_2mainValue【一般廃棄物処理施設】&#10;有形固定資産減価償却率">
          <a:extLst>
            <a:ext uri="{FF2B5EF4-FFF2-40B4-BE49-F238E27FC236}">
              <a16:creationId xmlns:a16="http://schemas.microsoft.com/office/drawing/2014/main" id="{E740E811-33C9-426A-98A2-07D55B1E5B81}"/>
            </a:ext>
          </a:extLst>
        </xdr:cNvPr>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420C0B2C-84E6-4660-8EB1-E0BB88D8DC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FEAFDCC4-0AC4-4167-96CE-BAA899413E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42AB71D3-2230-4283-A65F-5437838C22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36D68812-2810-4E26-8486-CB122B4528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116A6613-6BB9-40B7-8C5E-22339D4543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A45088EE-15EF-4BD5-9207-EEFDF2D69B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B0A41A22-6C00-46A9-AC77-68ED21AD60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74E7F11A-B496-4051-9815-1D3302641D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a:extLst>
            <a:ext uri="{FF2B5EF4-FFF2-40B4-BE49-F238E27FC236}">
              <a16:creationId xmlns:a16="http://schemas.microsoft.com/office/drawing/2014/main" id="{13C84245-A03D-4418-A1BE-21B2E470CF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a:extLst>
            <a:ext uri="{FF2B5EF4-FFF2-40B4-BE49-F238E27FC236}">
              <a16:creationId xmlns:a16="http://schemas.microsoft.com/office/drawing/2014/main" id="{2BCCF660-8391-4B64-A96D-B6480B87916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8" name="直線コネクタ 417">
          <a:extLst>
            <a:ext uri="{FF2B5EF4-FFF2-40B4-BE49-F238E27FC236}">
              <a16:creationId xmlns:a16="http://schemas.microsoft.com/office/drawing/2014/main" id="{B4BA3A8E-D662-4C4F-A5F7-1C7CCD47EF7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9" name="テキスト ボックス 418">
          <a:extLst>
            <a:ext uri="{FF2B5EF4-FFF2-40B4-BE49-F238E27FC236}">
              <a16:creationId xmlns:a16="http://schemas.microsoft.com/office/drawing/2014/main" id="{6A3DD5EB-C17B-413E-8502-F7BC7540368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0" name="直線コネクタ 419">
          <a:extLst>
            <a:ext uri="{FF2B5EF4-FFF2-40B4-BE49-F238E27FC236}">
              <a16:creationId xmlns:a16="http://schemas.microsoft.com/office/drawing/2014/main" id="{18944B10-9741-4BBF-AB30-DF9293C7004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1" name="テキスト ボックス 420">
          <a:extLst>
            <a:ext uri="{FF2B5EF4-FFF2-40B4-BE49-F238E27FC236}">
              <a16:creationId xmlns:a16="http://schemas.microsoft.com/office/drawing/2014/main" id="{057DFBFD-1D3A-4058-975D-8FEA3130992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2" name="直線コネクタ 421">
          <a:extLst>
            <a:ext uri="{FF2B5EF4-FFF2-40B4-BE49-F238E27FC236}">
              <a16:creationId xmlns:a16="http://schemas.microsoft.com/office/drawing/2014/main" id="{FDE2B863-C557-4C39-9F4B-AF61DCD13A5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3" name="テキスト ボックス 422">
          <a:extLst>
            <a:ext uri="{FF2B5EF4-FFF2-40B4-BE49-F238E27FC236}">
              <a16:creationId xmlns:a16="http://schemas.microsoft.com/office/drawing/2014/main" id="{A1645CA9-EA9C-4F90-8A7F-99D807E9E57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4" name="直線コネクタ 423">
          <a:extLst>
            <a:ext uri="{FF2B5EF4-FFF2-40B4-BE49-F238E27FC236}">
              <a16:creationId xmlns:a16="http://schemas.microsoft.com/office/drawing/2014/main" id="{EBFFB0B0-94CB-429D-A31E-8783C928291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5" name="テキスト ボックス 424">
          <a:extLst>
            <a:ext uri="{FF2B5EF4-FFF2-40B4-BE49-F238E27FC236}">
              <a16:creationId xmlns:a16="http://schemas.microsoft.com/office/drawing/2014/main" id="{6F2CA677-1B8B-4005-B2F8-9CBF4C6B623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6" name="直線コネクタ 425">
          <a:extLst>
            <a:ext uri="{FF2B5EF4-FFF2-40B4-BE49-F238E27FC236}">
              <a16:creationId xmlns:a16="http://schemas.microsoft.com/office/drawing/2014/main" id="{E23EFD32-42EF-4690-8DFF-82B277FF554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7" name="テキスト ボックス 426">
          <a:extLst>
            <a:ext uri="{FF2B5EF4-FFF2-40B4-BE49-F238E27FC236}">
              <a16:creationId xmlns:a16="http://schemas.microsoft.com/office/drawing/2014/main" id="{0378FBEC-EBB6-4FB3-A68A-317B209B163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8" name="直線コネクタ 427">
          <a:extLst>
            <a:ext uri="{FF2B5EF4-FFF2-40B4-BE49-F238E27FC236}">
              <a16:creationId xmlns:a16="http://schemas.microsoft.com/office/drawing/2014/main" id="{6ED4A73B-03DC-4A43-82A7-56C1E29F6EA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9" name="テキスト ボックス 428">
          <a:extLst>
            <a:ext uri="{FF2B5EF4-FFF2-40B4-BE49-F238E27FC236}">
              <a16:creationId xmlns:a16="http://schemas.microsoft.com/office/drawing/2014/main" id="{D7AD2313-8F68-4B97-B457-C4CEC5882E39}"/>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a:extLst>
            <a:ext uri="{FF2B5EF4-FFF2-40B4-BE49-F238E27FC236}">
              <a16:creationId xmlns:a16="http://schemas.microsoft.com/office/drawing/2014/main" id="{3CB6A8DF-4063-4BF8-997E-7DA4C1ABBC2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1" name="テキスト ボックス 430">
          <a:extLst>
            <a:ext uri="{FF2B5EF4-FFF2-40B4-BE49-F238E27FC236}">
              <a16:creationId xmlns:a16="http://schemas.microsoft.com/office/drawing/2014/main" id="{DCEADA53-D31E-41D7-ADD2-85EC6BF74D9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一般廃棄物処理施設】&#10;一人当たり有形固定資産（償却資産）額グラフ枠">
          <a:extLst>
            <a:ext uri="{FF2B5EF4-FFF2-40B4-BE49-F238E27FC236}">
              <a16:creationId xmlns:a16="http://schemas.microsoft.com/office/drawing/2014/main" id="{EB322285-DAD8-4354-936D-4D35B61C4F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33" name="直線コネクタ 432">
          <a:extLst>
            <a:ext uri="{FF2B5EF4-FFF2-40B4-BE49-F238E27FC236}">
              <a16:creationId xmlns:a16="http://schemas.microsoft.com/office/drawing/2014/main" id="{46378E4A-64CA-4A36-B428-5F3F26C51680}"/>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34" name="【一般廃棄物処理施設】&#10;一人当たり有形固定資産（償却資産）額最小値テキスト">
          <a:extLst>
            <a:ext uri="{FF2B5EF4-FFF2-40B4-BE49-F238E27FC236}">
              <a16:creationId xmlns:a16="http://schemas.microsoft.com/office/drawing/2014/main" id="{1ABBE548-9F62-4ED5-993C-49367EBD679B}"/>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35" name="直線コネクタ 434">
          <a:extLst>
            <a:ext uri="{FF2B5EF4-FFF2-40B4-BE49-F238E27FC236}">
              <a16:creationId xmlns:a16="http://schemas.microsoft.com/office/drawing/2014/main" id="{79EB151D-8DFB-4DD0-81E8-D2CCB7B573C2}"/>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36" name="【一般廃棄物処理施設】&#10;一人当たり有形固定資産（償却資産）額最大値テキスト">
          <a:extLst>
            <a:ext uri="{FF2B5EF4-FFF2-40B4-BE49-F238E27FC236}">
              <a16:creationId xmlns:a16="http://schemas.microsoft.com/office/drawing/2014/main" id="{F0E6E51D-924F-4CB5-AF5F-90D13B0CD0F4}"/>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37" name="直線コネクタ 436">
          <a:extLst>
            <a:ext uri="{FF2B5EF4-FFF2-40B4-BE49-F238E27FC236}">
              <a16:creationId xmlns:a16="http://schemas.microsoft.com/office/drawing/2014/main" id="{C6BE3EB2-98BB-41E4-8227-29402BEDA6F5}"/>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438" name="【一般廃棄物処理施設】&#10;一人当たり有形固定資産（償却資産）額平均値テキスト">
          <a:extLst>
            <a:ext uri="{FF2B5EF4-FFF2-40B4-BE49-F238E27FC236}">
              <a16:creationId xmlns:a16="http://schemas.microsoft.com/office/drawing/2014/main" id="{405A735F-E2A6-40EC-8E9E-E0F85F7C7ABB}"/>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39" name="フローチャート: 判断 438">
          <a:extLst>
            <a:ext uri="{FF2B5EF4-FFF2-40B4-BE49-F238E27FC236}">
              <a16:creationId xmlns:a16="http://schemas.microsoft.com/office/drawing/2014/main" id="{9BF70308-CCF9-4FBE-AEBB-47C18041897C}"/>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40" name="フローチャート: 判断 439">
          <a:extLst>
            <a:ext uri="{FF2B5EF4-FFF2-40B4-BE49-F238E27FC236}">
              <a16:creationId xmlns:a16="http://schemas.microsoft.com/office/drawing/2014/main" id="{678E003B-D022-43DB-90FE-2E88483A80B5}"/>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41" name="フローチャート: 判断 440">
          <a:extLst>
            <a:ext uri="{FF2B5EF4-FFF2-40B4-BE49-F238E27FC236}">
              <a16:creationId xmlns:a16="http://schemas.microsoft.com/office/drawing/2014/main" id="{DAB9D776-7FC4-4162-BE83-579B59B0CF69}"/>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42" name="フローチャート: 判断 441">
          <a:extLst>
            <a:ext uri="{FF2B5EF4-FFF2-40B4-BE49-F238E27FC236}">
              <a16:creationId xmlns:a16="http://schemas.microsoft.com/office/drawing/2014/main" id="{1CF8CA1F-6614-438B-A77C-5850F02EFC9F}"/>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43" name="フローチャート: 判断 442">
          <a:extLst>
            <a:ext uri="{FF2B5EF4-FFF2-40B4-BE49-F238E27FC236}">
              <a16:creationId xmlns:a16="http://schemas.microsoft.com/office/drawing/2014/main" id="{9DD0C2C5-11B8-4642-89DF-2CF64C943EDE}"/>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AE71E80B-E85D-4F45-A114-51F1B2E9591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9DFF5DC3-5A13-4B7B-9027-EF1FC51242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2BF8A94A-7526-4475-9637-B2E97C511A2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D621C9D1-C598-45EC-8099-047DA149B0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98968505-C303-4DF3-A882-D72A008271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151228</xdr:rowOff>
    </xdr:from>
    <xdr:to>
      <xdr:col>116</xdr:col>
      <xdr:colOff>114300</xdr:colOff>
      <xdr:row>42</xdr:row>
      <xdr:rowOff>81378</xdr:rowOff>
    </xdr:to>
    <xdr:sp macro="" textlink="">
      <xdr:nvSpPr>
        <xdr:cNvPr id="449" name="楕円 448">
          <a:extLst>
            <a:ext uri="{FF2B5EF4-FFF2-40B4-BE49-F238E27FC236}">
              <a16:creationId xmlns:a16="http://schemas.microsoft.com/office/drawing/2014/main" id="{CB8CD4E8-2F85-42BF-B7A0-31813AAC1F60}"/>
            </a:ext>
          </a:extLst>
        </xdr:cNvPr>
        <xdr:cNvSpPr/>
      </xdr:nvSpPr>
      <xdr:spPr>
        <a:xfrm>
          <a:off x="22110700" y="718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66155</xdr:rowOff>
    </xdr:from>
    <xdr:ext cx="534377" cy="259045"/>
    <xdr:sp macro="" textlink="">
      <xdr:nvSpPr>
        <xdr:cNvPr id="450" name="【一般廃棄物処理施設】&#10;一人当たり有形固定資産（償却資産）額該当値テキスト">
          <a:extLst>
            <a:ext uri="{FF2B5EF4-FFF2-40B4-BE49-F238E27FC236}">
              <a16:creationId xmlns:a16="http://schemas.microsoft.com/office/drawing/2014/main" id="{8E6419A1-19F8-4BAB-893D-0577AE022F5E}"/>
            </a:ext>
          </a:extLst>
        </xdr:cNvPr>
        <xdr:cNvSpPr txBox="1"/>
      </xdr:nvSpPr>
      <xdr:spPr>
        <a:xfrm>
          <a:off x="22199600" y="709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152316</xdr:rowOff>
    </xdr:from>
    <xdr:to>
      <xdr:col>112</xdr:col>
      <xdr:colOff>38100</xdr:colOff>
      <xdr:row>42</xdr:row>
      <xdr:rowOff>82466</xdr:rowOff>
    </xdr:to>
    <xdr:sp macro="" textlink="">
      <xdr:nvSpPr>
        <xdr:cNvPr id="451" name="楕円 450">
          <a:extLst>
            <a:ext uri="{FF2B5EF4-FFF2-40B4-BE49-F238E27FC236}">
              <a16:creationId xmlns:a16="http://schemas.microsoft.com/office/drawing/2014/main" id="{0CD47558-E8F1-4FD8-9BE4-2E8E30538154}"/>
            </a:ext>
          </a:extLst>
        </xdr:cNvPr>
        <xdr:cNvSpPr/>
      </xdr:nvSpPr>
      <xdr:spPr>
        <a:xfrm>
          <a:off x="21272500" y="71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30578</xdr:rowOff>
    </xdr:from>
    <xdr:to>
      <xdr:col>116</xdr:col>
      <xdr:colOff>63500</xdr:colOff>
      <xdr:row>42</xdr:row>
      <xdr:rowOff>31666</xdr:rowOff>
    </xdr:to>
    <xdr:cxnSp macro="">
      <xdr:nvCxnSpPr>
        <xdr:cNvPr id="452" name="直線コネクタ 451">
          <a:extLst>
            <a:ext uri="{FF2B5EF4-FFF2-40B4-BE49-F238E27FC236}">
              <a16:creationId xmlns:a16="http://schemas.microsoft.com/office/drawing/2014/main" id="{A1DF7C59-D96A-48FE-A344-049F75624EFA}"/>
            </a:ext>
          </a:extLst>
        </xdr:cNvPr>
        <xdr:cNvCxnSpPr/>
      </xdr:nvCxnSpPr>
      <xdr:spPr>
        <a:xfrm flipV="1">
          <a:off x="21323300" y="7231478"/>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126533</xdr:rowOff>
    </xdr:from>
    <xdr:to>
      <xdr:col>107</xdr:col>
      <xdr:colOff>101600</xdr:colOff>
      <xdr:row>39</xdr:row>
      <xdr:rowOff>56683</xdr:rowOff>
    </xdr:to>
    <xdr:sp macro="" textlink="">
      <xdr:nvSpPr>
        <xdr:cNvPr id="453" name="楕円 452">
          <a:extLst>
            <a:ext uri="{FF2B5EF4-FFF2-40B4-BE49-F238E27FC236}">
              <a16:creationId xmlns:a16="http://schemas.microsoft.com/office/drawing/2014/main" id="{7582893D-C5D3-4C0E-9134-07366168DEED}"/>
            </a:ext>
          </a:extLst>
        </xdr:cNvPr>
        <xdr:cNvSpPr/>
      </xdr:nvSpPr>
      <xdr:spPr>
        <a:xfrm>
          <a:off x="20383500" y="664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5883</xdr:rowOff>
    </xdr:from>
    <xdr:to>
      <xdr:col>111</xdr:col>
      <xdr:colOff>177800</xdr:colOff>
      <xdr:row>42</xdr:row>
      <xdr:rowOff>31666</xdr:rowOff>
    </xdr:to>
    <xdr:cxnSp macro="">
      <xdr:nvCxnSpPr>
        <xdr:cNvPr id="454" name="直線コネクタ 453">
          <a:extLst>
            <a:ext uri="{FF2B5EF4-FFF2-40B4-BE49-F238E27FC236}">
              <a16:creationId xmlns:a16="http://schemas.microsoft.com/office/drawing/2014/main" id="{7A385C3D-E62F-4454-A438-52F7E5628168}"/>
            </a:ext>
          </a:extLst>
        </xdr:cNvPr>
        <xdr:cNvCxnSpPr/>
      </xdr:nvCxnSpPr>
      <xdr:spPr>
        <a:xfrm>
          <a:off x="20434300" y="6692433"/>
          <a:ext cx="889000" cy="5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55" name="n_1aveValue【一般廃棄物処理施設】&#10;一人当たり有形固定資産（償却資産）額">
          <a:extLst>
            <a:ext uri="{FF2B5EF4-FFF2-40B4-BE49-F238E27FC236}">
              <a16:creationId xmlns:a16="http://schemas.microsoft.com/office/drawing/2014/main" id="{FE329537-9F3D-46D5-9B09-4D6989B7D136}"/>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1695</xdr:rowOff>
    </xdr:from>
    <xdr:ext cx="599010" cy="259045"/>
    <xdr:sp macro="" textlink="">
      <xdr:nvSpPr>
        <xdr:cNvPr id="456" name="n_2aveValue【一般廃棄物処理施設】&#10;一人当たり有形固定資産（償却資産）額">
          <a:extLst>
            <a:ext uri="{FF2B5EF4-FFF2-40B4-BE49-F238E27FC236}">
              <a16:creationId xmlns:a16="http://schemas.microsoft.com/office/drawing/2014/main" id="{90B64708-FBD6-4523-ADD8-6BA96A469ECC}"/>
            </a:ext>
          </a:extLst>
        </xdr:cNvPr>
        <xdr:cNvSpPr txBox="1"/>
      </xdr:nvSpPr>
      <xdr:spPr>
        <a:xfrm>
          <a:off x="20134795" y="685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457" name="n_3aveValue【一般廃棄物処理施設】&#10;一人当たり有形固定資産（償却資産）額">
          <a:extLst>
            <a:ext uri="{FF2B5EF4-FFF2-40B4-BE49-F238E27FC236}">
              <a16:creationId xmlns:a16="http://schemas.microsoft.com/office/drawing/2014/main" id="{4737C6E0-4F84-44D3-868E-0D3EBF21965F}"/>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458" name="n_4aveValue【一般廃棄物処理施設】&#10;一人当たり有形固定資産（償却資産）額">
          <a:extLst>
            <a:ext uri="{FF2B5EF4-FFF2-40B4-BE49-F238E27FC236}">
              <a16:creationId xmlns:a16="http://schemas.microsoft.com/office/drawing/2014/main" id="{29F73CC0-F18C-483F-BCE8-6D5508DEB4B6}"/>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73593</xdr:rowOff>
    </xdr:from>
    <xdr:ext cx="534377" cy="259045"/>
    <xdr:sp macro="" textlink="">
      <xdr:nvSpPr>
        <xdr:cNvPr id="459" name="n_1mainValue【一般廃棄物処理施設】&#10;一人当たり有形固定資産（償却資産）額">
          <a:extLst>
            <a:ext uri="{FF2B5EF4-FFF2-40B4-BE49-F238E27FC236}">
              <a16:creationId xmlns:a16="http://schemas.microsoft.com/office/drawing/2014/main" id="{2DF90265-1D96-4270-9B7F-1E25BAC7A100}"/>
            </a:ext>
          </a:extLst>
        </xdr:cNvPr>
        <xdr:cNvSpPr txBox="1"/>
      </xdr:nvSpPr>
      <xdr:spPr>
        <a:xfrm>
          <a:off x="21043411" y="727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73210</xdr:rowOff>
    </xdr:from>
    <xdr:ext cx="599010" cy="259045"/>
    <xdr:sp macro="" textlink="">
      <xdr:nvSpPr>
        <xdr:cNvPr id="460" name="n_2mainValue【一般廃棄物処理施設】&#10;一人当たり有形固定資産（償却資産）額">
          <a:extLst>
            <a:ext uri="{FF2B5EF4-FFF2-40B4-BE49-F238E27FC236}">
              <a16:creationId xmlns:a16="http://schemas.microsoft.com/office/drawing/2014/main" id="{38027BA6-A84E-4934-B109-72A81CA77921}"/>
            </a:ext>
          </a:extLst>
        </xdr:cNvPr>
        <xdr:cNvSpPr txBox="1"/>
      </xdr:nvSpPr>
      <xdr:spPr>
        <a:xfrm>
          <a:off x="20134795" y="641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id="{A5F85973-84B0-49C0-80D5-C587938AD2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id="{56B1D3A3-5C6D-44A5-80EE-796E8C191C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id="{D1A26522-2D17-4EA9-AEA3-75539F18CF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id="{C7F32595-6C10-4B53-940E-BAE94068FC5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id="{904B337E-4BAE-4F5B-867A-C31C603A89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id="{248A7596-7FD5-4113-9C66-2BE66624B3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id="{61665EAE-311D-4D21-9F58-9D42D8CBA4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id="{0DC3F446-6BF0-4762-A3C4-196E08F00A5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a16="http://schemas.microsoft.com/office/drawing/2014/main" id="{D5F4A32A-CB8E-42F3-97A0-73AC777BD6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a16="http://schemas.microsoft.com/office/drawing/2014/main" id="{08334F25-DB59-4497-8607-998D25AE98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a:extLst>
            <a:ext uri="{FF2B5EF4-FFF2-40B4-BE49-F238E27FC236}">
              <a16:creationId xmlns:a16="http://schemas.microsoft.com/office/drawing/2014/main" id="{2FF786BE-3434-40FF-9E54-4704568D27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a:extLst>
            <a:ext uri="{FF2B5EF4-FFF2-40B4-BE49-F238E27FC236}">
              <a16:creationId xmlns:a16="http://schemas.microsoft.com/office/drawing/2014/main" id="{8EA91DEE-1A5E-499A-BAFE-0BE9D3DA77E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3" name="テキスト ボックス 472">
          <a:extLst>
            <a:ext uri="{FF2B5EF4-FFF2-40B4-BE49-F238E27FC236}">
              <a16:creationId xmlns:a16="http://schemas.microsoft.com/office/drawing/2014/main" id="{BBDA2EDA-7494-459F-BCF3-631AB16376B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a:extLst>
            <a:ext uri="{FF2B5EF4-FFF2-40B4-BE49-F238E27FC236}">
              <a16:creationId xmlns:a16="http://schemas.microsoft.com/office/drawing/2014/main" id="{A5403615-B247-4C15-B65F-F31F86D2944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a:extLst>
            <a:ext uri="{FF2B5EF4-FFF2-40B4-BE49-F238E27FC236}">
              <a16:creationId xmlns:a16="http://schemas.microsoft.com/office/drawing/2014/main" id="{20FC980A-E883-4E53-A0A1-6270CADCCC2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a:extLst>
            <a:ext uri="{FF2B5EF4-FFF2-40B4-BE49-F238E27FC236}">
              <a16:creationId xmlns:a16="http://schemas.microsoft.com/office/drawing/2014/main" id="{44A860A0-E329-4D92-861C-5E903810820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a:extLst>
            <a:ext uri="{FF2B5EF4-FFF2-40B4-BE49-F238E27FC236}">
              <a16:creationId xmlns:a16="http://schemas.microsoft.com/office/drawing/2014/main" id="{43554791-7BA0-4FC8-A70B-3D9DE40DCB3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a:extLst>
            <a:ext uri="{FF2B5EF4-FFF2-40B4-BE49-F238E27FC236}">
              <a16:creationId xmlns:a16="http://schemas.microsoft.com/office/drawing/2014/main" id="{B1C83F1D-CD3B-47AB-83EF-65ACDAED3F9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a:extLst>
            <a:ext uri="{FF2B5EF4-FFF2-40B4-BE49-F238E27FC236}">
              <a16:creationId xmlns:a16="http://schemas.microsoft.com/office/drawing/2014/main" id="{6A44F1D4-FBBB-4990-8823-2AB323A1B81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a:extLst>
            <a:ext uri="{FF2B5EF4-FFF2-40B4-BE49-F238E27FC236}">
              <a16:creationId xmlns:a16="http://schemas.microsoft.com/office/drawing/2014/main" id="{695B306F-125D-4B5C-AB60-120F478CCD2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a:extLst>
            <a:ext uri="{FF2B5EF4-FFF2-40B4-BE49-F238E27FC236}">
              <a16:creationId xmlns:a16="http://schemas.microsoft.com/office/drawing/2014/main" id="{B3D86AB9-63AD-4DAE-BBD0-F5A8D7F5F98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a:extLst>
            <a:ext uri="{FF2B5EF4-FFF2-40B4-BE49-F238E27FC236}">
              <a16:creationId xmlns:a16="http://schemas.microsoft.com/office/drawing/2014/main" id="{1BEE827E-AB45-4E26-982B-354416A8A55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3" name="テキスト ボックス 482">
          <a:extLst>
            <a:ext uri="{FF2B5EF4-FFF2-40B4-BE49-F238E27FC236}">
              <a16:creationId xmlns:a16="http://schemas.microsoft.com/office/drawing/2014/main" id="{5310ACED-4D89-4CD7-8093-34E759E4EBB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F8FE3F36-A22D-4846-8ED7-55987F277FD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保健センター・保健所】&#10;有形固定資産減価償却率グラフ枠">
          <a:extLst>
            <a:ext uri="{FF2B5EF4-FFF2-40B4-BE49-F238E27FC236}">
              <a16:creationId xmlns:a16="http://schemas.microsoft.com/office/drawing/2014/main" id="{163A01BF-204C-47B7-B553-053DAE43A2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86" name="直線コネクタ 485">
          <a:extLst>
            <a:ext uri="{FF2B5EF4-FFF2-40B4-BE49-F238E27FC236}">
              <a16:creationId xmlns:a16="http://schemas.microsoft.com/office/drawing/2014/main" id="{83AB3F5F-E076-4C92-8DD3-111DDCF5FED4}"/>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87" name="【保健センター・保健所】&#10;有形固定資産減価償却率最小値テキスト">
          <a:extLst>
            <a:ext uri="{FF2B5EF4-FFF2-40B4-BE49-F238E27FC236}">
              <a16:creationId xmlns:a16="http://schemas.microsoft.com/office/drawing/2014/main" id="{08571546-DE12-43DC-835E-A9FA5362DB44}"/>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88" name="直線コネクタ 487">
          <a:extLst>
            <a:ext uri="{FF2B5EF4-FFF2-40B4-BE49-F238E27FC236}">
              <a16:creationId xmlns:a16="http://schemas.microsoft.com/office/drawing/2014/main" id="{92F74490-3AE7-4646-B126-C14D84F3A2B7}"/>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89" name="【保健センター・保健所】&#10;有形固定資産減価償却率最大値テキスト">
          <a:extLst>
            <a:ext uri="{FF2B5EF4-FFF2-40B4-BE49-F238E27FC236}">
              <a16:creationId xmlns:a16="http://schemas.microsoft.com/office/drawing/2014/main" id="{E8666AAD-0673-442F-A7F7-D4352AB642D2}"/>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90" name="直線コネクタ 489">
          <a:extLst>
            <a:ext uri="{FF2B5EF4-FFF2-40B4-BE49-F238E27FC236}">
              <a16:creationId xmlns:a16="http://schemas.microsoft.com/office/drawing/2014/main" id="{6161115C-14E6-42AC-81BA-188C60BD5664}"/>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491" name="【保健センター・保健所】&#10;有形固定資産減価償却率平均値テキスト">
          <a:extLst>
            <a:ext uri="{FF2B5EF4-FFF2-40B4-BE49-F238E27FC236}">
              <a16:creationId xmlns:a16="http://schemas.microsoft.com/office/drawing/2014/main" id="{12752A44-906D-480E-9ED3-2B6EB6404B40}"/>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92" name="フローチャート: 判断 491">
          <a:extLst>
            <a:ext uri="{FF2B5EF4-FFF2-40B4-BE49-F238E27FC236}">
              <a16:creationId xmlns:a16="http://schemas.microsoft.com/office/drawing/2014/main" id="{9E04ED16-8632-47EE-AE5C-1BC9A31701AC}"/>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93" name="フローチャート: 判断 492">
          <a:extLst>
            <a:ext uri="{FF2B5EF4-FFF2-40B4-BE49-F238E27FC236}">
              <a16:creationId xmlns:a16="http://schemas.microsoft.com/office/drawing/2014/main" id="{333F2B31-847F-4D2E-AA12-2B82E14D8BED}"/>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94" name="フローチャート: 判断 493">
          <a:extLst>
            <a:ext uri="{FF2B5EF4-FFF2-40B4-BE49-F238E27FC236}">
              <a16:creationId xmlns:a16="http://schemas.microsoft.com/office/drawing/2014/main" id="{F7C84209-8BE0-466B-AFC4-C859C395C8B8}"/>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95" name="フローチャート: 判断 494">
          <a:extLst>
            <a:ext uri="{FF2B5EF4-FFF2-40B4-BE49-F238E27FC236}">
              <a16:creationId xmlns:a16="http://schemas.microsoft.com/office/drawing/2014/main" id="{F2A8A191-BDB0-417E-90FE-7A551B0302C4}"/>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496" name="フローチャート: 判断 495">
          <a:extLst>
            <a:ext uri="{FF2B5EF4-FFF2-40B4-BE49-F238E27FC236}">
              <a16:creationId xmlns:a16="http://schemas.microsoft.com/office/drawing/2014/main" id="{65296F33-8222-4AC4-A0B9-12F3BAD79D50}"/>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1A2FFD8-AE93-413E-BAE9-0D51C19B38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A81D4B31-E047-45CB-9861-19DA0826E4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A66EF59-147A-489D-A63E-661F914F65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7D7BAA43-3A61-4E4A-91A0-570C91747C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6D84290-319D-4743-9663-B19361154F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19413</xdr:rowOff>
    </xdr:from>
    <xdr:to>
      <xdr:col>85</xdr:col>
      <xdr:colOff>177800</xdr:colOff>
      <xdr:row>63</xdr:row>
      <xdr:rowOff>121013</xdr:rowOff>
    </xdr:to>
    <xdr:sp macro="" textlink="">
      <xdr:nvSpPr>
        <xdr:cNvPr id="502" name="楕円 501">
          <a:extLst>
            <a:ext uri="{FF2B5EF4-FFF2-40B4-BE49-F238E27FC236}">
              <a16:creationId xmlns:a16="http://schemas.microsoft.com/office/drawing/2014/main" id="{3AF631FB-37D3-490D-A08F-68CDF01C2C3B}"/>
            </a:ext>
          </a:extLst>
        </xdr:cNvPr>
        <xdr:cNvSpPr/>
      </xdr:nvSpPr>
      <xdr:spPr>
        <a:xfrm>
          <a:off x="16268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169290</xdr:rowOff>
    </xdr:from>
    <xdr:ext cx="405111" cy="259045"/>
    <xdr:sp macro="" textlink="">
      <xdr:nvSpPr>
        <xdr:cNvPr id="503" name="【保健センター・保健所】&#10;有形固定資産減価償却率該当値テキスト">
          <a:extLst>
            <a:ext uri="{FF2B5EF4-FFF2-40B4-BE49-F238E27FC236}">
              <a16:creationId xmlns:a16="http://schemas.microsoft.com/office/drawing/2014/main" id="{DEBBC9B8-23D4-4D2D-8715-74D5D3665CA2}"/>
            </a:ext>
          </a:extLst>
        </xdr:cNvPr>
        <xdr:cNvSpPr txBox="1"/>
      </xdr:nvSpPr>
      <xdr:spPr>
        <a:xfrm>
          <a:off x="16357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158206</xdr:rowOff>
    </xdr:from>
    <xdr:to>
      <xdr:col>81</xdr:col>
      <xdr:colOff>101600</xdr:colOff>
      <xdr:row>63</xdr:row>
      <xdr:rowOff>88356</xdr:rowOff>
    </xdr:to>
    <xdr:sp macro="" textlink="">
      <xdr:nvSpPr>
        <xdr:cNvPr id="504" name="楕円 503">
          <a:extLst>
            <a:ext uri="{FF2B5EF4-FFF2-40B4-BE49-F238E27FC236}">
              <a16:creationId xmlns:a16="http://schemas.microsoft.com/office/drawing/2014/main" id="{5BB2814A-E82B-4C59-81C4-645607FCCEC1}"/>
            </a:ext>
          </a:extLst>
        </xdr:cNvPr>
        <xdr:cNvSpPr/>
      </xdr:nvSpPr>
      <xdr:spPr>
        <a:xfrm>
          <a:off x="15430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37556</xdr:rowOff>
    </xdr:from>
    <xdr:to>
      <xdr:col>85</xdr:col>
      <xdr:colOff>127000</xdr:colOff>
      <xdr:row>63</xdr:row>
      <xdr:rowOff>70213</xdr:rowOff>
    </xdr:to>
    <xdr:cxnSp macro="">
      <xdr:nvCxnSpPr>
        <xdr:cNvPr id="505" name="直線コネクタ 504">
          <a:extLst>
            <a:ext uri="{FF2B5EF4-FFF2-40B4-BE49-F238E27FC236}">
              <a16:creationId xmlns:a16="http://schemas.microsoft.com/office/drawing/2014/main" id="{F57155AB-D940-428A-A0D3-3EAD6726901D}"/>
            </a:ext>
          </a:extLst>
        </xdr:cNvPr>
        <xdr:cNvCxnSpPr/>
      </xdr:nvCxnSpPr>
      <xdr:spPr>
        <a:xfrm>
          <a:off x="15481300" y="108389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141877</xdr:rowOff>
    </xdr:from>
    <xdr:to>
      <xdr:col>76</xdr:col>
      <xdr:colOff>165100</xdr:colOff>
      <xdr:row>63</xdr:row>
      <xdr:rowOff>72027</xdr:rowOff>
    </xdr:to>
    <xdr:sp macro="" textlink="">
      <xdr:nvSpPr>
        <xdr:cNvPr id="506" name="楕円 505">
          <a:extLst>
            <a:ext uri="{FF2B5EF4-FFF2-40B4-BE49-F238E27FC236}">
              <a16:creationId xmlns:a16="http://schemas.microsoft.com/office/drawing/2014/main" id="{2D0E9D24-AC77-4A56-9036-B8ECF4736600}"/>
            </a:ext>
          </a:extLst>
        </xdr:cNvPr>
        <xdr:cNvSpPr/>
      </xdr:nvSpPr>
      <xdr:spPr>
        <a:xfrm>
          <a:off x="14541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21227</xdr:rowOff>
    </xdr:from>
    <xdr:to>
      <xdr:col>81</xdr:col>
      <xdr:colOff>50800</xdr:colOff>
      <xdr:row>63</xdr:row>
      <xdr:rowOff>37556</xdr:rowOff>
    </xdr:to>
    <xdr:cxnSp macro="">
      <xdr:nvCxnSpPr>
        <xdr:cNvPr id="507" name="直線コネクタ 506">
          <a:extLst>
            <a:ext uri="{FF2B5EF4-FFF2-40B4-BE49-F238E27FC236}">
              <a16:creationId xmlns:a16="http://schemas.microsoft.com/office/drawing/2014/main" id="{F11F9B50-E985-428B-8A64-1C7BA91C1CEC}"/>
            </a:ext>
          </a:extLst>
        </xdr:cNvPr>
        <xdr:cNvCxnSpPr/>
      </xdr:nvCxnSpPr>
      <xdr:spPr>
        <a:xfrm>
          <a:off x="14592300" y="108225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08" name="n_1aveValue【保健センター・保健所】&#10;有形固定資産減価償却率">
          <a:extLst>
            <a:ext uri="{FF2B5EF4-FFF2-40B4-BE49-F238E27FC236}">
              <a16:creationId xmlns:a16="http://schemas.microsoft.com/office/drawing/2014/main" id="{2BEAD270-D30A-4CF7-A8E0-B819F8527E58}"/>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509" name="n_2aveValue【保健センター・保健所】&#10;有形固定資産減価償却率">
          <a:extLst>
            <a:ext uri="{FF2B5EF4-FFF2-40B4-BE49-F238E27FC236}">
              <a16:creationId xmlns:a16="http://schemas.microsoft.com/office/drawing/2014/main" id="{6BE6D09F-E937-423B-93C6-F8A9C12721AB}"/>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10" name="n_3aveValue【保健センター・保健所】&#10;有形固定資産減価償却率">
          <a:extLst>
            <a:ext uri="{FF2B5EF4-FFF2-40B4-BE49-F238E27FC236}">
              <a16:creationId xmlns:a16="http://schemas.microsoft.com/office/drawing/2014/main" id="{4509494D-39BC-49B7-9D24-FD028421C2E0}"/>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511" name="n_4aveValue【保健センター・保健所】&#10;有形固定資産減価償却率">
          <a:extLst>
            <a:ext uri="{FF2B5EF4-FFF2-40B4-BE49-F238E27FC236}">
              <a16:creationId xmlns:a16="http://schemas.microsoft.com/office/drawing/2014/main" id="{67569825-C418-4AF4-813A-20418FB44FED}"/>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79483</xdr:rowOff>
    </xdr:from>
    <xdr:ext cx="405111" cy="259045"/>
    <xdr:sp macro="" textlink="">
      <xdr:nvSpPr>
        <xdr:cNvPr id="512" name="n_1mainValue【保健センター・保健所】&#10;有形固定資産減価償却率">
          <a:extLst>
            <a:ext uri="{FF2B5EF4-FFF2-40B4-BE49-F238E27FC236}">
              <a16:creationId xmlns:a16="http://schemas.microsoft.com/office/drawing/2014/main" id="{9E8BD94F-8338-4809-88F5-A939F60D5538}"/>
            </a:ext>
          </a:extLst>
        </xdr:cNvPr>
        <xdr:cNvSpPr txBox="1"/>
      </xdr:nvSpPr>
      <xdr:spPr>
        <a:xfrm>
          <a:off x="152660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63154</xdr:rowOff>
    </xdr:from>
    <xdr:ext cx="405111" cy="259045"/>
    <xdr:sp macro="" textlink="">
      <xdr:nvSpPr>
        <xdr:cNvPr id="513" name="n_2mainValue【保健センター・保健所】&#10;有形固定資産減価償却率">
          <a:extLst>
            <a:ext uri="{FF2B5EF4-FFF2-40B4-BE49-F238E27FC236}">
              <a16:creationId xmlns:a16="http://schemas.microsoft.com/office/drawing/2014/main" id="{BC7E539E-B75D-43A5-A151-2F961592E043}"/>
            </a:ext>
          </a:extLst>
        </xdr:cNvPr>
        <xdr:cNvSpPr txBox="1"/>
      </xdr:nvSpPr>
      <xdr:spPr>
        <a:xfrm>
          <a:off x="14389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56532DE8-6FBD-4640-8791-276E1B4E95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052F40C1-7CDD-4139-B76F-A258C5E2C3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761C971F-A5A8-4486-9218-C171C37DB0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34C55410-B14F-4A04-8AFF-035BBFE424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F5B8BC07-452B-447E-9262-BDADC5EC52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53D37309-6E2C-43B4-82F9-28022C1C65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C8AFE49B-D944-4F42-8911-3265FB1C5D3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2E648D40-910D-4E2C-93B2-43AEEFB2E9D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a16="http://schemas.microsoft.com/office/drawing/2014/main" id="{AD50D3E4-3D24-41CC-AE4F-94F5F0A827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a16="http://schemas.microsoft.com/office/drawing/2014/main" id="{7B2AB672-07EE-4C3E-AAB8-0DCC72A3C0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4" name="直線コネクタ 523">
          <a:extLst>
            <a:ext uri="{FF2B5EF4-FFF2-40B4-BE49-F238E27FC236}">
              <a16:creationId xmlns:a16="http://schemas.microsoft.com/office/drawing/2014/main" id="{71949839-7AE8-463C-B70B-C4E2D3460FC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a:extLst>
            <a:ext uri="{FF2B5EF4-FFF2-40B4-BE49-F238E27FC236}">
              <a16:creationId xmlns:a16="http://schemas.microsoft.com/office/drawing/2014/main" id="{D7F679F7-7A5A-4043-B7A0-567B520267D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a:extLst>
            <a:ext uri="{FF2B5EF4-FFF2-40B4-BE49-F238E27FC236}">
              <a16:creationId xmlns:a16="http://schemas.microsoft.com/office/drawing/2014/main" id="{AF776F10-01D9-4BEF-8A46-ECE0274B8FF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a:extLst>
            <a:ext uri="{FF2B5EF4-FFF2-40B4-BE49-F238E27FC236}">
              <a16:creationId xmlns:a16="http://schemas.microsoft.com/office/drawing/2014/main" id="{DED3712D-D30C-4C8A-B331-1C2396256D7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a:extLst>
            <a:ext uri="{FF2B5EF4-FFF2-40B4-BE49-F238E27FC236}">
              <a16:creationId xmlns:a16="http://schemas.microsoft.com/office/drawing/2014/main" id="{C812634E-43DB-4C2A-82E4-9D4959AB341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a:extLst>
            <a:ext uri="{FF2B5EF4-FFF2-40B4-BE49-F238E27FC236}">
              <a16:creationId xmlns:a16="http://schemas.microsoft.com/office/drawing/2014/main" id="{C275685C-C43E-47EF-8015-8AA0D3016F9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a:extLst>
            <a:ext uri="{FF2B5EF4-FFF2-40B4-BE49-F238E27FC236}">
              <a16:creationId xmlns:a16="http://schemas.microsoft.com/office/drawing/2014/main" id="{AA401179-EB7C-4205-9AB6-7C1FBB267C6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a:extLst>
            <a:ext uri="{FF2B5EF4-FFF2-40B4-BE49-F238E27FC236}">
              <a16:creationId xmlns:a16="http://schemas.microsoft.com/office/drawing/2014/main" id="{D0D89812-25F9-4462-943F-076944F8818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AF7E1331-6CD5-4306-AD83-39BAEE5899E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E3E519A2-04B0-4FE6-93C5-22DA15F77A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a:extLst>
            <a:ext uri="{FF2B5EF4-FFF2-40B4-BE49-F238E27FC236}">
              <a16:creationId xmlns:a16="http://schemas.microsoft.com/office/drawing/2014/main" id="{1153C6CD-6972-4301-806B-BF35D3B005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535" name="直線コネクタ 534">
          <a:extLst>
            <a:ext uri="{FF2B5EF4-FFF2-40B4-BE49-F238E27FC236}">
              <a16:creationId xmlns:a16="http://schemas.microsoft.com/office/drawing/2014/main" id="{AEB8793D-F30F-441C-AF1E-449835FD4A73}"/>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36" name="【保健センター・保健所】&#10;一人当たり面積最小値テキスト">
          <a:extLst>
            <a:ext uri="{FF2B5EF4-FFF2-40B4-BE49-F238E27FC236}">
              <a16:creationId xmlns:a16="http://schemas.microsoft.com/office/drawing/2014/main" id="{F82605A0-7EDA-4F1B-890C-DBF0BFD42E9A}"/>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37" name="直線コネクタ 536">
          <a:extLst>
            <a:ext uri="{FF2B5EF4-FFF2-40B4-BE49-F238E27FC236}">
              <a16:creationId xmlns:a16="http://schemas.microsoft.com/office/drawing/2014/main" id="{3BDBE1C5-C414-41F1-B042-0CF58DD00F15}"/>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538" name="【保健センター・保健所】&#10;一人当たり面積最大値テキスト">
          <a:extLst>
            <a:ext uri="{FF2B5EF4-FFF2-40B4-BE49-F238E27FC236}">
              <a16:creationId xmlns:a16="http://schemas.microsoft.com/office/drawing/2014/main" id="{D6034577-AE18-49CB-8644-BD27BF3ED1C1}"/>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539" name="直線コネクタ 538">
          <a:extLst>
            <a:ext uri="{FF2B5EF4-FFF2-40B4-BE49-F238E27FC236}">
              <a16:creationId xmlns:a16="http://schemas.microsoft.com/office/drawing/2014/main" id="{41353D98-77C3-4500-AE55-129825AEDE89}"/>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540" name="【保健センター・保健所】&#10;一人当たり面積平均値テキスト">
          <a:extLst>
            <a:ext uri="{FF2B5EF4-FFF2-40B4-BE49-F238E27FC236}">
              <a16:creationId xmlns:a16="http://schemas.microsoft.com/office/drawing/2014/main" id="{64266714-F096-460A-990B-364AC1E9CE08}"/>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41" name="フローチャート: 判断 540">
          <a:extLst>
            <a:ext uri="{FF2B5EF4-FFF2-40B4-BE49-F238E27FC236}">
              <a16:creationId xmlns:a16="http://schemas.microsoft.com/office/drawing/2014/main" id="{FDCBCF02-6B71-4EC7-A519-A07954F8C9B2}"/>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542" name="フローチャート: 判断 541">
          <a:extLst>
            <a:ext uri="{FF2B5EF4-FFF2-40B4-BE49-F238E27FC236}">
              <a16:creationId xmlns:a16="http://schemas.microsoft.com/office/drawing/2014/main" id="{1E259FEA-C1B0-4BA1-8077-D2A973BE3CBC}"/>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543" name="フローチャート: 判断 542">
          <a:extLst>
            <a:ext uri="{FF2B5EF4-FFF2-40B4-BE49-F238E27FC236}">
              <a16:creationId xmlns:a16="http://schemas.microsoft.com/office/drawing/2014/main" id="{5265FA36-ED05-4340-929A-E237B6DBA3FC}"/>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544" name="フローチャート: 判断 543">
          <a:extLst>
            <a:ext uri="{FF2B5EF4-FFF2-40B4-BE49-F238E27FC236}">
              <a16:creationId xmlns:a16="http://schemas.microsoft.com/office/drawing/2014/main" id="{03A8F615-3539-4B02-8E2B-DEB105FC8E2D}"/>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545" name="フローチャート: 判断 544">
          <a:extLst>
            <a:ext uri="{FF2B5EF4-FFF2-40B4-BE49-F238E27FC236}">
              <a16:creationId xmlns:a16="http://schemas.microsoft.com/office/drawing/2014/main" id="{E4856951-0041-41D3-84C3-F53F3902FAA9}"/>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DF5946E-9D33-4019-BD95-AEDA254120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C44AD4D-0084-4C83-BF89-C29C9E88D9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F14E100-D9B8-4270-9B96-DE413DF7D2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0B1F1C0-8F92-4B9A-AF68-07E8CBC827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C87AC4C-3A96-42C3-A75E-FEF8D205B75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33782</xdr:rowOff>
    </xdr:from>
    <xdr:to>
      <xdr:col>116</xdr:col>
      <xdr:colOff>114300</xdr:colOff>
      <xdr:row>62</xdr:row>
      <xdr:rowOff>135382</xdr:rowOff>
    </xdr:to>
    <xdr:sp macro="" textlink="">
      <xdr:nvSpPr>
        <xdr:cNvPr id="551" name="楕円 550">
          <a:extLst>
            <a:ext uri="{FF2B5EF4-FFF2-40B4-BE49-F238E27FC236}">
              <a16:creationId xmlns:a16="http://schemas.microsoft.com/office/drawing/2014/main" id="{10DF1E0B-49CF-4163-BEC1-602D0575563F}"/>
            </a:ext>
          </a:extLst>
        </xdr:cNvPr>
        <xdr:cNvSpPr/>
      </xdr:nvSpPr>
      <xdr:spPr>
        <a:xfrm>
          <a:off x="221107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12209</xdr:rowOff>
    </xdr:from>
    <xdr:ext cx="469744" cy="259045"/>
    <xdr:sp macro="" textlink="">
      <xdr:nvSpPr>
        <xdr:cNvPr id="552" name="【保健センター・保健所】&#10;一人当たり面積該当値テキスト">
          <a:extLst>
            <a:ext uri="{FF2B5EF4-FFF2-40B4-BE49-F238E27FC236}">
              <a16:creationId xmlns:a16="http://schemas.microsoft.com/office/drawing/2014/main" id="{085A9D50-793B-4048-8DCE-7A0A3EC5AA73}"/>
            </a:ext>
          </a:extLst>
        </xdr:cNvPr>
        <xdr:cNvSpPr txBox="1"/>
      </xdr:nvSpPr>
      <xdr:spPr>
        <a:xfrm>
          <a:off x="22199600"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38354</xdr:rowOff>
    </xdr:from>
    <xdr:to>
      <xdr:col>112</xdr:col>
      <xdr:colOff>38100</xdr:colOff>
      <xdr:row>62</xdr:row>
      <xdr:rowOff>139954</xdr:rowOff>
    </xdr:to>
    <xdr:sp macro="" textlink="">
      <xdr:nvSpPr>
        <xdr:cNvPr id="553" name="楕円 552">
          <a:extLst>
            <a:ext uri="{FF2B5EF4-FFF2-40B4-BE49-F238E27FC236}">
              <a16:creationId xmlns:a16="http://schemas.microsoft.com/office/drawing/2014/main" id="{6A6D7890-E7E9-430B-A2CA-E91DA52946C2}"/>
            </a:ext>
          </a:extLst>
        </xdr:cNvPr>
        <xdr:cNvSpPr/>
      </xdr:nvSpPr>
      <xdr:spPr>
        <a:xfrm>
          <a:off x="21272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84582</xdr:rowOff>
    </xdr:from>
    <xdr:to>
      <xdr:col>116</xdr:col>
      <xdr:colOff>63500</xdr:colOff>
      <xdr:row>62</xdr:row>
      <xdr:rowOff>89154</xdr:rowOff>
    </xdr:to>
    <xdr:cxnSp macro="">
      <xdr:nvCxnSpPr>
        <xdr:cNvPr id="554" name="直線コネクタ 553">
          <a:extLst>
            <a:ext uri="{FF2B5EF4-FFF2-40B4-BE49-F238E27FC236}">
              <a16:creationId xmlns:a16="http://schemas.microsoft.com/office/drawing/2014/main" id="{455B2B16-1ADB-4761-83EF-1245FFF416FA}"/>
            </a:ext>
          </a:extLst>
        </xdr:cNvPr>
        <xdr:cNvCxnSpPr/>
      </xdr:nvCxnSpPr>
      <xdr:spPr>
        <a:xfrm flipV="1">
          <a:off x="21323300" y="107144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555" name="楕円 554">
          <a:extLst>
            <a:ext uri="{FF2B5EF4-FFF2-40B4-BE49-F238E27FC236}">
              <a16:creationId xmlns:a16="http://schemas.microsoft.com/office/drawing/2014/main" id="{405F243C-EB07-4CAC-A41E-04071FE1DE64}"/>
            </a:ext>
          </a:extLst>
        </xdr:cNvPr>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89154</xdr:rowOff>
    </xdr:from>
    <xdr:to>
      <xdr:col>111</xdr:col>
      <xdr:colOff>177800</xdr:colOff>
      <xdr:row>62</xdr:row>
      <xdr:rowOff>91440</xdr:rowOff>
    </xdr:to>
    <xdr:cxnSp macro="">
      <xdr:nvCxnSpPr>
        <xdr:cNvPr id="556" name="直線コネクタ 555">
          <a:extLst>
            <a:ext uri="{FF2B5EF4-FFF2-40B4-BE49-F238E27FC236}">
              <a16:creationId xmlns:a16="http://schemas.microsoft.com/office/drawing/2014/main" id="{17F12461-D29E-48E4-89C3-6E5ECCCBAA71}"/>
            </a:ext>
          </a:extLst>
        </xdr:cNvPr>
        <xdr:cNvCxnSpPr/>
      </xdr:nvCxnSpPr>
      <xdr:spPr>
        <a:xfrm flipV="1">
          <a:off x="20434300" y="107190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557" name="n_1aveValue【保健センター・保健所】&#10;一人当たり面積">
          <a:extLst>
            <a:ext uri="{FF2B5EF4-FFF2-40B4-BE49-F238E27FC236}">
              <a16:creationId xmlns:a16="http://schemas.microsoft.com/office/drawing/2014/main" id="{018B2105-8369-4C35-BC52-E6793C11A6F4}"/>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558" name="n_2aveValue【保健センター・保健所】&#10;一人当たり面積">
          <a:extLst>
            <a:ext uri="{FF2B5EF4-FFF2-40B4-BE49-F238E27FC236}">
              <a16:creationId xmlns:a16="http://schemas.microsoft.com/office/drawing/2014/main" id="{105235F6-1BBA-4525-8B07-A93CBBD6ED70}"/>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559" name="n_3aveValue【保健センター・保健所】&#10;一人当たり面積">
          <a:extLst>
            <a:ext uri="{FF2B5EF4-FFF2-40B4-BE49-F238E27FC236}">
              <a16:creationId xmlns:a16="http://schemas.microsoft.com/office/drawing/2014/main" id="{0AA32770-8997-4DBC-A682-C7538760A7B1}"/>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560" name="n_4aveValue【保健センター・保健所】&#10;一人当たり面積">
          <a:extLst>
            <a:ext uri="{FF2B5EF4-FFF2-40B4-BE49-F238E27FC236}">
              <a16:creationId xmlns:a16="http://schemas.microsoft.com/office/drawing/2014/main" id="{D1B3D5BA-90C4-42E6-B7F5-5728830CD168}"/>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131081</xdr:rowOff>
    </xdr:from>
    <xdr:ext cx="469744" cy="259045"/>
    <xdr:sp macro="" textlink="">
      <xdr:nvSpPr>
        <xdr:cNvPr id="561" name="n_1mainValue【保健センター・保健所】&#10;一人当たり面積">
          <a:extLst>
            <a:ext uri="{FF2B5EF4-FFF2-40B4-BE49-F238E27FC236}">
              <a16:creationId xmlns:a16="http://schemas.microsoft.com/office/drawing/2014/main" id="{548AA1FB-69BA-437D-A21B-8BAFC4067E3A}"/>
            </a:ext>
          </a:extLst>
        </xdr:cNvPr>
        <xdr:cNvSpPr txBox="1"/>
      </xdr:nvSpPr>
      <xdr:spPr>
        <a:xfrm>
          <a:off x="210757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562" name="n_2mainValue【保健センター・保健所】&#10;一人当たり面積">
          <a:extLst>
            <a:ext uri="{FF2B5EF4-FFF2-40B4-BE49-F238E27FC236}">
              <a16:creationId xmlns:a16="http://schemas.microsoft.com/office/drawing/2014/main" id="{D5EF73A2-F6FB-4FB1-88B2-A2EBC9D23AFA}"/>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DDB57E70-AB7D-40B2-99F3-8CF1344208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E7C5BE87-3908-40E1-8D39-99EC0F46CFA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2E219DC0-E575-4B06-8246-D04849CEE97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FE12D3E8-7D20-484A-9261-792C769369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6D5D18CE-558A-4923-A7EE-6F65D98C20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8FB4F13D-8673-4144-A4E9-967116E510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0BD05405-2D03-400F-84EF-2B318428DA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AA5FE1EF-025E-4A94-9BB7-8DE0394B504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a:extLst>
            <a:ext uri="{FF2B5EF4-FFF2-40B4-BE49-F238E27FC236}">
              <a16:creationId xmlns:a16="http://schemas.microsoft.com/office/drawing/2014/main" id="{364C95FB-1910-4EB4-9017-11F685609D3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a:extLst>
            <a:ext uri="{FF2B5EF4-FFF2-40B4-BE49-F238E27FC236}">
              <a16:creationId xmlns:a16="http://schemas.microsoft.com/office/drawing/2014/main" id="{274C3950-17F2-4DDA-88E6-C3EB113FB39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3" name="テキスト ボックス 572">
          <a:extLst>
            <a:ext uri="{FF2B5EF4-FFF2-40B4-BE49-F238E27FC236}">
              <a16:creationId xmlns:a16="http://schemas.microsoft.com/office/drawing/2014/main" id="{04D2F9E9-4DA4-4929-A73E-821AA7852B5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4" name="直線コネクタ 573">
          <a:extLst>
            <a:ext uri="{FF2B5EF4-FFF2-40B4-BE49-F238E27FC236}">
              <a16:creationId xmlns:a16="http://schemas.microsoft.com/office/drawing/2014/main" id="{6ED9EB58-DF55-4635-B049-28A9A5C4D75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5" name="テキスト ボックス 574">
          <a:extLst>
            <a:ext uri="{FF2B5EF4-FFF2-40B4-BE49-F238E27FC236}">
              <a16:creationId xmlns:a16="http://schemas.microsoft.com/office/drawing/2014/main" id="{9DC75BFC-17F0-47BE-9D65-4C68897E0B5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6" name="直線コネクタ 575">
          <a:extLst>
            <a:ext uri="{FF2B5EF4-FFF2-40B4-BE49-F238E27FC236}">
              <a16:creationId xmlns:a16="http://schemas.microsoft.com/office/drawing/2014/main" id="{F784A530-5294-4FD3-BCC7-657745FB700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7" name="テキスト ボックス 576">
          <a:extLst>
            <a:ext uri="{FF2B5EF4-FFF2-40B4-BE49-F238E27FC236}">
              <a16:creationId xmlns:a16="http://schemas.microsoft.com/office/drawing/2014/main" id="{DD670ED8-B4C4-4D9C-92EA-73EB1D3CDE2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8" name="直線コネクタ 577">
          <a:extLst>
            <a:ext uri="{FF2B5EF4-FFF2-40B4-BE49-F238E27FC236}">
              <a16:creationId xmlns:a16="http://schemas.microsoft.com/office/drawing/2014/main" id="{B4892D22-398F-4E28-AB31-349ED7CE064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9" name="テキスト ボックス 578">
          <a:extLst>
            <a:ext uri="{FF2B5EF4-FFF2-40B4-BE49-F238E27FC236}">
              <a16:creationId xmlns:a16="http://schemas.microsoft.com/office/drawing/2014/main" id="{F431211C-1ED0-4595-BDEF-AAF07F882C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0" name="直線コネクタ 579">
          <a:extLst>
            <a:ext uri="{FF2B5EF4-FFF2-40B4-BE49-F238E27FC236}">
              <a16:creationId xmlns:a16="http://schemas.microsoft.com/office/drawing/2014/main" id="{37762226-C129-4DE9-B5D1-CC0DF377B49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1" name="テキスト ボックス 580">
          <a:extLst>
            <a:ext uri="{FF2B5EF4-FFF2-40B4-BE49-F238E27FC236}">
              <a16:creationId xmlns:a16="http://schemas.microsoft.com/office/drawing/2014/main" id="{228ECDDA-057E-49EE-8032-CD269F96A10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2" name="直線コネクタ 581">
          <a:extLst>
            <a:ext uri="{FF2B5EF4-FFF2-40B4-BE49-F238E27FC236}">
              <a16:creationId xmlns:a16="http://schemas.microsoft.com/office/drawing/2014/main" id="{803122AD-A1D7-436A-AF39-EDA71FC3451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3" name="テキスト ボックス 582">
          <a:extLst>
            <a:ext uri="{FF2B5EF4-FFF2-40B4-BE49-F238E27FC236}">
              <a16:creationId xmlns:a16="http://schemas.microsoft.com/office/drawing/2014/main" id="{9446774E-5CBD-491D-89A0-CF200D461D6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a:extLst>
            <a:ext uri="{FF2B5EF4-FFF2-40B4-BE49-F238E27FC236}">
              <a16:creationId xmlns:a16="http://schemas.microsoft.com/office/drawing/2014/main" id="{DF833528-2299-4AC6-B008-362841A6E4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5" name="テキスト ボックス 584">
          <a:extLst>
            <a:ext uri="{FF2B5EF4-FFF2-40B4-BE49-F238E27FC236}">
              <a16:creationId xmlns:a16="http://schemas.microsoft.com/office/drawing/2014/main" id="{E01139B8-E2A3-4806-9D60-9304CB308DA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a:extLst>
            <a:ext uri="{FF2B5EF4-FFF2-40B4-BE49-F238E27FC236}">
              <a16:creationId xmlns:a16="http://schemas.microsoft.com/office/drawing/2014/main" id="{AEF2FF00-4515-4DE4-9354-02385AF4C7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87" name="直線コネクタ 586">
          <a:extLst>
            <a:ext uri="{FF2B5EF4-FFF2-40B4-BE49-F238E27FC236}">
              <a16:creationId xmlns:a16="http://schemas.microsoft.com/office/drawing/2014/main" id="{27B2884C-B9D1-4EC6-97B6-375569345C9D}"/>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88" name="【消防施設】&#10;有形固定資産減価償却率最小値テキスト">
          <a:extLst>
            <a:ext uri="{FF2B5EF4-FFF2-40B4-BE49-F238E27FC236}">
              <a16:creationId xmlns:a16="http://schemas.microsoft.com/office/drawing/2014/main" id="{E7AE54E1-EAF3-401D-A7F8-BFE8BC945C00}"/>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89" name="直線コネクタ 588">
          <a:extLst>
            <a:ext uri="{FF2B5EF4-FFF2-40B4-BE49-F238E27FC236}">
              <a16:creationId xmlns:a16="http://schemas.microsoft.com/office/drawing/2014/main" id="{B98F5C0A-726F-42A7-99D3-6AF4AE782B46}"/>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90" name="【消防施設】&#10;有形固定資産減価償却率最大値テキスト">
          <a:extLst>
            <a:ext uri="{FF2B5EF4-FFF2-40B4-BE49-F238E27FC236}">
              <a16:creationId xmlns:a16="http://schemas.microsoft.com/office/drawing/2014/main" id="{BFF78322-F78A-4989-BB32-BCBD70E4ECDC}"/>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91" name="直線コネクタ 590">
          <a:extLst>
            <a:ext uri="{FF2B5EF4-FFF2-40B4-BE49-F238E27FC236}">
              <a16:creationId xmlns:a16="http://schemas.microsoft.com/office/drawing/2014/main" id="{55778647-E74D-42F8-80B8-630C17A0D385}"/>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92" name="【消防施設】&#10;有形固定資産減価償却率平均値テキスト">
          <a:extLst>
            <a:ext uri="{FF2B5EF4-FFF2-40B4-BE49-F238E27FC236}">
              <a16:creationId xmlns:a16="http://schemas.microsoft.com/office/drawing/2014/main" id="{83C5AAAB-AFCF-43BF-A462-E46DDE425B24}"/>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3" name="フローチャート: 判断 592">
          <a:extLst>
            <a:ext uri="{FF2B5EF4-FFF2-40B4-BE49-F238E27FC236}">
              <a16:creationId xmlns:a16="http://schemas.microsoft.com/office/drawing/2014/main" id="{0AE364DB-E444-4278-8794-34F43EBE0E7A}"/>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94" name="フローチャート: 判断 593">
          <a:extLst>
            <a:ext uri="{FF2B5EF4-FFF2-40B4-BE49-F238E27FC236}">
              <a16:creationId xmlns:a16="http://schemas.microsoft.com/office/drawing/2014/main" id="{1089D40D-3612-475C-8EBF-9EE06AF6BAB0}"/>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95" name="フローチャート: 判断 594">
          <a:extLst>
            <a:ext uri="{FF2B5EF4-FFF2-40B4-BE49-F238E27FC236}">
              <a16:creationId xmlns:a16="http://schemas.microsoft.com/office/drawing/2014/main" id="{5B88200B-667A-4CA1-9E18-3FB266366F3C}"/>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96" name="フローチャート: 判断 595">
          <a:extLst>
            <a:ext uri="{FF2B5EF4-FFF2-40B4-BE49-F238E27FC236}">
              <a16:creationId xmlns:a16="http://schemas.microsoft.com/office/drawing/2014/main" id="{62E04096-6F2A-437D-8F23-895BD08670A6}"/>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97" name="フローチャート: 判断 596">
          <a:extLst>
            <a:ext uri="{FF2B5EF4-FFF2-40B4-BE49-F238E27FC236}">
              <a16:creationId xmlns:a16="http://schemas.microsoft.com/office/drawing/2014/main" id="{4B773FC2-8C3A-41E3-A330-6A00690DD2D3}"/>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2BCA95-B9AD-4FD4-BAAA-40020DA41D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7355C181-4676-4A8C-85F4-DCAA446C67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A757903E-8FBB-4F28-AF8B-E1E575AAD3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DC4C4A95-3CAB-4FD1-94C4-2865886171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443DE47A-D07C-4251-B80F-CED540E4DA5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46355</xdr:rowOff>
    </xdr:from>
    <xdr:to>
      <xdr:col>85</xdr:col>
      <xdr:colOff>177800</xdr:colOff>
      <xdr:row>83</xdr:row>
      <xdr:rowOff>147955</xdr:rowOff>
    </xdr:to>
    <xdr:sp macro="" textlink="">
      <xdr:nvSpPr>
        <xdr:cNvPr id="603" name="楕円 602">
          <a:extLst>
            <a:ext uri="{FF2B5EF4-FFF2-40B4-BE49-F238E27FC236}">
              <a16:creationId xmlns:a16="http://schemas.microsoft.com/office/drawing/2014/main" id="{D6447FD7-91B7-4993-9660-0CBF6EBF82EC}"/>
            </a:ext>
          </a:extLst>
        </xdr:cNvPr>
        <xdr:cNvSpPr/>
      </xdr:nvSpPr>
      <xdr:spPr>
        <a:xfrm>
          <a:off x="162687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24782</xdr:rowOff>
    </xdr:from>
    <xdr:ext cx="405111" cy="259045"/>
    <xdr:sp macro="" textlink="">
      <xdr:nvSpPr>
        <xdr:cNvPr id="604" name="【消防施設】&#10;有形固定資産減価償却率該当値テキスト">
          <a:extLst>
            <a:ext uri="{FF2B5EF4-FFF2-40B4-BE49-F238E27FC236}">
              <a16:creationId xmlns:a16="http://schemas.microsoft.com/office/drawing/2014/main" id="{2F716C69-76E7-4EF7-9380-4904EBFE97B6}"/>
            </a:ext>
          </a:extLst>
        </xdr:cNvPr>
        <xdr:cNvSpPr txBox="1"/>
      </xdr:nvSpPr>
      <xdr:spPr>
        <a:xfrm>
          <a:off x="16357600"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605" name="楕円 604">
          <a:extLst>
            <a:ext uri="{FF2B5EF4-FFF2-40B4-BE49-F238E27FC236}">
              <a16:creationId xmlns:a16="http://schemas.microsoft.com/office/drawing/2014/main" id="{54EF2E50-289B-471B-A0D4-41FAE8E64857}"/>
            </a:ext>
          </a:extLst>
        </xdr:cNvPr>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97155</xdr:rowOff>
    </xdr:to>
    <xdr:cxnSp macro="">
      <xdr:nvCxnSpPr>
        <xdr:cNvPr id="606" name="直線コネクタ 605">
          <a:extLst>
            <a:ext uri="{FF2B5EF4-FFF2-40B4-BE49-F238E27FC236}">
              <a16:creationId xmlns:a16="http://schemas.microsoft.com/office/drawing/2014/main" id="{26AB045C-56F3-4B97-8036-CE3DC3A2E29D}"/>
            </a:ext>
          </a:extLst>
        </xdr:cNvPr>
        <xdr:cNvCxnSpPr/>
      </xdr:nvCxnSpPr>
      <xdr:spPr>
        <a:xfrm>
          <a:off x="15481300" y="142951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34925</xdr:rowOff>
    </xdr:from>
    <xdr:to>
      <xdr:col>76</xdr:col>
      <xdr:colOff>165100</xdr:colOff>
      <xdr:row>84</xdr:row>
      <xdr:rowOff>136525</xdr:rowOff>
    </xdr:to>
    <xdr:sp macro="" textlink="">
      <xdr:nvSpPr>
        <xdr:cNvPr id="607" name="楕円 606">
          <a:extLst>
            <a:ext uri="{FF2B5EF4-FFF2-40B4-BE49-F238E27FC236}">
              <a16:creationId xmlns:a16="http://schemas.microsoft.com/office/drawing/2014/main" id="{02137273-920D-4D22-9A5B-8AF83A66EFD4}"/>
            </a:ext>
          </a:extLst>
        </xdr:cNvPr>
        <xdr:cNvSpPr/>
      </xdr:nvSpPr>
      <xdr:spPr>
        <a:xfrm>
          <a:off x="14541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84</xdr:row>
      <xdr:rowOff>85725</xdr:rowOff>
    </xdr:to>
    <xdr:cxnSp macro="">
      <xdr:nvCxnSpPr>
        <xdr:cNvPr id="608" name="直線コネクタ 607">
          <a:extLst>
            <a:ext uri="{FF2B5EF4-FFF2-40B4-BE49-F238E27FC236}">
              <a16:creationId xmlns:a16="http://schemas.microsoft.com/office/drawing/2014/main" id="{FDFEDEFA-87B5-4495-88BD-DE8B067C353B}"/>
            </a:ext>
          </a:extLst>
        </xdr:cNvPr>
        <xdr:cNvCxnSpPr/>
      </xdr:nvCxnSpPr>
      <xdr:spPr>
        <a:xfrm flipV="1">
          <a:off x="14592300" y="14295120"/>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609" name="n_1aveValue【消防施設】&#10;有形固定資産減価償却率">
          <a:extLst>
            <a:ext uri="{FF2B5EF4-FFF2-40B4-BE49-F238E27FC236}">
              <a16:creationId xmlns:a16="http://schemas.microsoft.com/office/drawing/2014/main" id="{602356EB-2C9C-4537-A43D-1C803BCBE902}"/>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610" name="n_2aveValue【消防施設】&#10;有形固定資産減価償却率">
          <a:extLst>
            <a:ext uri="{FF2B5EF4-FFF2-40B4-BE49-F238E27FC236}">
              <a16:creationId xmlns:a16="http://schemas.microsoft.com/office/drawing/2014/main" id="{8CCB5984-9DE9-459A-9735-A58E60AB646A}"/>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611" name="n_3aveValue【消防施設】&#10;有形固定資産減価償却率">
          <a:extLst>
            <a:ext uri="{FF2B5EF4-FFF2-40B4-BE49-F238E27FC236}">
              <a16:creationId xmlns:a16="http://schemas.microsoft.com/office/drawing/2014/main" id="{6F94F8A1-74BC-4F29-9A27-8DF32BFBA539}"/>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12" name="n_4aveValue【消防施設】&#10;有形固定資産減価償却率">
          <a:extLst>
            <a:ext uri="{FF2B5EF4-FFF2-40B4-BE49-F238E27FC236}">
              <a16:creationId xmlns:a16="http://schemas.microsoft.com/office/drawing/2014/main" id="{0AD611C9-699A-4C8A-ACBA-B36D03EED326}"/>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613" name="n_1mainValue【消防施設】&#10;有形固定資産減価償却率">
          <a:extLst>
            <a:ext uri="{FF2B5EF4-FFF2-40B4-BE49-F238E27FC236}">
              <a16:creationId xmlns:a16="http://schemas.microsoft.com/office/drawing/2014/main" id="{E1F3323D-95A0-4FE0-A469-B10CC3D5C478}"/>
            </a:ext>
          </a:extLst>
        </xdr:cNvPr>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127652</xdr:rowOff>
    </xdr:from>
    <xdr:ext cx="405111" cy="259045"/>
    <xdr:sp macro="" textlink="">
      <xdr:nvSpPr>
        <xdr:cNvPr id="614" name="n_2mainValue【消防施設】&#10;有形固定資産減価償却率">
          <a:extLst>
            <a:ext uri="{FF2B5EF4-FFF2-40B4-BE49-F238E27FC236}">
              <a16:creationId xmlns:a16="http://schemas.microsoft.com/office/drawing/2014/main" id="{1A735C9D-DEE8-4453-B13C-253D2BDDC932}"/>
            </a:ext>
          </a:extLst>
        </xdr:cNvPr>
        <xdr:cNvSpPr txBox="1"/>
      </xdr:nvSpPr>
      <xdr:spPr>
        <a:xfrm>
          <a:off x="14389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a:extLst>
            <a:ext uri="{FF2B5EF4-FFF2-40B4-BE49-F238E27FC236}">
              <a16:creationId xmlns:a16="http://schemas.microsoft.com/office/drawing/2014/main" id="{ACF271CC-D42E-4F25-BA8A-F3E688F0B5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a:extLst>
            <a:ext uri="{FF2B5EF4-FFF2-40B4-BE49-F238E27FC236}">
              <a16:creationId xmlns:a16="http://schemas.microsoft.com/office/drawing/2014/main" id="{43DFAAD7-EBCF-43FA-8F3D-29C3BE0923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a:extLst>
            <a:ext uri="{FF2B5EF4-FFF2-40B4-BE49-F238E27FC236}">
              <a16:creationId xmlns:a16="http://schemas.microsoft.com/office/drawing/2014/main" id="{B592738E-34FD-46F9-9C2C-3981514FAF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a:extLst>
            <a:ext uri="{FF2B5EF4-FFF2-40B4-BE49-F238E27FC236}">
              <a16:creationId xmlns:a16="http://schemas.microsoft.com/office/drawing/2014/main" id="{36424D0E-1B22-4F7A-BB02-1E3357D96F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a:extLst>
            <a:ext uri="{FF2B5EF4-FFF2-40B4-BE49-F238E27FC236}">
              <a16:creationId xmlns:a16="http://schemas.microsoft.com/office/drawing/2014/main" id="{C0DE8861-F32A-43A3-87D3-032415452B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a:extLst>
            <a:ext uri="{FF2B5EF4-FFF2-40B4-BE49-F238E27FC236}">
              <a16:creationId xmlns:a16="http://schemas.microsoft.com/office/drawing/2014/main" id="{70234285-94FB-46E5-8C1D-0F714A76DB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a:extLst>
            <a:ext uri="{FF2B5EF4-FFF2-40B4-BE49-F238E27FC236}">
              <a16:creationId xmlns:a16="http://schemas.microsoft.com/office/drawing/2014/main" id="{608B83F9-71AB-4C64-BA7D-41AD6ED9C5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a:extLst>
            <a:ext uri="{FF2B5EF4-FFF2-40B4-BE49-F238E27FC236}">
              <a16:creationId xmlns:a16="http://schemas.microsoft.com/office/drawing/2014/main" id="{205B786A-EBDC-461C-9984-1BDFAE7A8B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a:extLst>
            <a:ext uri="{FF2B5EF4-FFF2-40B4-BE49-F238E27FC236}">
              <a16:creationId xmlns:a16="http://schemas.microsoft.com/office/drawing/2014/main" id="{1EC43E6A-D2DA-4877-B19E-65792910C8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a:extLst>
            <a:ext uri="{FF2B5EF4-FFF2-40B4-BE49-F238E27FC236}">
              <a16:creationId xmlns:a16="http://schemas.microsoft.com/office/drawing/2014/main" id="{90D6C7DF-064B-4217-ADD4-066B4299A95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5" name="直線コネクタ 624">
          <a:extLst>
            <a:ext uri="{FF2B5EF4-FFF2-40B4-BE49-F238E27FC236}">
              <a16:creationId xmlns:a16="http://schemas.microsoft.com/office/drawing/2014/main" id="{A018AF09-FC6A-4187-BA8E-05249C5DBE7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6" name="テキスト ボックス 625">
          <a:extLst>
            <a:ext uri="{FF2B5EF4-FFF2-40B4-BE49-F238E27FC236}">
              <a16:creationId xmlns:a16="http://schemas.microsoft.com/office/drawing/2014/main" id="{B5F620E0-D22C-4604-B4EA-3ECEF1B70A0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7" name="直線コネクタ 626">
          <a:extLst>
            <a:ext uri="{FF2B5EF4-FFF2-40B4-BE49-F238E27FC236}">
              <a16:creationId xmlns:a16="http://schemas.microsoft.com/office/drawing/2014/main" id="{D3CB692C-7A9D-479E-BE2C-C6047674E23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8" name="テキスト ボックス 627">
          <a:extLst>
            <a:ext uri="{FF2B5EF4-FFF2-40B4-BE49-F238E27FC236}">
              <a16:creationId xmlns:a16="http://schemas.microsoft.com/office/drawing/2014/main" id="{C9A0238D-4B21-4AEF-A3C1-F35A3FBA4BE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9" name="直線コネクタ 628">
          <a:extLst>
            <a:ext uri="{FF2B5EF4-FFF2-40B4-BE49-F238E27FC236}">
              <a16:creationId xmlns:a16="http://schemas.microsoft.com/office/drawing/2014/main" id="{0E27E018-6532-47CD-A7CD-5A657E27798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0" name="テキスト ボックス 629">
          <a:extLst>
            <a:ext uri="{FF2B5EF4-FFF2-40B4-BE49-F238E27FC236}">
              <a16:creationId xmlns:a16="http://schemas.microsoft.com/office/drawing/2014/main" id="{383C73AC-F5FA-4BF1-B45F-2B1A71E4FAD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1" name="直線コネクタ 630">
          <a:extLst>
            <a:ext uri="{FF2B5EF4-FFF2-40B4-BE49-F238E27FC236}">
              <a16:creationId xmlns:a16="http://schemas.microsoft.com/office/drawing/2014/main" id="{AC332A8D-E467-4F17-A412-339458E020A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2" name="テキスト ボックス 631">
          <a:extLst>
            <a:ext uri="{FF2B5EF4-FFF2-40B4-BE49-F238E27FC236}">
              <a16:creationId xmlns:a16="http://schemas.microsoft.com/office/drawing/2014/main" id="{A00B6E23-FBA0-40FF-9FBF-D58DA604E38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3" name="直線コネクタ 632">
          <a:extLst>
            <a:ext uri="{FF2B5EF4-FFF2-40B4-BE49-F238E27FC236}">
              <a16:creationId xmlns:a16="http://schemas.microsoft.com/office/drawing/2014/main" id="{B7667FA7-309A-4430-B2E2-5EB6F7311F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4" name="テキスト ボックス 633">
          <a:extLst>
            <a:ext uri="{FF2B5EF4-FFF2-40B4-BE49-F238E27FC236}">
              <a16:creationId xmlns:a16="http://schemas.microsoft.com/office/drawing/2014/main" id="{B4312A6B-1D94-4B35-A872-B7AAECD9E4E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5" name="【消防施設】&#10;一人当たり面積グラフ枠">
          <a:extLst>
            <a:ext uri="{FF2B5EF4-FFF2-40B4-BE49-F238E27FC236}">
              <a16:creationId xmlns:a16="http://schemas.microsoft.com/office/drawing/2014/main" id="{F55619C2-2464-4F6A-811C-4B048B3FCA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36" name="直線コネクタ 635">
          <a:extLst>
            <a:ext uri="{FF2B5EF4-FFF2-40B4-BE49-F238E27FC236}">
              <a16:creationId xmlns:a16="http://schemas.microsoft.com/office/drawing/2014/main" id="{FAD5B54A-1434-45B4-9D4A-C7327A1C2CDE}"/>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37" name="【消防施設】&#10;一人当たり面積最小値テキスト">
          <a:extLst>
            <a:ext uri="{FF2B5EF4-FFF2-40B4-BE49-F238E27FC236}">
              <a16:creationId xmlns:a16="http://schemas.microsoft.com/office/drawing/2014/main" id="{DF9FAC56-2621-4F0F-9A03-C4392FC1256F}"/>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38" name="直線コネクタ 637">
          <a:extLst>
            <a:ext uri="{FF2B5EF4-FFF2-40B4-BE49-F238E27FC236}">
              <a16:creationId xmlns:a16="http://schemas.microsoft.com/office/drawing/2014/main" id="{1B4E93A3-FCE7-4EB5-9F50-93E01563510D}"/>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39" name="【消防施設】&#10;一人当たり面積最大値テキスト">
          <a:extLst>
            <a:ext uri="{FF2B5EF4-FFF2-40B4-BE49-F238E27FC236}">
              <a16:creationId xmlns:a16="http://schemas.microsoft.com/office/drawing/2014/main" id="{6B52A3AA-D1F9-41CC-AC7B-C78549D83C80}"/>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40" name="直線コネクタ 639">
          <a:extLst>
            <a:ext uri="{FF2B5EF4-FFF2-40B4-BE49-F238E27FC236}">
              <a16:creationId xmlns:a16="http://schemas.microsoft.com/office/drawing/2014/main" id="{09FC5E02-16A0-4918-ACC1-C6E62FD9C013}"/>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41" name="【消防施設】&#10;一人当たり面積平均値テキスト">
          <a:extLst>
            <a:ext uri="{FF2B5EF4-FFF2-40B4-BE49-F238E27FC236}">
              <a16:creationId xmlns:a16="http://schemas.microsoft.com/office/drawing/2014/main" id="{C93FE2F6-73D2-45CC-91FF-9AA6F1B9C739}"/>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42" name="フローチャート: 判断 641">
          <a:extLst>
            <a:ext uri="{FF2B5EF4-FFF2-40B4-BE49-F238E27FC236}">
              <a16:creationId xmlns:a16="http://schemas.microsoft.com/office/drawing/2014/main" id="{C23A9888-7D8E-4504-A08E-8D133B35E7FF}"/>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43" name="フローチャート: 判断 642">
          <a:extLst>
            <a:ext uri="{FF2B5EF4-FFF2-40B4-BE49-F238E27FC236}">
              <a16:creationId xmlns:a16="http://schemas.microsoft.com/office/drawing/2014/main" id="{469F86FB-E05E-46B0-A509-6D5C4033736F}"/>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44" name="フローチャート: 判断 643">
          <a:extLst>
            <a:ext uri="{FF2B5EF4-FFF2-40B4-BE49-F238E27FC236}">
              <a16:creationId xmlns:a16="http://schemas.microsoft.com/office/drawing/2014/main" id="{77794497-30CC-4176-98E8-2D0DC677C81A}"/>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45" name="フローチャート: 判断 644">
          <a:extLst>
            <a:ext uri="{FF2B5EF4-FFF2-40B4-BE49-F238E27FC236}">
              <a16:creationId xmlns:a16="http://schemas.microsoft.com/office/drawing/2014/main" id="{38E68B21-9358-4FCC-9E7F-74EE7D701FD8}"/>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46" name="フローチャート: 判断 645">
          <a:extLst>
            <a:ext uri="{FF2B5EF4-FFF2-40B4-BE49-F238E27FC236}">
              <a16:creationId xmlns:a16="http://schemas.microsoft.com/office/drawing/2014/main" id="{14808BA0-B3C7-45D1-B6F1-5530C0BCB0F7}"/>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97E09E6A-F5F9-4868-BFD9-EED1264D57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536437B4-8D27-4532-B390-23A7614A97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9B6BDC5B-2F46-45EA-A5DD-B063A2E561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92A1219F-BC3A-47A4-85A7-05D14EB048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14129BEB-EB8E-49DB-AEA7-F513269898E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116230</xdr:rowOff>
    </xdr:from>
    <xdr:to>
      <xdr:col>116</xdr:col>
      <xdr:colOff>114300</xdr:colOff>
      <xdr:row>86</xdr:row>
      <xdr:rowOff>46380</xdr:rowOff>
    </xdr:to>
    <xdr:sp macro="" textlink="">
      <xdr:nvSpPr>
        <xdr:cNvPr id="652" name="楕円 651">
          <a:extLst>
            <a:ext uri="{FF2B5EF4-FFF2-40B4-BE49-F238E27FC236}">
              <a16:creationId xmlns:a16="http://schemas.microsoft.com/office/drawing/2014/main" id="{19573B67-4380-4844-ACC5-3CBC0F977F89}"/>
            </a:ext>
          </a:extLst>
        </xdr:cNvPr>
        <xdr:cNvSpPr/>
      </xdr:nvSpPr>
      <xdr:spPr>
        <a:xfrm>
          <a:off x="221107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31157</xdr:rowOff>
    </xdr:from>
    <xdr:ext cx="469744" cy="259045"/>
    <xdr:sp macro="" textlink="">
      <xdr:nvSpPr>
        <xdr:cNvPr id="653" name="【消防施設】&#10;一人当たり面積該当値テキスト">
          <a:extLst>
            <a:ext uri="{FF2B5EF4-FFF2-40B4-BE49-F238E27FC236}">
              <a16:creationId xmlns:a16="http://schemas.microsoft.com/office/drawing/2014/main" id="{DD1B58E3-1A11-4BC1-BD54-70AF9EE69E7A}"/>
            </a:ext>
          </a:extLst>
        </xdr:cNvPr>
        <xdr:cNvSpPr txBox="1"/>
      </xdr:nvSpPr>
      <xdr:spPr>
        <a:xfrm>
          <a:off x="22199600" y="146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117145</xdr:rowOff>
    </xdr:from>
    <xdr:to>
      <xdr:col>112</xdr:col>
      <xdr:colOff>38100</xdr:colOff>
      <xdr:row>86</xdr:row>
      <xdr:rowOff>47295</xdr:rowOff>
    </xdr:to>
    <xdr:sp macro="" textlink="">
      <xdr:nvSpPr>
        <xdr:cNvPr id="654" name="楕円 653">
          <a:extLst>
            <a:ext uri="{FF2B5EF4-FFF2-40B4-BE49-F238E27FC236}">
              <a16:creationId xmlns:a16="http://schemas.microsoft.com/office/drawing/2014/main" id="{67F343B9-C094-465E-9D6D-C0E1C920D4E6}"/>
            </a:ext>
          </a:extLst>
        </xdr:cNvPr>
        <xdr:cNvSpPr/>
      </xdr:nvSpPr>
      <xdr:spPr>
        <a:xfrm>
          <a:off x="21272500" y="146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167030</xdr:rowOff>
    </xdr:from>
    <xdr:to>
      <xdr:col>116</xdr:col>
      <xdr:colOff>63500</xdr:colOff>
      <xdr:row>85</xdr:row>
      <xdr:rowOff>167945</xdr:rowOff>
    </xdr:to>
    <xdr:cxnSp macro="">
      <xdr:nvCxnSpPr>
        <xdr:cNvPr id="655" name="直線コネクタ 654">
          <a:extLst>
            <a:ext uri="{FF2B5EF4-FFF2-40B4-BE49-F238E27FC236}">
              <a16:creationId xmlns:a16="http://schemas.microsoft.com/office/drawing/2014/main" id="{2F853543-D55C-43EE-85E3-F45BB3AC60C8}"/>
            </a:ext>
          </a:extLst>
        </xdr:cNvPr>
        <xdr:cNvCxnSpPr/>
      </xdr:nvCxnSpPr>
      <xdr:spPr>
        <a:xfrm flipV="1">
          <a:off x="21323300" y="1474028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118059</xdr:rowOff>
    </xdr:from>
    <xdr:to>
      <xdr:col>107</xdr:col>
      <xdr:colOff>101600</xdr:colOff>
      <xdr:row>86</xdr:row>
      <xdr:rowOff>48209</xdr:rowOff>
    </xdr:to>
    <xdr:sp macro="" textlink="">
      <xdr:nvSpPr>
        <xdr:cNvPr id="656" name="楕円 655">
          <a:extLst>
            <a:ext uri="{FF2B5EF4-FFF2-40B4-BE49-F238E27FC236}">
              <a16:creationId xmlns:a16="http://schemas.microsoft.com/office/drawing/2014/main" id="{6598CD45-92CD-4D5D-8D72-E8C57744A2CB}"/>
            </a:ext>
          </a:extLst>
        </xdr:cNvPr>
        <xdr:cNvSpPr/>
      </xdr:nvSpPr>
      <xdr:spPr>
        <a:xfrm>
          <a:off x="20383500" y="146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167945</xdr:rowOff>
    </xdr:from>
    <xdr:to>
      <xdr:col>111</xdr:col>
      <xdr:colOff>177800</xdr:colOff>
      <xdr:row>85</xdr:row>
      <xdr:rowOff>168859</xdr:rowOff>
    </xdr:to>
    <xdr:cxnSp macro="">
      <xdr:nvCxnSpPr>
        <xdr:cNvPr id="657" name="直線コネクタ 656">
          <a:extLst>
            <a:ext uri="{FF2B5EF4-FFF2-40B4-BE49-F238E27FC236}">
              <a16:creationId xmlns:a16="http://schemas.microsoft.com/office/drawing/2014/main" id="{05B32FC8-7432-425D-A3B3-6C63169BCA6A}"/>
            </a:ext>
          </a:extLst>
        </xdr:cNvPr>
        <xdr:cNvCxnSpPr/>
      </xdr:nvCxnSpPr>
      <xdr:spPr>
        <a:xfrm flipV="1">
          <a:off x="20434300" y="1474119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58" name="n_1aveValue【消防施設】&#10;一人当たり面積">
          <a:extLst>
            <a:ext uri="{FF2B5EF4-FFF2-40B4-BE49-F238E27FC236}">
              <a16:creationId xmlns:a16="http://schemas.microsoft.com/office/drawing/2014/main" id="{6C7B4390-865E-4F95-B367-9D62DEE3100A}"/>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59" name="n_2aveValue【消防施設】&#10;一人当たり面積">
          <a:extLst>
            <a:ext uri="{FF2B5EF4-FFF2-40B4-BE49-F238E27FC236}">
              <a16:creationId xmlns:a16="http://schemas.microsoft.com/office/drawing/2014/main" id="{8ECFA6B1-25FA-4C23-AEC0-32003D2C2548}"/>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60" name="n_3aveValue【消防施設】&#10;一人当たり面積">
          <a:extLst>
            <a:ext uri="{FF2B5EF4-FFF2-40B4-BE49-F238E27FC236}">
              <a16:creationId xmlns:a16="http://schemas.microsoft.com/office/drawing/2014/main" id="{C8EA810E-9401-49E4-B1CE-E831315EF667}"/>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61" name="n_4aveValue【消防施設】&#10;一人当たり面積">
          <a:extLst>
            <a:ext uri="{FF2B5EF4-FFF2-40B4-BE49-F238E27FC236}">
              <a16:creationId xmlns:a16="http://schemas.microsoft.com/office/drawing/2014/main" id="{D3C31A17-8EBD-483C-A9E7-45A87CEDD049}"/>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38422</xdr:rowOff>
    </xdr:from>
    <xdr:ext cx="469744" cy="259045"/>
    <xdr:sp macro="" textlink="">
      <xdr:nvSpPr>
        <xdr:cNvPr id="662" name="n_1mainValue【消防施設】&#10;一人当たり面積">
          <a:extLst>
            <a:ext uri="{FF2B5EF4-FFF2-40B4-BE49-F238E27FC236}">
              <a16:creationId xmlns:a16="http://schemas.microsoft.com/office/drawing/2014/main" id="{690B752A-D0AB-491B-B20E-558A431596CC}"/>
            </a:ext>
          </a:extLst>
        </xdr:cNvPr>
        <xdr:cNvSpPr txBox="1"/>
      </xdr:nvSpPr>
      <xdr:spPr>
        <a:xfrm>
          <a:off x="21075727" y="147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39336</xdr:rowOff>
    </xdr:from>
    <xdr:ext cx="469744" cy="259045"/>
    <xdr:sp macro="" textlink="">
      <xdr:nvSpPr>
        <xdr:cNvPr id="663" name="n_2mainValue【消防施設】&#10;一人当たり面積">
          <a:extLst>
            <a:ext uri="{FF2B5EF4-FFF2-40B4-BE49-F238E27FC236}">
              <a16:creationId xmlns:a16="http://schemas.microsoft.com/office/drawing/2014/main" id="{0931DBC2-FA37-431E-B167-F3E381E314B5}"/>
            </a:ext>
          </a:extLst>
        </xdr:cNvPr>
        <xdr:cNvSpPr txBox="1"/>
      </xdr:nvSpPr>
      <xdr:spPr>
        <a:xfrm>
          <a:off x="20199427" y="1478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a:extLst>
            <a:ext uri="{FF2B5EF4-FFF2-40B4-BE49-F238E27FC236}">
              <a16:creationId xmlns:a16="http://schemas.microsoft.com/office/drawing/2014/main" id="{3D082A2C-9BC6-4AAC-9A68-42EFB7B8529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a:extLst>
            <a:ext uri="{FF2B5EF4-FFF2-40B4-BE49-F238E27FC236}">
              <a16:creationId xmlns:a16="http://schemas.microsoft.com/office/drawing/2014/main" id="{C99A0379-2269-4BBC-B3F3-EDF27E38C1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a:extLst>
            <a:ext uri="{FF2B5EF4-FFF2-40B4-BE49-F238E27FC236}">
              <a16:creationId xmlns:a16="http://schemas.microsoft.com/office/drawing/2014/main" id="{CAC72C66-273B-4F04-9F8A-34A8F49A64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a:extLst>
            <a:ext uri="{FF2B5EF4-FFF2-40B4-BE49-F238E27FC236}">
              <a16:creationId xmlns:a16="http://schemas.microsoft.com/office/drawing/2014/main" id="{1318626E-90AD-4B9B-BEAE-0D43567D1F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a:extLst>
            <a:ext uri="{FF2B5EF4-FFF2-40B4-BE49-F238E27FC236}">
              <a16:creationId xmlns:a16="http://schemas.microsoft.com/office/drawing/2014/main" id="{FF89F384-2F27-41A5-A68A-CF49F5334D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a:extLst>
            <a:ext uri="{FF2B5EF4-FFF2-40B4-BE49-F238E27FC236}">
              <a16:creationId xmlns:a16="http://schemas.microsoft.com/office/drawing/2014/main" id="{60241AA4-4B4B-40B0-9A06-B59BC3D7AC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a:extLst>
            <a:ext uri="{FF2B5EF4-FFF2-40B4-BE49-F238E27FC236}">
              <a16:creationId xmlns:a16="http://schemas.microsoft.com/office/drawing/2014/main" id="{4BABDE35-59C3-42CA-8C1F-9A47E0E5CC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a:extLst>
            <a:ext uri="{FF2B5EF4-FFF2-40B4-BE49-F238E27FC236}">
              <a16:creationId xmlns:a16="http://schemas.microsoft.com/office/drawing/2014/main" id="{240A55C8-3D9E-4D97-BE19-2B2255EC54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a:extLst>
            <a:ext uri="{FF2B5EF4-FFF2-40B4-BE49-F238E27FC236}">
              <a16:creationId xmlns:a16="http://schemas.microsoft.com/office/drawing/2014/main" id="{46A94A0A-A6FD-472A-AAC0-2E8D92E5428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a:extLst>
            <a:ext uri="{FF2B5EF4-FFF2-40B4-BE49-F238E27FC236}">
              <a16:creationId xmlns:a16="http://schemas.microsoft.com/office/drawing/2014/main" id="{A22E04C7-BE1E-4859-B2A4-670437B68A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4" name="テキスト ボックス 673">
          <a:extLst>
            <a:ext uri="{FF2B5EF4-FFF2-40B4-BE49-F238E27FC236}">
              <a16:creationId xmlns:a16="http://schemas.microsoft.com/office/drawing/2014/main" id="{33136CE6-B1C8-4080-B7F3-F8D439B0AA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5" name="直線コネクタ 674">
          <a:extLst>
            <a:ext uri="{FF2B5EF4-FFF2-40B4-BE49-F238E27FC236}">
              <a16:creationId xmlns:a16="http://schemas.microsoft.com/office/drawing/2014/main" id="{17BB8504-9CA6-443A-AE08-9930341AF5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6" name="テキスト ボックス 675">
          <a:extLst>
            <a:ext uri="{FF2B5EF4-FFF2-40B4-BE49-F238E27FC236}">
              <a16:creationId xmlns:a16="http://schemas.microsoft.com/office/drawing/2014/main" id="{4646287F-2EAF-4617-928D-3680AC141AC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7" name="直線コネクタ 676">
          <a:extLst>
            <a:ext uri="{FF2B5EF4-FFF2-40B4-BE49-F238E27FC236}">
              <a16:creationId xmlns:a16="http://schemas.microsoft.com/office/drawing/2014/main" id="{42D428D9-F354-4388-8D00-A022F06B84E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8" name="テキスト ボックス 677">
          <a:extLst>
            <a:ext uri="{FF2B5EF4-FFF2-40B4-BE49-F238E27FC236}">
              <a16:creationId xmlns:a16="http://schemas.microsoft.com/office/drawing/2014/main" id="{FBEDA6E5-4D16-4D77-BF0B-F43EB1768F1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9" name="直線コネクタ 678">
          <a:extLst>
            <a:ext uri="{FF2B5EF4-FFF2-40B4-BE49-F238E27FC236}">
              <a16:creationId xmlns:a16="http://schemas.microsoft.com/office/drawing/2014/main" id="{E391EF55-4CD5-4C8F-9869-9AABEC033D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0" name="テキスト ボックス 679">
          <a:extLst>
            <a:ext uri="{FF2B5EF4-FFF2-40B4-BE49-F238E27FC236}">
              <a16:creationId xmlns:a16="http://schemas.microsoft.com/office/drawing/2014/main" id="{50E60713-120B-4D93-ABB1-03BB8C7AE6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1" name="直線コネクタ 680">
          <a:extLst>
            <a:ext uri="{FF2B5EF4-FFF2-40B4-BE49-F238E27FC236}">
              <a16:creationId xmlns:a16="http://schemas.microsoft.com/office/drawing/2014/main" id="{DC1CB65A-39C2-4229-8AA0-457A0DD5E1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2" name="テキスト ボックス 681">
          <a:extLst>
            <a:ext uri="{FF2B5EF4-FFF2-40B4-BE49-F238E27FC236}">
              <a16:creationId xmlns:a16="http://schemas.microsoft.com/office/drawing/2014/main" id="{42908FAA-7862-4537-A7C3-0FCDC51B6C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3" name="直線コネクタ 682">
          <a:extLst>
            <a:ext uri="{FF2B5EF4-FFF2-40B4-BE49-F238E27FC236}">
              <a16:creationId xmlns:a16="http://schemas.microsoft.com/office/drawing/2014/main" id="{502D5CA3-2934-4EE6-A77D-8C0808E62A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4" name="テキスト ボックス 683">
          <a:extLst>
            <a:ext uri="{FF2B5EF4-FFF2-40B4-BE49-F238E27FC236}">
              <a16:creationId xmlns:a16="http://schemas.microsoft.com/office/drawing/2014/main" id="{99410312-9A90-4F6F-808D-95CAE9BFF2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5" name="直線コネクタ 684">
          <a:extLst>
            <a:ext uri="{FF2B5EF4-FFF2-40B4-BE49-F238E27FC236}">
              <a16:creationId xmlns:a16="http://schemas.microsoft.com/office/drawing/2014/main" id="{CDCB1775-8E85-4BD7-9F5E-150153B6F36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6" name="テキスト ボックス 685">
          <a:extLst>
            <a:ext uri="{FF2B5EF4-FFF2-40B4-BE49-F238E27FC236}">
              <a16:creationId xmlns:a16="http://schemas.microsoft.com/office/drawing/2014/main" id="{9BBCF20D-1EF5-4068-9C60-4211BD5F746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a:extLst>
            <a:ext uri="{FF2B5EF4-FFF2-40B4-BE49-F238E27FC236}">
              <a16:creationId xmlns:a16="http://schemas.microsoft.com/office/drawing/2014/main" id="{DAFB7C3E-3618-4AFE-8CF5-5D91572A84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庁舎】&#10;有形固定資産減価償却率グラフ枠">
          <a:extLst>
            <a:ext uri="{FF2B5EF4-FFF2-40B4-BE49-F238E27FC236}">
              <a16:creationId xmlns:a16="http://schemas.microsoft.com/office/drawing/2014/main" id="{E3BB3D6C-B49A-4236-BF70-71720E31AB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89" name="直線コネクタ 688">
          <a:extLst>
            <a:ext uri="{FF2B5EF4-FFF2-40B4-BE49-F238E27FC236}">
              <a16:creationId xmlns:a16="http://schemas.microsoft.com/office/drawing/2014/main" id="{1D34008B-2BC4-4BE7-8758-B01987ADE19F}"/>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90" name="【庁舎】&#10;有形固定資産減価償却率最小値テキスト">
          <a:extLst>
            <a:ext uri="{FF2B5EF4-FFF2-40B4-BE49-F238E27FC236}">
              <a16:creationId xmlns:a16="http://schemas.microsoft.com/office/drawing/2014/main" id="{9833B5BA-9F84-4CED-A8D5-1FB8F60C4B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1" name="直線コネクタ 690">
          <a:extLst>
            <a:ext uri="{FF2B5EF4-FFF2-40B4-BE49-F238E27FC236}">
              <a16:creationId xmlns:a16="http://schemas.microsoft.com/office/drawing/2014/main" id="{626B73E1-B0E0-4D08-98B0-B95EA6A6102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92" name="【庁舎】&#10;有形固定資産減価償却率最大値テキスト">
          <a:extLst>
            <a:ext uri="{FF2B5EF4-FFF2-40B4-BE49-F238E27FC236}">
              <a16:creationId xmlns:a16="http://schemas.microsoft.com/office/drawing/2014/main" id="{B38AE557-11B1-4CAE-8901-4AE1A8D94038}"/>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93" name="直線コネクタ 692">
          <a:extLst>
            <a:ext uri="{FF2B5EF4-FFF2-40B4-BE49-F238E27FC236}">
              <a16:creationId xmlns:a16="http://schemas.microsoft.com/office/drawing/2014/main" id="{D6634067-A963-4901-8E92-6EC4D49FE964}"/>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94" name="【庁舎】&#10;有形固定資産減価償却率平均値テキスト">
          <a:extLst>
            <a:ext uri="{FF2B5EF4-FFF2-40B4-BE49-F238E27FC236}">
              <a16:creationId xmlns:a16="http://schemas.microsoft.com/office/drawing/2014/main" id="{EACF742B-A7E5-4C0F-B003-D171EF63EE09}"/>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95" name="フローチャート: 判断 694">
          <a:extLst>
            <a:ext uri="{FF2B5EF4-FFF2-40B4-BE49-F238E27FC236}">
              <a16:creationId xmlns:a16="http://schemas.microsoft.com/office/drawing/2014/main" id="{B51C79E6-3545-413B-814C-E0689025F58D}"/>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96" name="フローチャート: 判断 695">
          <a:extLst>
            <a:ext uri="{FF2B5EF4-FFF2-40B4-BE49-F238E27FC236}">
              <a16:creationId xmlns:a16="http://schemas.microsoft.com/office/drawing/2014/main" id="{B7DC5A64-DBAF-47EC-98A1-48A6C74C8BB0}"/>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97" name="フローチャート: 判断 696">
          <a:extLst>
            <a:ext uri="{FF2B5EF4-FFF2-40B4-BE49-F238E27FC236}">
              <a16:creationId xmlns:a16="http://schemas.microsoft.com/office/drawing/2014/main" id="{C9F42A34-B912-41B5-B153-85FB0391C883}"/>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98" name="フローチャート: 判断 697">
          <a:extLst>
            <a:ext uri="{FF2B5EF4-FFF2-40B4-BE49-F238E27FC236}">
              <a16:creationId xmlns:a16="http://schemas.microsoft.com/office/drawing/2014/main" id="{42E879B3-484A-4861-9251-D3827245B38F}"/>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99" name="フローチャート: 判断 698">
          <a:extLst>
            <a:ext uri="{FF2B5EF4-FFF2-40B4-BE49-F238E27FC236}">
              <a16:creationId xmlns:a16="http://schemas.microsoft.com/office/drawing/2014/main" id="{E82887F5-1971-4326-B4A7-E673106CC405}"/>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4CC584D7-B3D5-4691-9C4A-2F0D48B5E3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5A765C88-8637-466E-A1BA-5F24A627F5B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162DD2DC-601F-494E-9DE2-788F981D85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2CE8353B-A23C-40FC-9C95-FF474AFDCB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B92EAC5A-DDA8-4AF7-A79D-A953506072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62956</xdr:rowOff>
    </xdr:from>
    <xdr:to>
      <xdr:col>85</xdr:col>
      <xdr:colOff>177800</xdr:colOff>
      <xdr:row>108</xdr:row>
      <xdr:rowOff>164556</xdr:rowOff>
    </xdr:to>
    <xdr:sp macro="" textlink="">
      <xdr:nvSpPr>
        <xdr:cNvPr id="705" name="楕円 704">
          <a:extLst>
            <a:ext uri="{FF2B5EF4-FFF2-40B4-BE49-F238E27FC236}">
              <a16:creationId xmlns:a16="http://schemas.microsoft.com/office/drawing/2014/main" id="{8C3BC6D7-EF5E-4A59-B1A1-86FC5137A146}"/>
            </a:ext>
          </a:extLst>
        </xdr:cNvPr>
        <xdr:cNvSpPr/>
      </xdr:nvSpPr>
      <xdr:spPr>
        <a:xfrm>
          <a:off x="16268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149333</xdr:rowOff>
    </xdr:from>
    <xdr:ext cx="405111" cy="259045"/>
    <xdr:sp macro="" textlink="">
      <xdr:nvSpPr>
        <xdr:cNvPr id="706" name="【庁舎】&#10;有形固定資産減価償却率該当値テキスト">
          <a:extLst>
            <a:ext uri="{FF2B5EF4-FFF2-40B4-BE49-F238E27FC236}">
              <a16:creationId xmlns:a16="http://schemas.microsoft.com/office/drawing/2014/main" id="{87BD6009-F04D-4B44-8496-956DEEA839F7}"/>
            </a:ext>
          </a:extLst>
        </xdr:cNvPr>
        <xdr:cNvSpPr txBox="1"/>
      </xdr:nvSpPr>
      <xdr:spPr>
        <a:xfrm>
          <a:off x="16357600" y="1849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44994</xdr:rowOff>
    </xdr:from>
    <xdr:to>
      <xdr:col>81</xdr:col>
      <xdr:colOff>101600</xdr:colOff>
      <xdr:row>108</xdr:row>
      <xdr:rowOff>146594</xdr:rowOff>
    </xdr:to>
    <xdr:sp macro="" textlink="">
      <xdr:nvSpPr>
        <xdr:cNvPr id="707" name="楕円 706">
          <a:extLst>
            <a:ext uri="{FF2B5EF4-FFF2-40B4-BE49-F238E27FC236}">
              <a16:creationId xmlns:a16="http://schemas.microsoft.com/office/drawing/2014/main" id="{893805EB-0322-42E1-9644-560138C61A76}"/>
            </a:ext>
          </a:extLst>
        </xdr:cNvPr>
        <xdr:cNvSpPr/>
      </xdr:nvSpPr>
      <xdr:spPr>
        <a:xfrm>
          <a:off x="15430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95794</xdr:rowOff>
    </xdr:from>
    <xdr:to>
      <xdr:col>85</xdr:col>
      <xdr:colOff>127000</xdr:colOff>
      <xdr:row>108</xdr:row>
      <xdr:rowOff>113756</xdr:rowOff>
    </xdr:to>
    <xdr:cxnSp macro="">
      <xdr:nvCxnSpPr>
        <xdr:cNvPr id="708" name="直線コネクタ 707">
          <a:extLst>
            <a:ext uri="{FF2B5EF4-FFF2-40B4-BE49-F238E27FC236}">
              <a16:creationId xmlns:a16="http://schemas.microsoft.com/office/drawing/2014/main" id="{CF383AA0-FB4A-474C-8A21-46F8D5564BFA}"/>
            </a:ext>
          </a:extLst>
        </xdr:cNvPr>
        <xdr:cNvCxnSpPr/>
      </xdr:nvCxnSpPr>
      <xdr:spPr>
        <a:xfrm>
          <a:off x="15481300" y="1861239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33564</xdr:rowOff>
    </xdr:from>
    <xdr:to>
      <xdr:col>76</xdr:col>
      <xdr:colOff>165100</xdr:colOff>
      <xdr:row>108</xdr:row>
      <xdr:rowOff>135164</xdr:rowOff>
    </xdr:to>
    <xdr:sp macro="" textlink="">
      <xdr:nvSpPr>
        <xdr:cNvPr id="709" name="楕円 708">
          <a:extLst>
            <a:ext uri="{FF2B5EF4-FFF2-40B4-BE49-F238E27FC236}">
              <a16:creationId xmlns:a16="http://schemas.microsoft.com/office/drawing/2014/main" id="{FD53C110-0A02-4233-8AF0-F4B21839B223}"/>
            </a:ext>
          </a:extLst>
        </xdr:cNvPr>
        <xdr:cNvSpPr/>
      </xdr:nvSpPr>
      <xdr:spPr>
        <a:xfrm>
          <a:off x="14541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84364</xdr:rowOff>
    </xdr:from>
    <xdr:to>
      <xdr:col>81</xdr:col>
      <xdr:colOff>50800</xdr:colOff>
      <xdr:row>108</xdr:row>
      <xdr:rowOff>95794</xdr:rowOff>
    </xdr:to>
    <xdr:cxnSp macro="">
      <xdr:nvCxnSpPr>
        <xdr:cNvPr id="710" name="直線コネクタ 709">
          <a:extLst>
            <a:ext uri="{FF2B5EF4-FFF2-40B4-BE49-F238E27FC236}">
              <a16:creationId xmlns:a16="http://schemas.microsoft.com/office/drawing/2014/main" id="{65C6AC14-2EC7-47CF-ADE4-FCC7D5CF757F}"/>
            </a:ext>
          </a:extLst>
        </xdr:cNvPr>
        <xdr:cNvCxnSpPr/>
      </xdr:nvCxnSpPr>
      <xdr:spPr>
        <a:xfrm>
          <a:off x="14592300" y="186009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711" name="n_1aveValue【庁舎】&#10;有形固定資産減価償却率">
          <a:extLst>
            <a:ext uri="{FF2B5EF4-FFF2-40B4-BE49-F238E27FC236}">
              <a16:creationId xmlns:a16="http://schemas.microsoft.com/office/drawing/2014/main" id="{BE90B217-790D-49C1-A163-80AC82D3DA14}"/>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12" name="n_2aveValue【庁舎】&#10;有形固定資産減価償却率">
          <a:extLst>
            <a:ext uri="{FF2B5EF4-FFF2-40B4-BE49-F238E27FC236}">
              <a16:creationId xmlns:a16="http://schemas.microsoft.com/office/drawing/2014/main" id="{04CD3937-BD00-4308-B7F8-BAC3F4A417E1}"/>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13" name="n_3aveValue【庁舎】&#10;有形固定資産減価償却率">
          <a:extLst>
            <a:ext uri="{FF2B5EF4-FFF2-40B4-BE49-F238E27FC236}">
              <a16:creationId xmlns:a16="http://schemas.microsoft.com/office/drawing/2014/main" id="{075EDF8A-3783-4636-B4CB-F98867B0DA44}"/>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14" name="n_4aveValue【庁舎】&#10;有形固定資産減価償却率">
          <a:extLst>
            <a:ext uri="{FF2B5EF4-FFF2-40B4-BE49-F238E27FC236}">
              <a16:creationId xmlns:a16="http://schemas.microsoft.com/office/drawing/2014/main" id="{528D63C3-87DD-4A5F-8F3E-6699EB6512A9}"/>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137721</xdr:rowOff>
    </xdr:from>
    <xdr:ext cx="405111" cy="259045"/>
    <xdr:sp macro="" textlink="">
      <xdr:nvSpPr>
        <xdr:cNvPr id="715" name="n_1mainValue【庁舎】&#10;有形固定資産減価償却率">
          <a:extLst>
            <a:ext uri="{FF2B5EF4-FFF2-40B4-BE49-F238E27FC236}">
              <a16:creationId xmlns:a16="http://schemas.microsoft.com/office/drawing/2014/main" id="{9AE5EC83-332F-4991-BA16-AB8E5BE0CFDB}"/>
            </a:ext>
          </a:extLst>
        </xdr:cNvPr>
        <xdr:cNvSpPr txBox="1"/>
      </xdr:nvSpPr>
      <xdr:spPr>
        <a:xfrm>
          <a:off x="152660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126291</xdr:rowOff>
    </xdr:from>
    <xdr:ext cx="405111" cy="259045"/>
    <xdr:sp macro="" textlink="">
      <xdr:nvSpPr>
        <xdr:cNvPr id="716" name="n_2mainValue【庁舎】&#10;有形固定資産減価償却率">
          <a:extLst>
            <a:ext uri="{FF2B5EF4-FFF2-40B4-BE49-F238E27FC236}">
              <a16:creationId xmlns:a16="http://schemas.microsoft.com/office/drawing/2014/main" id="{5B31CD0D-6F15-422E-97C8-0DCB08CF0C67}"/>
            </a:ext>
          </a:extLst>
        </xdr:cNvPr>
        <xdr:cNvSpPr txBox="1"/>
      </xdr:nvSpPr>
      <xdr:spPr>
        <a:xfrm>
          <a:off x="14389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7" name="正方形/長方形 716">
          <a:extLst>
            <a:ext uri="{FF2B5EF4-FFF2-40B4-BE49-F238E27FC236}">
              <a16:creationId xmlns:a16="http://schemas.microsoft.com/office/drawing/2014/main" id="{6994658E-0D20-41AF-BF90-8AF607DD07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8" name="正方形/長方形 717">
          <a:extLst>
            <a:ext uri="{FF2B5EF4-FFF2-40B4-BE49-F238E27FC236}">
              <a16:creationId xmlns:a16="http://schemas.microsoft.com/office/drawing/2014/main" id="{6BC5DA5A-4264-4E2A-BF24-2ABEDA9FCD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9" name="正方形/長方形 718">
          <a:extLst>
            <a:ext uri="{FF2B5EF4-FFF2-40B4-BE49-F238E27FC236}">
              <a16:creationId xmlns:a16="http://schemas.microsoft.com/office/drawing/2014/main" id="{50FE5EC8-19D3-4C78-A914-12473D7CB9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0" name="正方形/長方形 719">
          <a:extLst>
            <a:ext uri="{FF2B5EF4-FFF2-40B4-BE49-F238E27FC236}">
              <a16:creationId xmlns:a16="http://schemas.microsoft.com/office/drawing/2014/main" id="{D5C37225-4610-4AD2-BB84-A9EC704DE35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1" name="正方形/長方形 720">
          <a:extLst>
            <a:ext uri="{FF2B5EF4-FFF2-40B4-BE49-F238E27FC236}">
              <a16:creationId xmlns:a16="http://schemas.microsoft.com/office/drawing/2014/main" id="{0A50F8E2-D825-4CC8-A954-3768223062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2" name="正方形/長方形 721">
          <a:extLst>
            <a:ext uri="{FF2B5EF4-FFF2-40B4-BE49-F238E27FC236}">
              <a16:creationId xmlns:a16="http://schemas.microsoft.com/office/drawing/2014/main" id="{F67A2F3C-59C9-4265-95D8-5A2F1D3937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3" name="正方形/長方形 722">
          <a:extLst>
            <a:ext uri="{FF2B5EF4-FFF2-40B4-BE49-F238E27FC236}">
              <a16:creationId xmlns:a16="http://schemas.microsoft.com/office/drawing/2014/main" id="{8C19390E-4FF5-491F-90F2-81A20E05F9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4" name="正方形/長方形 723">
          <a:extLst>
            <a:ext uri="{FF2B5EF4-FFF2-40B4-BE49-F238E27FC236}">
              <a16:creationId xmlns:a16="http://schemas.microsoft.com/office/drawing/2014/main" id="{34B4D5F8-52B2-44B6-9068-2EEFCDCE2D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5" name="テキスト ボックス 724">
          <a:extLst>
            <a:ext uri="{FF2B5EF4-FFF2-40B4-BE49-F238E27FC236}">
              <a16:creationId xmlns:a16="http://schemas.microsoft.com/office/drawing/2014/main" id="{64DD2A78-82F3-4C33-A133-E45A011F90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6" name="直線コネクタ 725">
          <a:extLst>
            <a:ext uri="{FF2B5EF4-FFF2-40B4-BE49-F238E27FC236}">
              <a16:creationId xmlns:a16="http://schemas.microsoft.com/office/drawing/2014/main" id="{C70EC3E5-84E5-4E9E-B0F8-E1C7143887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7" name="直線コネクタ 726">
          <a:extLst>
            <a:ext uri="{FF2B5EF4-FFF2-40B4-BE49-F238E27FC236}">
              <a16:creationId xmlns:a16="http://schemas.microsoft.com/office/drawing/2014/main" id="{56159B82-8654-4B73-8BCC-293A3F6B749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8" name="テキスト ボックス 727">
          <a:extLst>
            <a:ext uri="{FF2B5EF4-FFF2-40B4-BE49-F238E27FC236}">
              <a16:creationId xmlns:a16="http://schemas.microsoft.com/office/drawing/2014/main" id="{AAD3C297-0967-4907-B472-C97CD8C0371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9" name="直線コネクタ 728">
          <a:extLst>
            <a:ext uri="{FF2B5EF4-FFF2-40B4-BE49-F238E27FC236}">
              <a16:creationId xmlns:a16="http://schemas.microsoft.com/office/drawing/2014/main" id="{E45D6B71-FECA-4F04-ACC6-073D7ADD690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0" name="テキスト ボックス 729">
          <a:extLst>
            <a:ext uri="{FF2B5EF4-FFF2-40B4-BE49-F238E27FC236}">
              <a16:creationId xmlns:a16="http://schemas.microsoft.com/office/drawing/2014/main" id="{D95C34AC-B5AD-43C7-8D61-F3CC614DD4C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1" name="直線コネクタ 730">
          <a:extLst>
            <a:ext uri="{FF2B5EF4-FFF2-40B4-BE49-F238E27FC236}">
              <a16:creationId xmlns:a16="http://schemas.microsoft.com/office/drawing/2014/main" id="{EAC556F7-360B-4CFC-A7EE-9F7EF0F0318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2" name="テキスト ボックス 731">
          <a:extLst>
            <a:ext uri="{FF2B5EF4-FFF2-40B4-BE49-F238E27FC236}">
              <a16:creationId xmlns:a16="http://schemas.microsoft.com/office/drawing/2014/main" id="{CC2589FC-85EF-4C63-9776-4F2B4489CCE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3" name="直線コネクタ 732">
          <a:extLst>
            <a:ext uri="{FF2B5EF4-FFF2-40B4-BE49-F238E27FC236}">
              <a16:creationId xmlns:a16="http://schemas.microsoft.com/office/drawing/2014/main" id="{F33AB3A5-D1F7-4DF0-938C-A252E59C1E7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4" name="テキスト ボックス 733">
          <a:extLst>
            <a:ext uri="{FF2B5EF4-FFF2-40B4-BE49-F238E27FC236}">
              <a16:creationId xmlns:a16="http://schemas.microsoft.com/office/drawing/2014/main" id="{E7BC67A0-7CCF-4306-929A-EF56B5A31DB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5" name="直線コネクタ 734">
          <a:extLst>
            <a:ext uri="{FF2B5EF4-FFF2-40B4-BE49-F238E27FC236}">
              <a16:creationId xmlns:a16="http://schemas.microsoft.com/office/drawing/2014/main" id="{355ECB8E-7309-477C-B527-123DB6EB182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6" name="テキスト ボックス 735">
          <a:extLst>
            <a:ext uri="{FF2B5EF4-FFF2-40B4-BE49-F238E27FC236}">
              <a16:creationId xmlns:a16="http://schemas.microsoft.com/office/drawing/2014/main" id="{40BBB510-3CDC-4072-B60D-ECEBEA6239A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7" name="直線コネクタ 736">
          <a:extLst>
            <a:ext uri="{FF2B5EF4-FFF2-40B4-BE49-F238E27FC236}">
              <a16:creationId xmlns:a16="http://schemas.microsoft.com/office/drawing/2014/main" id="{4536722B-1742-41B7-8323-0E775A03B54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8" name="テキスト ボックス 737">
          <a:extLst>
            <a:ext uri="{FF2B5EF4-FFF2-40B4-BE49-F238E27FC236}">
              <a16:creationId xmlns:a16="http://schemas.microsoft.com/office/drawing/2014/main" id="{76572CC6-4ED6-4E38-BD0F-49BD2D6A702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9" name="直線コネクタ 738">
          <a:extLst>
            <a:ext uri="{FF2B5EF4-FFF2-40B4-BE49-F238E27FC236}">
              <a16:creationId xmlns:a16="http://schemas.microsoft.com/office/drawing/2014/main" id="{B49CD815-0C31-4F9D-9AEF-AF7E2C38984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0" name="テキスト ボックス 739">
          <a:extLst>
            <a:ext uri="{FF2B5EF4-FFF2-40B4-BE49-F238E27FC236}">
              <a16:creationId xmlns:a16="http://schemas.microsoft.com/office/drawing/2014/main" id="{0C17D1F2-0B78-4604-B52E-DFAB2F977A9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1" name="【庁舎】&#10;一人当たり面積グラフ枠">
          <a:extLst>
            <a:ext uri="{FF2B5EF4-FFF2-40B4-BE49-F238E27FC236}">
              <a16:creationId xmlns:a16="http://schemas.microsoft.com/office/drawing/2014/main" id="{63209BB7-34A8-4E98-A274-92B21A34DC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42" name="直線コネクタ 741">
          <a:extLst>
            <a:ext uri="{FF2B5EF4-FFF2-40B4-BE49-F238E27FC236}">
              <a16:creationId xmlns:a16="http://schemas.microsoft.com/office/drawing/2014/main" id="{51F3A7A1-8CB2-4ACB-8482-3F74C2C5D54F}"/>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43" name="【庁舎】&#10;一人当たり面積最小値テキスト">
          <a:extLst>
            <a:ext uri="{FF2B5EF4-FFF2-40B4-BE49-F238E27FC236}">
              <a16:creationId xmlns:a16="http://schemas.microsoft.com/office/drawing/2014/main" id="{0620049E-73B4-4FF2-B26F-9487254DD1E3}"/>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44" name="直線コネクタ 743">
          <a:extLst>
            <a:ext uri="{FF2B5EF4-FFF2-40B4-BE49-F238E27FC236}">
              <a16:creationId xmlns:a16="http://schemas.microsoft.com/office/drawing/2014/main" id="{161A6143-D8FF-48CC-BD83-F0A07DFDA28F}"/>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45" name="【庁舎】&#10;一人当たり面積最大値テキスト">
          <a:extLst>
            <a:ext uri="{FF2B5EF4-FFF2-40B4-BE49-F238E27FC236}">
              <a16:creationId xmlns:a16="http://schemas.microsoft.com/office/drawing/2014/main" id="{5084C57A-7859-4B4B-85D2-2BD309B61ED0}"/>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46" name="直線コネクタ 745">
          <a:extLst>
            <a:ext uri="{FF2B5EF4-FFF2-40B4-BE49-F238E27FC236}">
              <a16:creationId xmlns:a16="http://schemas.microsoft.com/office/drawing/2014/main" id="{D2F480C6-AB2D-4F53-868C-4C264751A372}"/>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47" name="【庁舎】&#10;一人当たり面積平均値テキスト">
          <a:extLst>
            <a:ext uri="{FF2B5EF4-FFF2-40B4-BE49-F238E27FC236}">
              <a16:creationId xmlns:a16="http://schemas.microsoft.com/office/drawing/2014/main" id="{BDC67668-BB0B-414E-81A9-9F35102CA287}"/>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48" name="フローチャート: 判断 747">
          <a:extLst>
            <a:ext uri="{FF2B5EF4-FFF2-40B4-BE49-F238E27FC236}">
              <a16:creationId xmlns:a16="http://schemas.microsoft.com/office/drawing/2014/main" id="{E7B4FCD9-65F0-4C49-A91F-4F6C00847A7F}"/>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49" name="フローチャート: 判断 748">
          <a:extLst>
            <a:ext uri="{FF2B5EF4-FFF2-40B4-BE49-F238E27FC236}">
              <a16:creationId xmlns:a16="http://schemas.microsoft.com/office/drawing/2014/main" id="{56DCD380-5A92-423D-939A-3E6C28F0B12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50" name="フローチャート: 判断 749">
          <a:extLst>
            <a:ext uri="{FF2B5EF4-FFF2-40B4-BE49-F238E27FC236}">
              <a16:creationId xmlns:a16="http://schemas.microsoft.com/office/drawing/2014/main" id="{18D64E8C-5481-4A14-86B5-94D19FB580DD}"/>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51" name="フローチャート: 判断 750">
          <a:extLst>
            <a:ext uri="{FF2B5EF4-FFF2-40B4-BE49-F238E27FC236}">
              <a16:creationId xmlns:a16="http://schemas.microsoft.com/office/drawing/2014/main" id="{006951AD-D634-4B83-A2E2-A6D9BB97EBC5}"/>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52" name="フローチャート: 判断 751">
          <a:extLst>
            <a:ext uri="{FF2B5EF4-FFF2-40B4-BE49-F238E27FC236}">
              <a16:creationId xmlns:a16="http://schemas.microsoft.com/office/drawing/2014/main" id="{FD04C998-F9E6-469C-A335-B503808202C6}"/>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C12645DA-3DA0-47A9-830A-65916738B0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FABDC2B8-21BB-44B0-8E30-5F739C0B3C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A58B10F6-AF72-4C3E-A89C-9781B5EC8A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BD9F3B7D-9ABB-4397-98E9-E2BC4BA205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F017BE6E-1DBB-490B-8414-3714AB483AD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141877</xdr:rowOff>
    </xdr:from>
    <xdr:to>
      <xdr:col>116</xdr:col>
      <xdr:colOff>114300</xdr:colOff>
      <xdr:row>107</xdr:row>
      <xdr:rowOff>72027</xdr:rowOff>
    </xdr:to>
    <xdr:sp macro="" textlink="">
      <xdr:nvSpPr>
        <xdr:cNvPr id="758" name="楕円 757">
          <a:extLst>
            <a:ext uri="{FF2B5EF4-FFF2-40B4-BE49-F238E27FC236}">
              <a16:creationId xmlns:a16="http://schemas.microsoft.com/office/drawing/2014/main" id="{2FC4C08B-7B5F-4A27-8D91-4B5C68B06492}"/>
            </a:ext>
          </a:extLst>
        </xdr:cNvPr>
        <xdr:cNvSpPr/>
      </xdr:nvSpPr>
      <xdr:spPr>
        <a:xfrm>
          <a:off x="221107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120304</xdr:rowOff>
    </xdr:from>
    <xdr:ext cx="469744" cy="259045"/>
    <xdr:sp macro="" textlink="">
      <xdr:nvSpPr>
        <xdr:cNvPr id="759" name="【庁舎】&#10;一人当たり面積該当値テキスト">
          <a:extLst>
            <a:ext uri="{FF2B5EF4-FFF2-40B4-BE49-F238E27FC236}">
              <a16:creationId xmlns:a16="http://schemas.microsoft.com/office/drawing/2014/main" id="{B3C957D9-C9A2-4FF6-8403-F2664E48A611}"/>
            </a:ext>
          </a:extLst>
        </xdr:cNvPr>
        <xdr:cNvSpPr txBox="1"/>
      </xdr:nvSpPr>
      <xdr:spPr>
        <a:xfrm>
          <a:off x="22199600"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148408</xdr:rowOff>
    </xdr:from>
    <xdr:to>
      <xdr:col>112</xdr:col>
      <xdr:colOff>38100</xdr:colOff>
      <xdr:row>107</xdr:row>
      <xdr:rowOff>78558</xdr:rowOff>
    </xdr:to>
    <xdr:sp macro="" textlink="">
      <xdr:nvSpPr>
        <xdr:cNvPr id="760" name="楕円 759">
          <a:extLst>
            <a:ext uri="{FF2B5EF4-FFF2-40B4-BE49-F238E27FC236}">
              <a16:creationId xmlns:a16="http://schemas.microsoft.com/office/drawing/2014/main" id="{3A69D4FF-9B55-4903-80F6-77C8C316A5ED}"/>
            </a:ext>
          </a:extLst>
        </xdr:cNvPr>
        <xdr:cNvSpPr/>
      </xdr:nvSpPr>
      <xdr:spPr>
        <a:xfrm>
          <a:off x="21272500" y="183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21227</xdr:rowOff>
    </xdr:from>
    <xdr:to>
      <xdr:col>116</xdr:col>
      <xdr:colOff>63500</xdr:colOff>
      <xdr:row>107</xdr:row>
      <xdr:rowOff>27758</xdr:rowOff>
    </xdr:to>
    <xdr:cxnSp macro="">
      <xdr:nvCxnSpPr>
        <xdr:cNvPr id="761" name="直線コネクタ 760">
          <a:extLst>
            <a:ext uri="{FF2B5EF4-FFF2-40B4-BE49-F238E27FC236}">
              <a16:creationId xmlns:a16="http://schemas.microsoft.com/office/drawing/2014/main" id="{348A24C0-D082-4682-B10F-EFBF8BE5113F}"/>
            </a:ext>
          </a:extLst>
        </xdr:cNvPr>
        <xdr:cNvCxnSpPr/>
      </xdr:nvCxnSpPr>
      <xdr:spPr>
        <a:xfrm flipV="1">
          <a:off x="21323300" y="1836637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153851</xdr:rowOff>
    </xdr:from>
    <xdr:to>
      <xdr:col>107</xdr:col>
      <xdr:colOff>101600</xdr:colOff>
      <xdr:row>107</xdr:row>
      <xdr:rowOff>84001</xdr:rowOff>
    </xdr:to>
    <xdr:sp macro="" textlink="">
      <xdr:nvSpPr>
        <xdr:cNvPr id="762" name="楕円 761">
          <a:extLst>
            <a:ext uri="{FF2B5EF4-FFF2-40B4-BE49-F238E27FC236}">
              <a16:creationId xmlns:a16="http://schemas.microsoft.com/office/drawing/2014/main" id="{B64C35D1-9BBE-49AC-AA41-A34777ECE325}"/>
            </a:ext>
          </a:extLst>
        </xdr:cNvPr>
        <xdr:cNvSpPr/>
      </xdr:nvSpPr>
      <xdr:spPr>
        <a:xfrm>
          <a:off x="20383500" y="183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27758</xdr:rowOff>
    </xdr:from>
    <xdr:to>
      <xdr:col>111</xdr:col>
      <xdr:colOff>177800</xdr:colOff>
      <xdr:row>107</xdr:row>
      <xdr:rowOff>33201</xdr:rowOff>
    </xdr:to>
    <xdr:cxnSp macro="">
      <xdr:nvCxnSpPr>
        <xdr:cNvPr id="763" name="直線コネクタ 762">
          <a:extLst>
            <a:ext uri="{FF2B5EF4-FFF2-40B4-BE49-F238E27FC236}">
              <a16:creationId xmlns:a16="http://schemas.microsoft.com/office/drawing/2014/main" id="{670CB677-C6DA-44BE-B5C6-EC0676CE077B}"/>
            </a:ext>
          </a:extLst>
        </xdr:cNvPr>
        <xdr:cNvCxnSpPr/>
      </xdr:nvCxnSpPr>
      <xdr:spPr>
        <a:xfrm flipV="1">
          <a:off x="20434300" y="1837290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64" name="n_1aveValue【庁舎】&#10;一人当たり面積">
          <a:extLst>
            <a:ext uri="{FF2B5EF4-FFF2-40B4-BE49-F238E27FC236}">
              <a16:creationId xmlns:a16="http://schemas.microsoft.com/office/drawing/2014/main" id="{1838FC29-5D65-4B2F-B846-6F3A06318288}"/>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765" name="n_2aveValue【庁舎】&#10;一人当たり面積">
          <a:extLst>
            <a:ext uri="{FF2B5EF4-FFF2-40B4-BE49-F238E27FC236}">
              <a16:creationId xmlns:a16="http://schemas.microsoft.com/office/drawing/2014/main" id="{B0F7B5C0-1322-4469-B40E-23748CE60CB4}"/>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766" name="n_3aveValue【庁舎】&#10;一人当たり面積">
          <a:extLst>
            <a:ext uri="{FF2B5EF4-FFF2-40B4-BE49-F238E27FC236}">
              <a16:creationId xmlns:a16="http://schemas.microsoft.com/office/drawing/2014/main" id="{B1C8E4F2-4CD0-433C-9B6E-8214D583F7B9}"/>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767" name="n_4aveValue【庁舎】&#10;一人当たり面積">
          <a:extLst>
            <a:ext uri="{FF2B5EF4-FFF2-40B4-BE49-F238E27FC236}">
              <a16:creationId xmlns:a16="http://schemas.microsoft.com/office/drawing/2014/main" id="{26775F6D-C46B-437C-9566-C0FE1CA9B6AA}"/>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69685</xdr:rowOff>
    </xdr:from>
    <xdr:ext cx="469744" cy="259045"/>
    <xdr:sp macro="" textlink="">
      <xdr:nvSpPr>
        <xdr:cNvPr id="768" name="n_1mainValue【庁舎】&#10;一人当たり面積">
          <a:extLst>
            <a:ext uri="{FF2B5EF4-FFF2-40B4-BE49-F238E27FC236}">
              <a16:creationId xmlns:a16="http://schemas.microsoft.com/office/drawing/2014/main" id="{F3C582DA-A3F1-4AF7-9937-C57FA70CE163}"/>
            </a:ext>
          </a:extLst>
        </xdr:cNvPr>
        <xdr:cNvSpPr txBox="1"/>
      </xdr:nvSpPr>
      <xdr:spPr>
        <a:xfrm>
          <a:off x="21075727" y="184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75128</xdr:rowOff>
    </xdr:from>
    <xdr:ext cx="469744" cy="259045"/>
    <xdr:sp macro="" textlink="">
      <xdr:nvSpPr>
        <xdr:cNvPr id="769" name="n_2mainValue【庁舎】&#10;一人当たり面積">
          <a:extLst>
            <a:ext uri="{FF2B5EF4-FFF2-40B4-BE49-F238E27FC236}">
              <a16:creationId xmlns:a16="http://schemas.microsoft.com/office/drawing/2014/main" id="{7F9F8CCB-DB09-4A75-9B16-B0CAA1431CBF}"/>
            </a:ext>
          </a:extLst>
        </xdr:cNvPr>
        <xdr:cNvSpPr txBox="1"/>
      </xdr:nvSpPr>
      <xdr:spPr>
        <a:xfrm>
          <a:off x="20199427" y="1842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a:extLst>
            <a:ext uri="{FF2B5EF4-FFF2-40B4-BE49-F238E27FC236}">
              <a16:creationId xmlns:a16="http://schemas.microsoft.com/office/drawing/2014/main" id="{41E58F7E-D9EB-44DC-9118-B8E5278F70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a:extLst>
            <a:ext uri="{FF2B5EF4-FFF2-40B4-BE49-F238E27FC236}">
              <a16:creationId xmlns:a16="http://schemas.microsoft.com/office/drawing/2014/main" id="{36F8D7C2-8F91-4FF7-A3E6-0C7B4D63F4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a:extLst>
            <a:ext uri="{FF2B5EF4-FFF2-40B4-BE49-F238E27FC236}">
              <a16:creationId xmlns:a16="http://schemas.microsoft.com/office/drawing/2014/main" id="{8DEEE752-2DC0-485A-BB14-72A92D2906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を除く類型において、有形償却資産減価償却率は類似団体内平均値を上回っている。これは、ほとんどの施設が平成初期に建設されており、耐用年数を経過している、もしくは、耐用年数を経過しつつあるためである。</a:t>
          </a:r>
        </a:p>
        <a:p>
          <a:r>
            <a:rPr kumimoji="1" lang="ja-JP" altLang="en-US" sz="1300">
              <a:latin typeface="ＭＳ Ｐゴシック" panose="020B0600070205080204" pitchFamily="50" charset="-128"/>
              <a:ea typeface="ＭＳ Ｐゴシック" panose="020B0600070205080204" pitchFamily="50" charset="-128"/>
            </a:rPr>
            <a:t>　庁舎は公民館施設との複合化行い現合計延床面積の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％とし、また、保健センターは令和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年までに福祉センターとの複合化を行い、有形固定資産予定である減価償却率の減少を図っていく。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DC18066-0C3D-4530-A038-F46EA08F89F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3D30D03-7A4E-45CE-90B6-9D1ECEA5CF6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C7A25A5-4378-4FD7-B495-6215CB9FF8A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41F3B2A-1DA9-416C-AC6E-64DBD90174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D65D318-A66A-4C77-A70E-31A7E116DFD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91B0EBC-9190-4574-A755-73046B1F262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D5E6231-A514-4EBB-ACAE-D8FF8BAD502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4D784C2-CBAF-48E1-94DA-C503C919FF7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DFE9FED-4DCE-4D66-80F3-E3E724BC7D4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3B5E08E-A2D3-4B77-9BE5-7A3C6C5F974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8,112
7,825
23.11
5,225,437
4,733,431
351,498
3,192,449
3,517,830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2CE90E5-83C6-4AA9-8B48-70DE4F1EE2E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17DD28B-F476-471E-BB0A-45BA6AA8A1C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1C83A33-61E1-4A05-B077-CB44CC6CF83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84ABBF-CC1E-4550-8C7B-A7684576548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AA9E3E5-C1C3-4719-B6CA-47B4F39C051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4ABED24-916A-41C4-9BB0-2082A6B02EB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BB35270-3394-49CF-8C5C-EAC351FABBA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BE2574F-DE77-4748-91E9-88B7637B706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9BDFDCC-1470-4C3A-8656-5DAD019DDA1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CAAC889-430E-4CF9-A922-026714EAFD0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1519A12-B6E5-4CF9-9860-069D0ED19A9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A2BD854-8C9D-4D5A-B92D-29C3D03BF5B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7F3998E-3C7A-4919-9019-B1117115903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0484342-20AE-4C85-82F9-84650C237F1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697AEC0-3A5F-4278-986D-97F32F9C26C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F7B8B20-F10F-4853-93A1-958B082BD2C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ECD067F-FF3B-4229-8F23-ED95AB74E7E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5DE9EA5-C474-4B86-AE2C-98D4BC15499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230A8FA-B3B7-4E5F-8FD5-4644DDF4286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E485002-9E3E-493F-BAB5-8CA512F09E9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1A41E55-913A-4D80-A82B-8491D1630DA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592192A-88AA-4726-B5C8-9B2F2F59078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3EF8AF2-3BE3-4E6E-9170-EF4BC6DD2CB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5D13400-7C86-40AC-82F9-47303FD7967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23BDDF1-D80B-4DB1-8306-48C564CE15F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FC96A0E-ADA8-4AE5-9BEE-08CB29897097}"/>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07913D0-17EA-4246-8607-37375B707A2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4FA72A4-9C4E-46C0-834C-7558C012EF8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81AE8EB-08B2-4B5F-A78D-73C45FC92F1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33A2282-D08D-4BDF-84BE-E1CC716EA79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426C1E1-51B0-4378-BAF3-E6121E24D5B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6CB1959-E274-4218-A120-CDE5D024EB3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31A446D-2FAC-432E-95CA-84BA36E6798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58C37A8-13DF-47EE-B9D8-424FFB76703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C85905F-B38E-4308-BBF5-88F28A0FF3F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4497780-196A-41CB-8BB9-6776A50CC61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92A1770-0EDC-4479-9C46-30C7F12D234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本町の歳入の大きなウエイトを占める町税は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百万円増額となったが、国庫支出金が</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百万円減等により、</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財政力指数は、類似団体平均値を大きく上回っているが、引き続き、ふるさと応援寄附金や企業誘致等を行い、財政力強化に向け、自主財源確保に努める。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5BA4127-30A5-4F91-BA34-9198555E68C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393F75CF-F1E1-4F79-961D-B1E491BB01CB}"/>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79F05F5-2360-42FF-9465-FF335903913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D860346C-08E4-48AA-A422-91E29B30B10B}"/>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C6457F7B-8041-4128-A1C3-404FE718104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F15AFE66-681D-48A8-A6C5-9E903FCD92A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2F65C895-A698-4BE5-810C-E111A28D5CF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E84E8657-E979-45D5-8E5B-9A188171E302}"/>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F79FEF20-7350-4B66-B75E-E83637C952C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EC3B466E-ABB3-4480-9D4C-4B90108C3989}"/>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55276A28-4379-43D4-B0D0-53F2264954B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8CF18528-D78B-41A4-9E28-7F762ABFAC4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486C5696-F767-4303-AFBD-0E28A8E8593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C9DBB7B7-8DE4-4805-B872-62283537026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F630A8A3-5068-4865-8111-364D6533846E}"/>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630C4FAE-7AD9-490C-815D-C93A14AB056D}"/>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16514098-1794-4D1B-9C8D-0E559FF96B1C}"/>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CCE648C0-F83F-46EF-BA48-9013CD9E2CF5}"/>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91F7BF5A-FA8F-449B-A0CE-911F8A97F4FD}"/>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39</xdr:row>
      <xdr:rowOff>16933</xdr:rowOff>
    </xdr:to>
    <xdr:cxnSp macro="">
      <xdr:nvCxnSpPr>
        <xdr:cNvPr id="68" name="直線コネクタ 67">
          <a:extLst>
            <a:ext uri="{FF2B5EF4-FFF2-40B4-BE49-F238E27FC236}">
              <a16:creationId xmlns:a16="http://schemas.microsoft.com/office/drawing/2014/main" id="{781040E7-25F9-4C01-9A6F-765474239773}"/>
            </a:ext>
          </a:extLst>
        </xdr:cNvPr>
        <xdr:cNvCxnSpPr/>
      </xdr:nvCxnSpPr>
      <xdr:spPr>
        <a:xfrm>
          <a:off x="4114800" y="66632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9B866078-0BB5-484E-B630-6613804991F4}"/>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F284F559-D62A-4A6E-AA2D-DE661278B283}"/>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121355</xdr:rowOff>
    </xdr:from>
    <xdr:to>
      <xdr:col>19</xdr:col>
      <xdr:colOff>133350</xdr:colOff>
      <xdr:row>38</xdr:row>
      <xdr:rowOff>148167</xdr:rowOff>
    </xdr:to>
    <xdr:cxnSp macro="">
      <xdr:nvCxnSpPr>
        <xdr:cNvPr id="71" name="直線コネクタ 70">
          <a:extLst>
            <a:ext uri="{FF2B5EF4-FFF2-40B4-BE49-F238E27FC236}">
              <a16:creationId xmlns:a16="http://schemas.microsoft.com/office/drawing/2014/main" id="{F2F300DA-EB30-4B7C-9A44-8D49406EDFD8}"/>
            </a:ext>
          </a:extLst>
        </xdr:cNvPr>
        <xdr:cNvCxnSpPr/>
      </xdr:nvCxnSpPr>
      <xdr:spPr>
        <a:xfrm>
          <a:off x="3225800" y="66364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FD65D76A-B0F6-4E11-A628-F0D457339B7A}"/>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70BDE25E-8095-4FA2-AE76-FBC32ACA2B89}"/>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121355</xdr:rowOff>
    </xdr:from>
    <xdr:to>
      <xdr:col>15</xdr:col>
      <xdr:colOff>82550</xdr:colOff>
      <xdr:row>38</xdr:row>
      <xdr:rowOff>134761</xdr:rowOff>
    </xdr:to>
    <xdr:cxnSp macro="">
      <xdr:nvCxnSpPr>
        <xdr:cNvPr id="74" name="直線コネクタ 73">
          <a:extLst>
            <a:ext uri="{FF2B5EF4-FFF2-40B4-BE49-F238E27FC236}">
              <a16:creationId xmlns:a16="http://schemas.microsoft.com/office/drawing/2014/main" id="{FE14BD32-E9ED-4CBD-B696-85A3AA288C8F}"/>
            </a:ext>
          </a:extLst>
        </xdr:cNvPr>
        <xdr:cNvCxnSpPr/>
      </xdr:nvCxnSpPr>
      <xdr:spPr>
        <a:xfrm flipV="1">
          <a:off x="2336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90CA85DC-3BE2-42F8-8557-A7EB5BEBE23E}"/>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4A860E44-370B-45CB-9387-9152061DF01B}"/>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134761</xdr:rowOff>
    </xdr:from>
    <xdr:to>
      <xdr:col>11</xdr:col>
      <xdr:colOff>31750</xdr:colOff>
      <xdr:row>38</xdr:row>
      <xdr:rowOff>161572</xdr:rowOff>
    </xdr:to>
    <xdr:cxnSp macro="">
      <xdr:nvCxnSpPr>
        <xdr:cNvPr id="77" name="直線コネクタ 76">
          <a:extLst>
            <a:ext uri="{FF2B5EF4-FFF2-40B4-BE49-F238E27FC236}">
              <a16:creationId xmlns:a16="http://schemas.microsoft.com/office/drawing/2014/main" id="{71D28E7E-8704-404C-B632-5AC1DC9B14D0}"/>
            </a:ext>
          </a:extLst>
        </xdr:cNvPr>
        <xdr:cNvCxnSpPr/>
      </xdr:nvCxnSpPr>
      <xdr:spPr>
        <a:xfrm flipV="1">
          <a:off x="1447800" y="66498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3352E3FC-866B-48F3-9870-2B2E20CE6A7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9612E523-A611-4F36-B16F-D22174136B02}"/>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D3DD1D08-8BEF-4506-9591-4ECB2B05948A}"/>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AC6DC965-84B9-4694-AEED-B515EE94188D}"/>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4B20074-5D4F-4D0C-BC29-B1EFA7F56D4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7081CAF-072F-4CCD-B36D-C67ADFE9EB4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C096D8C-84D1-4C68-9B1E-FC0731F9839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24C2E52-6F56-45A3-B69E-369A196290E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DAC1329-57A9-4734-824F-5C81DA25DCE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7" name="楕円 86">
          <a:extLst>
            <a:ext uri="{FF2B5EF4-FFF2-40B4-BE49-F238E27FC236}">
              <a16:creationId xmlns:a16="http://schemas.microsoft.com/office/drawing/2014/main" id="{A87BC579-57BE-4BAB-957C-15027F7B702E}"/>
            </a:ext>
          </a:extLst>
        </xdr:cNvPr>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8" name="財政力該当値テキスト">
          <a:extLst>
            <a:ext uri="{FF2B5EF4-FFF2-40B4-BE49-F238E27FC236}">
              <a16:creationId xmlns:a16="http://schemas.microsoft.com/office/drawing/2014/main" id="{BAB0DDAF-9F1D-4E11-ACB3-36E05792E18F}"/>
            </a:ext>
          </a:extLst>
        </xdr:cNvPr>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89" name="楕円 88">
          <a:extLst>
            <a:ext uri="{FF2B5EF4-FFF2-40B4-BE49-F238E27FC236}">
              <a16:creationId xmlns:a16="http://schemas.microsoft.com/office/drawing/2014/main" id="{8453B181-D6EA-4D90-AB8A-938741B351F2}"/>
            </a:ext>
          </a:extLst>
        </xdr:cNvPr>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0" name="テキスト ボックス 89">
          <a:extLst>
            <a:ext uri="{FF2B5EF4-FFF2-40B4-BE49-F238E27FC236}">
              <a16:creationId xmlns:a16="http://schemas.microsoft.com/office/drawing/2014/main" id="{7A75EE53-3E08-4E92-A9AF-058871B88294}"/>
            </a:ext>
          </a:extLst>
        </xdr:cNvPr>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70555</xdr:rowOff>
    </xdr:from>
    <xdr:to>
      <xdr:col>15</xdr:col>
      <xdr:colOff>133350</xdr:colOff>
      <xdr:row>39</xdr:row>
      <xdr:rowOff>705</xdr:rowOff>
    </xdr:to>
    <xdr:sp macro="" textlink="">
      <xdr:nvSpPr>
        <xdr:cNvPr id="91" name="楕円 90">
          <a:extLst>
            <a:ext uri="{FF2B5EF4-FFF2-40B4-BE49-F238E27FC236}">
              <a16:creationId xmlns:a16="http://schemas.microsoft.com/office/drawing/2014/main" id="{6643A577-04C2-4A94-B4A7-E978B7FD3A65}"/>
            </a:ext>
          </a:extLst>
        </xdr:cNvPr>
        <xdr:cNvSpPr/>
      </xdr:nvSpPr>
      <xdr:spPr>
        <a:xfrm>
          <a:off x="3175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10882</xdr:rowOff>
    </xdr:from>
    <xdr:ext cx="762000" cy="259045"/>
    <xdr:sp macro="" textlink="">
      <xdr:nvSpPr>
        <xdr:cNvPr id="92" name="テキスト ボックス 91">
          <a:extLst>
            <a:ext uri="{FF2B5EF4-FFF2-40B4-BE49-F238E27FC236}">
              <a16:creationId xmlns:a16="http://schemas.microsoft.com/office/drawing/2014/main" id="{CA1596B4-584F-4E1A-AD21-3C051476812A}"/>
            </a:ext>
          </a:extLst>
        </xdr:cNvPr>
        <xdr:cNvSpPr txBox="1"/>
      </xdr:nvSpPr>
      <xdr:spPr>
        <a:xfrm>
          <a:off x="2844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83961</xdr:rowOff>
    </xdr:from>
    <xdr:to>
      <xdr:col>11</xdr:col>
      <xdr:colOff>82550</xdr:colOff>
      <xdr:row>39</xdr:row>
      <xdr:rowOff>14111</xdr:rowOff>
    </xdr:to>
    <xdr:sp macro="" textlink="">
      <xdr:nvSpPr>
        <xdr:cNvPr id="93" name="楕円 92">
          <a:extLst>
            <a:ext uri="{FF2B5EF4-FFF2-40B4-BE49-F238E27FC236}">
              <a16:creationId xmlns:a16="http://schemas.microsoft.com/office/drawing/2014/main" id="{C6A0EDB4-47F2-4CBB-9456-5FAB969FEB94}"/>
            </a:ext>
          </a:extLst>
        </xdr:cNvPr>
        <xdr:cNvSpPr/>
      </xdr:nvSpPr>
      <xdr:spPr>
        <a:xfrm>
          <a:off x="2286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24288</xdr:rowOff>
    </xdr:from>
    <xdr:ext cx="762000" cy="259045"/>
    <xdr:sp macro="" textlink="">
      <xdr:nvSpPr>
        <xdr:cNvPr id="94" name="テキスト ボックス 93">
          <a:extLst>
            <a:ext uri="{FF2B5EF4-FFF2-40B4-BE49-F238E27FC236}">
              <a16:creationId xmlns:a16="http://schemas.microsoft.com/office/drawing/2014/main" id="{F7CBB49E-65BC-49E0-811A-4404088FB7C4}"/>
            </a:ext>
          </a:extLst>
        </xdr:cNvPr>
        <xdr:cNvSpPr txBox="1"/>
      </xdr:nvSpPr>
      <xdr:spPr>
        <a:xfrm>
          <a:off x="1955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110772</xdr:rowOff>
    </xdr:from>
    <xdr:to>
      <xdr:col>7</xdr:col>
      <xdr:colOff>31750</xdr:colOff>
      <xdr:row>39</xdr:row>
      <xdr:rowOff>40922</xdr:rowOff>
    </xdr:to>
    <xdr:sp macro="" textlink="">
      <xdr:nvSpPr>
        <xdr:cNvPr id="95" name="楕円 94">
          <a:extLst>
            <a:ext uri="{FF2B5EF4-FFF2-40B4-BE49-F238E27FC236}">
              <a16:creationId xmlns:a16="http://schemas.microsoft.com/office/drawing/2014/main" id="{1EE167DA-9D5F-456A-B3EC-E8A6A8DE3A3C}"/>
            </a:ext>
          </a:extLst>
        </xdr:cNvPr>
        <xdr:cNvSpPr/>
      </xdr:nvSpPr>
      <xdr:spPr>
        <a:xfrm>
          <a:off x="1397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51099</xdr:rowOff>
    </xdr:from>
    <xdr:ext cx="762000" cy="259045"/>
    <xdr:sp macro="" textlink="">
      <xdr:nvSpPr>
        <xdr:cNvPr id="96" name="テキスト ボックス 95">
          <a:extLst>
            <a:ext uri="{FF2B5EF4-FFF2-40B4-BE49-F238E27FC236}">
              <a16:creationId xmlns:a16="http://schemas.microsoft.com/office/drawing/2014/main" id="{BC4DFD37-4DB3-4E5A-8D7E-E76F90F62E4D}"/>
            </a:ext>
          </a:extLst>
        </xdr:cNvPr>
        <xdr:cNvSpPr txBox="1"/>
      </xdr:nvSpPr>
      <xdr:spPr>
        <a:xfrm>
          <a:off x="1066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9449579C-963C-4552-82AD-282CF4B3974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476C1979-3DCF-4DE4-AD2C-AC4D4632CE3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B66A619-9F3F-418B-9CAB-A23F71D0347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F3E6FE7D-EA90-404A-AA55-9F54B5FE77C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88EF809D-9B3B-41DF-BCC7-2F5960C4FCB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AD2F8DAC-F437-429B-A197-47B6DFBB78C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331C5410-58D2-455B-9CD3-81B5A4A6A9C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8183F4E9-F14D-4E75-94B0-CA5BB5B1A60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E62E47BF-4B9E-436F-9B8A-E8140306F0C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815D4591-53E8-441E-A43A-012EE305EF3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A368913F-89E9-48E2-8FAC-FA94A0A8B2B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2E28372C-F923-45B0-A823-6AD5A39125D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DF3F2EB8-63B9-48C3-A79D-4B3BA7EDD15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百万円増加したこと等により、前年度比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％増となり、令和元年度から回復傾向にあった数値が悪化した。</a:t>
          </a:r>
        </a:p>
        <a:p>
          <a:r>
            <a:rPr kumimoji="1" lang="ja-JP" altLang="en-US" sz="1300">
              <a:latin typeface="ＭＳ Ｐゴシック" panose="020B0600070205080204" pitchFamily="50" charset="-128"/>
              <a:ea typeface="ＭＳ Ｐゴシック" panose="020B0600070205080204" pitchFamily="50" charset="-128"/>
            </a:rPr>
            <a:t>　類似団体平均値より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％高いことから、今後とも事務事業の見直しを行い、優先度の低い事業の廃止・縮小など経常的経費の歳出抑制を図る。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A40D6F18-7008-48C8-A34A-85B833B908A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CC06F7F6-0CC2-4EE2-95F0-CA3D0563CD4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5E253B7F-DF0C-4C5A-A999-DED0E6A2244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35872696-4AAC-49F4-A6E4-169D16F34A8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EAA68CC1-95CA-41CB-A3A4-94D632AC640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DC135528-CD0B-4B81-B48E-5ED10B35D121}"/>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E8E51D-B1AB-4A55-AFC8-017C6E55FAC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42A2526-171C-427E-9404-B464AD865CA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8A48D35C-7CA7-44D5-9990-581D76417144}"/>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E73B64F4-1E17-42FE-B44E-880F933EABFD}"/>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7CAF5CA9-159A-4EA7-AAB9-CBD5548BB5C1}"/>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D9E333A9-FC95-43AC-A59E-396C5307E00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96A84C9B-3C5B-4194-957A-51A3B62DC0F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3AE64B60-2612-4B9B-ACE6-34D10617702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1EB6815D-8C39-4503-8680-2189A2F2C252}"/>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2536159C-10C0-4FBE-9EF8-737F3ED815A2}"/>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531A2E3-6A21-4C78-BC68-61C777489CA1}"/>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339A4863-92F5-45C9-84F9-9C11AE7A6C82}"/>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9DBEFF95-72E1-49A2-B699-8D3DDB4E74C1}"/>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10541</xdr:rowOff>
    </xdr:from>
    <xdr:to>
      <xdr:col>23</xdr:col>
      <xdr:colOff>133350</xdr:colOff>
      <xdr:row>63</xdr:row>
      <xdr:rowOff>111887</xdr:rowOff>
    </xdr:to>
    <xdr:cxnSp macro="">
      <xdr:nvCxnSpPr>
        <xdr:cNvPr id="129" name="直線コネクタ 128">
          <a:extLst>
            <a:ext uri="{FF2B5EF4-FFF2-40B4-BE49-F238E27FC236}">
              <a16:creationId xmlns:a16="http://schemas.microsoft.com/office/drawing/2014/main" id="{872272F1-B037-4E4A-A0AA-F2CA84467B41}"/>
            </a:ext>
          </a:extLst>
        </xdr:cNvPr>
        <xdr:cNvCxnSpPr/>
      </xdr:nvCxnSpPr>
      <xdr:spPr>
        <a:xfrm>
          <a:off x="4114800" y="10811891"/>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2563F72E-26A6-4653-B719-43C0E491853A}"/>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4978600F-E9D5-4114-8AA6-85B43A0A6DAF}"/>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10541</xdr:rowOff>
    </xdr:from>
    <xdr:to>
      <xdr:col>19</xdr:col>
      <xdr:colOff>133350</xdr:colOff>
      <xdr:row>63</xdr:row>
      <xdr:rowOff>82931</xdr:rowOff>
    </xdr:to>
    <xdr:cxnSp macro="">
      <xdr:nvCxnSpPr>
        <xdr:cNvPr id="132" name="直線コネクタ 131">
          <a:extLst>
            <a:ext uri="{FF2B5EF4-FFF2-40B4-BE49-F238E27FC236}">
              <a16:creationId xmlns:a16="http://schemas.microsoft.com/office/drawing/2014/main" id="{E47B3F4E-546C-480B-9B2A-031275F068DC}"/>
            </a:ext>
          </a:extLst>
        </xdr:cNvPr>
        <xdr:cNvCxnSpPr/>
      </xdr:nvCxnSpPr>
      <xdr:spPr>
        <a:xfrm flipV="1">
          <a:off x="3225800" y="1081189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FF3582C3-CE13-469E-AB05-C1A1D54D30C9}"/>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24028963-4304-466F-9ABF-0192F4DA9A03}"/>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82931</xdr:rowOff>
    </xdr:from>
    <xdr:to>
      <xdr:col>15</xdr:col>
      <xdr:colOff>82550</xdr:colOff>
      <xdr:row>63</xdr:row>
      <xdr:rowOff>128778</xdr:rowOff>
    </xdr:to>
    <xdr:cxnSp macro="">
      <xdr:nvCxnSpPr>
        <xdr:cNvPr id="135" name="直線コネクタ 134">
          <a:extLst>
            <a:ext uri="{FF2B5EF4-FFF2-40B4-BE49-F238E27FC236}">
              <a16:creationId xmlns:a16="http://schemas.microsoft.com/office/drawing/2014/main" id="{CB4A260A-2D9B-4610-8102-A80808B2D929}"/>
            </a:ext>
          </a:extLst>
        </xdr:cNvPr>
        <xdr:cNvCxnSpPr/>
      </xdr:nvCxnSpPr>
      <xdr:spPr>
        <a:xfrm flipV="1">
          <a:off x="2336800" y="10884281"/>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2F0D6F6C-4840-44BC-8FC0-E6B91872199E}"/>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608F031A-B0AD-4B84-99DA-C933703EBB35}"/>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63</xdr:row>
      <xdr:rowOff>136017</xdr:rowOff>
    </xdr:to>
    <xdr:cxnSp macro="">
      <xdr:nvCxnSpPr>
        <xdr:cNvPr id="138" name="直線コネクタ 137">
          <a:extLst>
            <a:ext uri="{FF2B5EF4-FFF2-40B4-BE49-F238E27FC236}">
              <a16:creationId xmlns:a16="http://schemas.microsoft.com/office/drawing/2014/main" id="{57344C38-BC4F-433D-B5E2-29680BEF607E}"/>
            </a:ext>
          </a:extLst>
        </xdr:cNvPr>
        <xdr:cNvCxnSpPr/>
      </xdr:nvCxnSpPr>
      <xdr:spPr>
        <a:xfrm flipV="1">
          <a:off x="1447800" y="1093012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CB2239DD-91BB-43BE-B798-91B69D9E9121}"/>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755F434A-FBB5-4A27-BE6F-27B48193B7ED}"/>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D4719711-DB0E-4F3A-8A80-E09554C50A73}"/>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FA0E2FCA-82DF-468F-A868-A771B62C6FFE}"/>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336C0E71-429F-4C1D-871E-D0FD6AD0F48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6243FD39-3A6F-4E85-973D-58834B4FE10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A0C843A1-FC2C-4F43-BDC4-DE8EAE28A4F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82FB501-6EBD-43EC-A7AE-40535A1130C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FCA4D13-DED3-458E-8749-C1A10AE2114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61087</xdr:rowOff>
    </xdr:from>
    <xdr:to>
      <xdr:col>23</xdr:col>
      <xdr:colOff>184150</xdr:colOff>
      <xdr:row>63</xdr:row>
      <xdr:rowOff>162687</xdr:rowOff>
    </xdr:to>
    <xdr:sp macro="" textlink="">
      <xdr:nvSpPr>
        <xdr:cNvPr id="148" name="楕円 147">
          <a:extLst>
            <a:ext uri="{FF2B5EF4-FFF2-40B4-BE49-F238E27FC236}">
              <a16:creationId xmlns:a16="http://schemas.microsoft.com/office/drawing/2014/main" id="{6BDA5656-239A-4601-B397-7F40271BDD5A}"/>
            </a:ext>
          </a:extLst>
        </xdr:cNvPr>
        <xdr:cNvSpPr/>
      </xdr:nvSpPr>
      <xdr:spPr>
        <a:xfrm>
          <a:off x="4902200" y="108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33164</xdr:rowOff>
    </xdr:from>
    <xdr:ext cx="762000" cy="259045"/>
    <xdr:sp macro="" textlink="">
      <xdr:nvSpPr>
        <xdr:cNvPr id="149" name="財政構造の弾力性該当値テキスト">
          <a:extLst>
            <a:ext uri="{FF2B5EF4-FFF2-40B4-BE49-F238E27FC236}">
              <a16:creationId xmlns:a16="http://schemas.microsoft.com/office/drawing/2014/main" id="{BDBF4728-1DD3-4C67-80CF-89CCE43D014A}"/>
            </a:ext>
          </a:extLst>
        </xdr:cNvPr>
        <xdr:cNvSpPr txBox="1"/>
      </xdr:nvSpPr>
      <xdr:spPr>
        <a:xfrm>
          <a:off x="5041900" y="1083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131191</xdr:rowOff>
    </xdr:from>
    <xdr:to>
      <xdr:col>19</xdr:col>
      <xdr:colOff>184150</xdr:colOff>
      <xdr:row>63</xdr:row>
      <xdr:rowOff>61341</xdr:rowOff>
    </xdr:to>
    <xdr:sp macro="" textlink="">
      <xdr:nvSpPr>
        <xdr:cNvPr id="150" name="楕円 149">
          <a:extLst>
            <a:ext uri="{FF2B5EF4-FFF2-40B4-BE49-F238E27FC236}">
              <a16:creationId xmlns:a16="http://schemas.microsoft.com/office/drawing/2014/main" id="{7425C71D-8C8D-4F02-9784-1D966B69832B}"/>
            </a:ext>
          </a:extLst>
        </xdr:cNvPr>
        <xdr:cNvSpPr/>
      </xdr:nvSpPr>
      <xdr:spPr>
        <a:xfrm>
          <a:off x="4064000" y="1076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46118</xdr:rowOff>
    </xdr:from>
    <xdr:ext cx="736600" cy="259045"/>
    <xdr:sp macro="" textlink="">
      <xdr:nvSpPr>
        <xdr:cNvPr id="151" name="テキスト ボックス 150">
          <a:extLst>
            <a:ext uri="{FF2B5EF4-FFF2-40B4-BE49-F238E27FC236}">
              <a16:creationId xmlns:a16="http://schemas.microsoft.com/office/drawing/2014/main" id="{F571163F-84C8-41F0-93D7-75A724B1DB58}"/>
            </a:ext>
          </a:extLst>
        </xdr:cNvPr>
        <xdr:cNvSpPr txBox="1"/>
      </xdr:nvSpPr>
      <xdr:spPr>
        <a:xfrm>
          <a:off x="3733800" y="10847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32131</xdr:rowOff>
    </xdr:from>
    <xdr:to>
      <xdr:col>15</xdr:col>
      <xdr:colOff>133350</xdr:colOff>
      <xdr:row>63</xdr:row>
      <xdr:rowOff>133731</xdr:rowOff>
    </xdr:to>
    <xdr:sp macro="" textlink="">
      <xdr:nvSpPr>
        <xdr:cNvPr id="152" name="楕円 151">
          <a:extLst>
            <a:ext uri="{FF2B5EF4-FFF2-40B4-BE49-F238E27FC236}">
              <a16:creationId xmlns:a16="http://schemas.microsoft.com/office/drawing/2014/main" id="{9AC92D7E-DD7C-4C8C-AEE6-183289961967}"/>
            </a:ext>
          </a:extLst>
        </xdr:cNvPr>
        <xdr:cNvSpPr/>
      </xdr:nvSpPr>
      <xdr:spPr>
        <a:xfrm>
          <a:off x="3175000" y="108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118508</xdr:rowOff>
    </xdr:from>
    <xdr:ext cx="762000" cy="259045"/>
    <xdr:sp macro="" textlink="">
      <xdr:nvSpPr>
        <xdr:cNvPr id="153" name="テキスト ボックス 152">
          <a:extLst>
            <a:ext uri="{FF2B5EF4-FFF2-40B4-BE49-F238E27FC236}">
              <a16:creationId xmlns:a16="http://schemas.microsoft.com/office/drawing/2014/main" id="{B2F04AE4-78E9-4147-BB20-576CBF05E5CB}"/>
            </a:ext>
          </a:extLst>
        </xdr:cNvPr>
        <xdr:cNvSpPr txBox="1"/>
      </xdr:nvSpPr>
      <xdr:spPr>
        <a:xfrm>
          <a:off x="2844800" y="1091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4" name="楕円 153">
          <a:extLst>
            <a:ext uri="{FF2B5EF4-FFF2-40B4-BE49-F238E27FC236}">
              <a16:creationId xmlns:a16="http://schemas.microsoft.com/office/drawing/2014/main" id="{C43A056E-4E8B-4A25-B00A-589A8E561D7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5" name="テキスト ボックス 154">
          <a:extLst>
            <a:ext uri="{FF2B5EF4-FFF2-40B4-BE49-F238E27FC236}">
              <a16:creationId xmlns:a16="http://schemas.microsoft.com/office/drawing/2014/main" id="{6EB37EA3-7542-420F-9869-4E634A6BFDF4}"/>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85217</xdr:rowOff>
    </xdr:from>
    <xdr:to>
      <xdr:col>7</xdr:col>
      <xdr:colOff>31750</xdr:colOff>
      <xdr:row>64</xdr:row>
      <xdr:rowOff>15367</xdr:rowOff>
    </xdr:to>
    <xdr:sp macro="" textlink="">
      <xdr:nvSpPr>
        <xdr:cNvPr id="156" name="楕円 155">
          <a:extLst>
            <a:ext uri="{FF2B5EF4-FFF2-40B4-BE49-F238E27FC236}">
              <a16:creationId xmlns:a16="http://schemas.microsoft.com/office/drawing/2014/main" id="{00906D1B-2424-49A0-83C0-4A91461E7D7F}"/>
            </a:ext>
          </a:extLst>
        </xdr:cNvPr>
        <xdr:cNvSpPr/>
      </xdr:nvSpPr>
      <xdr:spPr>
        <a:xfrm>
          <a:off x="13970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144</xdr:rowOff>
    </xdr:from>
    <xdr:ext cx="762000" cy="259045"/>
    <xdr:sp macro="" textlink="">
      <xdr:nvSpPr>
        <xdr:cNvPr id="157" name="テキスト ボックス 156">
          <a:extLst>
            <a:ext uri="{FF2B5EF4-FFF2-40B4-BE49-F238E27FC236}">
              <a16:creationId xmlns:a16="http://schemas.microsoft.com/office/drawing/2014/main" id="{30D05EA7-7200-478B-AFD2-4CCE6DD65D2F}"/>
            </a:ext>
          </a:extLst>
        </xdr:cNvPr>
        <xdr:cNvSpPr txBox="1"/>
      </xdr:nvSpPr>
      <xdr:spPr>
        <a:xfrm>
          <a:off x="1066800" y="1097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CBC00C2F-5770-402B-B121-CEEA010E58C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667BDDB8-7717-45C4-9662-135203AF974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93D3780E-97C9-4046-97CF-B15A0338B99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2A26DCD-6B52-4D7C-AF0E-AD87AA9197C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8DAA0A00-6BED-4523-AED6-A1B4CF349A0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B36F1EB7-D035-44E0-9352-AB44F65148D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A27C29EA-2D1A-433F-A5BB-4B0CC5DA00F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65EC0BC6-EF3B-4955-B811-72684F8853B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1D344FD8-62BC-4D7D-9818-ED3C94B434F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890BF424-6039-406D-91F8-5130E026E51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DB6C1A85-D117-47CD-B48D-E01834677BF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C2D95291-8D81-4EA2-BBA6-2291147A708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7347C1D-5768-4B07-B15A-C61B6506B4B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人口１人当たり人件費・物件費等決算額は他の類似団体平均値を下回っているが、前年度比</a:t>
          </a:r>
          <a:r>
            <a:rPr kumimoji="1" lang="en-US" altLang="ja-JP" sz="1300">
              <a:latin typeface="ＭＳ Ｐゴシック" panose="020B0600070205080204" pitchFamily="50" charset="-128"/>
              <a:ea typeface="ＭＳ Ｐゴシック" panose="020B0600070205080204" pitchFamily="50" charset="-128"/>
            </a:rPr>
            <a:t>28,942</a:t>
          </a:r>
          <a:r>
            <a:rPr kumimoji="1" lang="ja-JP" altLang="en-US" sz="1300">
              <a:latin typeface="ＭＳ Ｐゴシック" panose="020B0600070205080204" pitchFamily="50" charset="-128"/>
              <a:ea typeface="ＭＳ Ｐゴシック" panose="020B0600070205080204" pitchFamily="50" charset="-128"/>
            </a:rPr>
            <a:t>円増加している。これは、維持補修費が要因となっている。現在、公共施設等総合管理計画に基づき、施設の統廃合等を進めており、対象施設に対する維持補修費の削減を図る。</a:t>
          </a:r>
        </a:p>
        <a:p>
          <a:r>
            <a:rPr kumimoji="1" lang="ja-JP" altLang="en-US" sz="1300">
              <a:latin typeface="ＭＳ Ｐゴシック" panose="020B0600070205080204" pitchFamily="50" charset="-128"/>
              <a:ea typeface="ＭＳ Ｐゴシック" panose="020B0600070205080204" pitchFamily="50" charset="-128"/>
            </a:rPr>
            <a:t>　人件費についても、定員管理計画に基づき、適正な職員数の確保を図るとともに、会計年度任用職員についても定員管理を行い、人件費の抑制を行う。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C49AAF0A-9FA7-4A0D-B75B-083CC0C4B2E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5175D7E9-430B-46DD-9530-DDDB4BCDE36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190E8E34-CACB-415E-A636-424013A071C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581E1DA0-21B3-483D-8158-D67E4B2E1E2F}"/>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7B078044-FA01-40CC-8BED-24EE55C180DB}"/>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38C8B7F1-33CC-405B-B61B-830DF8189C34}"/>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BF15E34C-7CA9-435B-8983-08675DE1CFC3}"/>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B07B074-8062-4B5B-AB44-30F722268E88}"/>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95AB5EAD-A072-4080-B082-797BACCDA295}"/>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8F74E217-9CC4-45B9-9BFD-B46B4598B862}"/>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1B29A38E-B866-44D4-B487-3C6CB17FEC16}"/>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EE2DC97A-30D3-4202-8816-4BF170FFE00C}"/>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8590ECE-17C4-4B6C-9928-21AD0C5F096D}"/>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5C02535D-2876-4DC2-97BB-FA0EEE9BD615}"/>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36D3BE04-6430-4859-A899-A9EC28D82848}"/>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D6BA379E-D2A2-410B-A336-D03642A4C32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74F0903B-52AE-4774-ABD4-5F2A4420A64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B4165940-E3B4-4426-B047-7A69FBD6DAC8}"/>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DC61B5CA-C1C4-4221-A625-614660ABEBB2}"/>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7D34DE7E-2B5B-4BAB-8FE5-76C77669089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83C96538-2074-4F70-8B26-DCA82E981C93}"/>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9B168AC-2B72-425F-8A05-E48458A573A1}"/>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64109</xdr:rowOff>
    </xdr:from>
    <xdr:to>
      <xdr:col>23</xdr:col>
      <xdr:colOff>133350</xdr:colOff>
      <xdr:row>81</xdr:row>
      <xdr:rowOff>97365</xdr:rowOff>
    </xdr:to>
    <xdr:cxnSp macro="">
      <xdr:nvCxnSpPr>
        <xdr:cNvPr id="193" name="直線コネクタ 192">
          <a:extLst>
            <a:ext uri="{FF2B5EF4-FFF2-40B4-BE49-F238E27FC236}">
              <a16:creationId xmlns:a16="http://schemas.microsoft.com/office/drawing/2014/main" id="{23172C4C-2AE8-4D1C-8159-F25D53A51EAC}"/>
            </a:ext>
          </a:extLst>
        </xdr:cNvPr>
        <xdr:cNvCxnSpPr/>
      </xdr:nvCxnSpPr>
      <xdr:spPr>
        <a:xfrm>
          <a:off x="4114800" y="13951559"/>
          <a:ext cx="838200" cy="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522E7589-41BB-401C-9040-038F29CCC7F1}"/>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71184D5D-85DB-42BD-B405-0C655BB18457}"/>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57533</xdr:rowOff>
    </xdr:from>
    <xdr:to>
      <xdr:col>19</xdr:col>
      <xdr:colOff>133350</xdr:colOff>
      <xdr:row>81</xdr:row>
      <xdr:rowOff>64109</xdr:rowOff>
    </xdr:to>
    <xdr:cxnSp macro="">
      <xdr:nvCxnSpPr>
        <xdr:cNvPr id="196" name="直線コネクタ 195">
          <a:extLst>
            <a:ext uri="{FF2B5EF4-FFF2-40B4-BE49-F238E27FC236}">
              <a16:creationId xmlns:a16="http://schemas.microsoft.com/office/drawing/2014/main" id="{9CFA5EB3-3C11-47C0-A7AC-3C0EA73D2653}"/>
            </a:ext>
          </a:extLst>
        </xdr:cNvPr>
        <xdr:cNvCxnSpPr/>
      </xdr:nvCxnSpPr>
      <xdr:spPr>
        <a:xfrm>
          <a:off x="3225800" y="13944983"/>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BA7F4C1C-9377-4031-9983-4AC892CC0A48}"/>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B9CDA46B-F0A7-474C-82E3-7CBED28DF9C6}"/>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51189</xdr:rowOff>
    </xdr:from>
    <xdr:to>
      <xdr:col>15</xdr:col>
      <xdr:colOff>82550</xdr:colOff>
      <xdr:row>81</xdr:row>
      <xdr:rowOff>57533</xdr:rowOff>
    </xdr:to>
    <xdr:cxnSp macro="">
      <xdr:nvCxnSpPr>
        <xdr:cNvPr id="199" name="直線コネクタ 198">
          <a:extLst>
            <a:ext uri="{FF2B5EF4-FFF2-40B4-BE49-F238E27FC236}">
              <a16:creationId xmlns:a16="http://schemas.microsoft.com/office/drawing/2014/main" id="{176634EA-8F0B-450E-A130-7B1DB10A2953}"/>
            </a:ext>
          </a:extLst>
        </xdr:cNvPr>
        <xdr:cNvCxnSpPr/>
      </xdr:nvCxnSpPr>
      <xdr:spPr>
        <a:xfrm>
          <a:off x="2336800" y="13938639"/>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9FB1CDB4-3C78-4ABD-8B5A-BE5D97BBB547}"/>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ACB2E6AE-9AF7-4759-8382-13048DF82838}"/>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44445</xdr:rowOff>
    </xdr:from>
    <xdr:to>
      <xdr:col>11</xdr:col>
      <xdr:colOff>31750</xdr:colOff>
      <xdr:row>81</xdr:row>
      <xdr:rowOff>51189</xdr:rowOff>
    </xdr:to>
    <xdr:cxnSp macro="">
      <xdr:nvCxnSpPr>
        <xdr:cNvPr id="202" name="直線コネクタ 201">
          <a:extLst>
            <a:ext uri="{FF2B5EF4-FFF2-40B4-BE49-F238E27FC236}">
              <a16:creationId xmlns:a16="http://schemas.microsoft.com/office/drawing/2014/main" id="{7F076DE6-0993-46B5-B1FE-A5BC00FC7DDD}"/>
            </a:ext>
          </a:extLst>
        </xdr:cNvPr>
        <xdr:cNvCxnSpPr/>
      </xdr:nvCxnSpPr>
      <xdr:spPr>
        <a:xfrm>
          <a:off x="1447800" y="13931895"/>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39C4C983-2127-450B-B9A8-041D9E7E019B}"/>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3DB8945C-FDF8-480E-9532-14FC621D3C11}"/>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C6AD9AB3-7AA9-4938-AEC1-829667010514}"/>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EBA362CE-F61C-49A6-BF5D-507CA5A13D05}"/>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BD31944F-DF02-4C2A-8070-16BDDE0B341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AF314B23-0649-4360-8578-C7A472039FD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6BE9061-9BD0-4A88-8D90-4DC7EC23071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F5531A7-481E-46A6-B2F7-1611A2E89A1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29FABED-6D44-4D8F-AF70-167250732E6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46565</xdr:rowOff>
    </xdr:from>
    <xdr:to>
      <xdr:col>23</xdr:col>
      <xdr:colOff>184150</xdr:colOff>
      <xdr:row>81</xdr:row>
      <xdr:rowOff>148165</xdr:rowOff>
    </xdr:to>
    <xdr:sp macro="" textlink="">
      <xdr:nvSpPr>
        <xdr:cNvPr id="212" name="楕円 211">
          <a:extLst>
            <a:ext uri="{FF2B5EF4-FFF2-40B4-BE49-F238E27FC236}">
              <a16:creationId xmlns:a16="http://schemas.microsoft.com/office/drawing/2014/main" id="{F193E707-11B8-4FAA-9708-7EE4FBC7E28C}"/>
            </a:ext>
          </a:extLst>
        </xdr:cNvPr>
        <xdr:cNvSpPr/>
      </xdr:nvSpPr>
      <xdr:spPr>
        <a:xfrm>
          <a:off x="4902200" y="139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139292</xdr:rowOff>
    </xdr:from>
    <xdr:ext cx="762000" cy="259045"/>
    <xdr:sp macro="" textlink="">
      <xdr:nvSpPr>
        <xdr:cNvPr id="213" name="人件費・物件費等の状況該当値テキスト">
          <a:extLst>
            <a:ext uri="{FF2B5EF4-FFF2-40B4-BE49-F238E27FC236}">
              <a16:creationId xmlns:a16="http://schemas.microsoft.com/office/drawing/2014/main" id="{9546DF3D-4962-49F7-A558-517E45BEA9D6}"/>
            </a:ext>
          </a:extLst>
        </xdr:cNvPr>
        <xdr:cNvSpPr txBox="1"/>
      </xdr:nvSpPr>
      <xdr:spPr>
        <a:xfrm>
          <a:off x="5041900" y="1385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13309</xdr:rowOff>
    </xdr:from>
    <xdr:to>
      <xdr:col>19</xdr:col>
      <xdr:colOff>184150</xdr:colOff>
      <xdr:row>81</xdr:row>
      <xdr:rowOff>114909</xdr:rowOff>
    </xdr:to>
    <xdr:sp macro="" textlink="">
      <xdr:nvSpPr>
        <xdr:cNvPr id="214" name="楕円 213">
          <a:extLst>
            <a:ext uri="{FF2B5EF4-FFF2-40B4-BE49-F238E27FC236}">
              <a16:creationId xmlns:a16="http://schemas.microsoft.com/office/drawing/2014/main" id="{61B6F9BB-1253-4588-A2D6-8930DAFC6071}"/>
            </a:ext>
          </a:extLst>
        </xdr:cNvPr>
        <xdr:cNvSpPr/>
      </xdr:nvSpPr>
      <xdr:spPr>
        <a:xfrm>
          <a:off x="4064000" y="139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125086</xdr:rowOff>
    </xdr:from>
    <xdr:ext cx="736600" cy="259045"/>
    <xdr:sp macro="" textlink="">
      <xdr:nvSpPr>
        <xdr:cNvPr id="215" name="テキスト ボックス 214">
          <a:extLst>
            <a:ext uri="{FF2B5EF4-FFF2-40B4-BE49-F238E27FC236}">
              <a16:creationId xmlns:a16="http://schemas.microsoft.com/office/drawing/2014/main" id="{811636BF-D19C-43A6-A5ED-BF004B62C5B7}"/>
            </a:ext>
          </a:extLst>
        </xdr:cNvPr>
        <xdr:cNvSpPr txBox="1"/>
      </xdr:nvSpPr>
      <xdr:spPr>
        <a:xfrm>
          <a:off x="3733800" y="1366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6733</xdr:rowOff>
    </xdr:from>
    <xdr:to>
      <xdr:col>15</xdr:col>
      <xdr:colOff>133350</xdr:colOff>
      <xdr:row>81</xdr:row>
      <xdr:rowOff>108333</xdr:rowOff>
    </xdr:to>
    <xdr:sp macro="" textlink="">
      <xdr:nvSpPr>
        <xdr:cNvPr id="216" name="楕円 215">
          <a:extLst>
            <a:ext uri="{FF2B5EF4-FFF2-40B4-BE49-F238E27FC236}">
              <a16:creationId xmlns:a16="http://schemas.microsoft.com/office/drawing/2014/main" id="{1D103655-40F1-4284-960D-9E8C5B575B8B}"/>
            </a:ext>
          </a:extLst>
        </xdr:cNvPr>
        <xdr:cNvSpPr/>
      </xdr:nvSpPr>
      <xdr:spPr>
        <a:xfrm>
          <a:off x="3175000" y="138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118510</xdr:rowOff>
    </xdr:from>
    <xdr:ext cx="762000" cy="259045"/>
    <xdr:sp macro="" textlink="">
      <xdr:nvSpPr>
        <xdr:cNvPr id="217" name="テキスト ボックス 216">
          <a:extLst>
            <a:ext uri="{FF2B5EF4-FFF2-40B4-BE49-F238E27FC236}">
              <a16:creationId xmlns:a16="http://schemas.microsoft.com/office/drawing/2014/main" id="{B3241D94-4861-4DA5-86B3-CFB53CFCB850}"/>
            </a:ext>
          </a:extLst>
        </xdr:cNvPr>
        <xdr:cNvSpPr txBox="1"/>
      </xdr:nvSpPr>
      <xdr:spPr>
        <a:xfrm>
          <a:off x="2844800" y="1366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389</xdr:rowOff>
    </xdr:from>
    <xdr:to>
      <xdr:col>11</xdr:col>
      <xdr:colOff>82550</xdr:colOff>
      <xdr:row>81</xdr:row>
      <xdr:rowOff>101989</xdr:rowOff>
    </xdr:to>
    <xdr:sp macro="" textlink="">
      <xdr:nvSpPr>
        <xdr:cNvPr id="218" name="楕円 217">
          <a:extLst>
            <a:ext uri="{FF2B5EF4-FFF2-40B4-BE49-F238E27FC236}">
              <a16:creationId xmlns:a16="http://schemas.microsoft.com/office/drawing/2014/main" id="{FBDCAC8F-0756-494C-81A1-9400CEB0FC81}"/>
            </a:ext>
          </a:extLst>
        </xdr:cNvPr>
        <xdr:cNvSpPr/>
      </xdr:nvSpPr>
      <xdr:spPr>
        <a:xfrm>
          <a:off x="2286000" y="138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112166</xdr:rowOff>
    </xdr:from>
    <xdr:ext cx="762000" cy="259045"/>
    <xdr:sp macro="" textlink="">
      <xdr:nvSpPr>
        <xdr:cNvPr id="219" name="テキスト ボックス 218">
          <a:extLst>
            <a:ext uri="{FF2B5EF4-FFF2-40B4-BE49-F238E27FC236}">
              <a16:creationId xmlns:a16="http://schemas.microsoft.com/office/drawing/2014/main" id="{1EE24202-721E-4E00-887A-9FF44E3A6F32}"/>
            </a:ext>
          </a:extLst>
        </xdr:cNvPr>
        <xdr:cNvSpPr txBox="1"/>
      </xdr:nvSpPr>
      <xdr:spPr>
        <a:xfrm>
          <a:off x="1955800" y="1365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165095</xdr:rowOff>
    </xdr:from>
    <xdr:to>
      <xdr:col>7</xdr:col>
      <xdr:colOff>31750</xdr:colOff>
      <xdr:row>81</xdr:row>
      <xdr:rowOff>95245</xdr:rowOff>
    </xdr:to>
    <xdr:sp macro="" textlink="">
      <xdr:nvSpPr>
        <xdr:cNvPr id="220" name="楕円 219">
          <a:extLst>
            <a:ext uri="{FF2B5EF4-FFF2-40B4-BE49-F238E27FC236}">
              <a16:creationId xmlns:a16="http://schemas.microsoft.com/office/drawing/2014/main" id="{BBA4E82E-570D-4634-AAF2-66B1D2A4DF31}"/>
            </a:ext>
          </a:extLst>
        </xdr:cNvPr>
        <xdr:cNvSpPr/>
      </xdr:nvSpPr>
      <xdr:spPr>
        <a:xfrm>
          <a:off x="1397000" y="13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105422</xdr:rowOff>
    </xdr:from>
    <xdr:ext cx="762000" cy="259045"/>
    <xdr:sp macro="" textlink="">
      <xdr:nvSpPr>
        <xdr:cNvPr id="221" name="テキスト ボックス 220">
          <a:extLst>
            <a:ext uri="{FF2B5EF4-FFF2-40B4-BE49-F238E27FC236}">
              <a16:creationId xmlns:a16="http://schemas.microsoft.com/office/drawing/2014/main" id="{199BF0FF-347E-4E96-8D81-E323AC2A8FB9}"/>
            </a:ext>
          </a:extLst>
        </xdr:cNvPr>
        <xdr:cNvSpPr txBox="1"/>
      </xdr:nvSpPr>
      <xdr:spPr>
        <a:xfrm>
          <a:off x="1066800" y="1364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EE2A87ED-6CDC-41CE-9B31-5F9EE23F028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633975CF-2FE5-4546-92F5-D069B015DA3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D3079C58-558B-4772-A88E-1954210D0CF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DA508D6D-3051-4388-8096-AEAC4A505BC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7998F3BB-2B6D-4CF2-BDB2-FF25E622916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3C15834E-D7FE-4E26-AF51-D615598EFE6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8EAEA76-7102-499C-AD2C-3B6F3687F53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1C060557-EFD8-4FFC-8726-3E100930449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5D4D1D04-4C45-422B-9D3C-F87547E0954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413CA6B6-B0DB-4A9C-96BF-0CFA29730C4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2B56BBFD-5CAD-47A2-A04A-3369DD72D69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B3D15E7-3168-4714-BF00-6ACB62B1E15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24F0E76-3400-4E43-87FE-D0A7FD7C4D4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今後も引き続き国家公務員に準じた給与構造改革を推進を行う。また、人事評価制度を効果的に運用し、職責・能力に応じた適正な給与制度等を維持する。</a:t>
          </a:r>
        </a:p>
        <a:p>
          <a:r>
            <a:rPr kumimoji="1" lang="ja-JP" altLang="en-US" sz="1300">
              <a:latin typeface="ＭＳ Ｐゴシック" panose="020B0600070205080204" pitchFamily="50" charset="-128"/>
              <a:ea typeface="ＭＳ Ｐゴシック" panose="020B0600070205080204" pitchFamily="50" charset="-128"/>
            </a:rPr>
            <a:t>　さらに、ラスパイレス指数の算出基礎となる学歴・勤続年数における分布など、国家公務員の指数との乖離の著しい階層の要因を分析し、適正な給与体制の確立に努める。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164E5343-F866-4617-9B67-53D2D8D3156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89D8EDA-0E55-46BA-8A25-F05D8A96BFF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DCEA2B-004F-49E1-8A78-D91307CDAB09}"/>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BB42D9F5-6143-4DDF-8B8D-94F7BFF0F5EB}"/>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42DFDF01-0E17-450E-A364-D1307FD78D69}"/>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3DBF123F-EF5F-4899-BB79-3FC6F42CD918}"/>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B7458632-78AF-4750-A490-4616D3D77553}"/>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B439D70E-DE88-4DC0-B0F6-C7B9B1DFA1C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E980DD5F-8FEB-41AD-A726-7242201037BC}"/>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EB1B88E9-D30A-48CD-9F9A-3E4C471EB05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75EC1C50-DD6F-4F91-B131-821F4D62F4F1}"/>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6FB6B216-4441-425D-B70D-93919BEF284A}"/>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D253CBF5-6830-4F86-9764-DB2AB903A1F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508228EA-DC7C-45CF-A43C-A4C4D170BE1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F7FCB8C3-276F-4BED-AC5F-E63C982E55C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D4C5E89E-E9D1-4006-91B8-7AB2BB93730B}"/>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459F41B-98A6-4D11-8CE4-9EAE12B52CBE}"/>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4A8A0433-E1DE-4847-A8D1-6170579BC79C}"/>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8AA8084A-5943-475E-97AC-337142DB8AF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75F5B2A4-29E1-4061-8922-4AE5C4D752C7}"/>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69145</xdr:rowOff>
    </xdr:to>
    <xdr:cxnSp macro="">
      <xdr:nvCxnSpPr>
        <xdr:cNvPr id="255" name="直線コネクタ 254">
          <a:extLst>
            <a:ext uri="{FF2B5EF4-FFF2-40B4-BE49-F238E27FC236}">
              <a16:creationId xmlns:a16="http://schemas.microsoft.com/office/drawing/2014/main" id="{E98D4E64-3C86-4447-AE59-55C47AECC4A0}"/>
            </a:ext>
          </a:extLst>
        </xdr:cNvPr>
        <xdr:cNvCxnSpPr/>
      </xdr:nvCxnSpPr>
      <xdr:spPr>
        <a:xfrm flipV="1">
          <a:off x="16179800" y="144441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DBF4DE17-DCAB-44F1-B455-631CB4B43835}"/>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80CD5DBF-963C-4B9A-B1DD-3B3CC8880D65}"/>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86</xdr:row>
      <xdr:rowOff>34572</xdr:rowOff>
    </xdr:to>
    <xdr:cxnSp macro="">
      <xdr:nvCxnSpPr>
        <xdr:cNvPr id="258" name="直線コネクタ 257">
          <a:extLst>
            <a:ext uri="{FF2B5EF4-FFF2-40B4-BE49-F238E27FC236}">
              <a16:creationId xmlns:a16="http://schemas.microsoft.com/office/drawing/2014/main" id="{09576119-1C19-4255-A6AA-2BC3296A3EB4}"/>
            </a:ext>
          </a:extLst>
        </xdr:cNvPr>
        <xdr:cNvCxnSpPr/>
      </xdr:nvCxnSpPr>
      <xdr:spPr>
        <a:xfrm flipV="1">
          <a:off x="15290800" y="14470945"/>
          <a:ext cx="889000" cy="30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8C2306AD-4637-44BA-BBE7-5F006A414EED}"/>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25958738-B1D5-4C48-BFF4-A00B763AA43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34572</xdr:rowOff>
    </xdr:to>
    <xdr:cxnSp macro="">
      <xdr:nvCxnSpPr>
        <xdr:cNvPr id="261" name="直線コネクタ 260">
          <a:extLst>
            <a:ext uri="{FF2B5EF4-FFF2-40B4-BE49-F238E27FC236}">
              <a16:creationId xmlns:a16="http://schemas.microsoft.com/office/drawing/2014/main" id="{C9E93C7D-4F27-48DD-898E-09917C75CBF7}"/>
            </a:ext>
          </a:extLst>
        </xdr:cNvPr>
        <xdr:cNvCxnSpPr/>
      </xdr:nvCxnSpPr>
      <xdr:spPr>
        <a:xfrm>
          <a:off x="14401800" y="146720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7B2B19EB-B071-45BC-A17D-03CD0679076C}"/>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D62AB020-EDCD-49B9-9404-DEC865BFECFA}"/>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138995</xdr:rowOff>
    </xdr:to>
    <xdr:cxnSp macro="">
      <xdr:nvCxnSpPr>
        <xdr:cNvPr id="264" name="直線コネクタ 263">
          <a:extLst>
            <a:ext uri="{FF2B5EF4-FFF2-40B4-BE49-F238E27FC236}">
              <a16:creationId xmlns:a16="http://schemas.microsoft.com/office/drawing/2014/main" id="{014332E8-D731-49D6-BF1E-492D492074E7}"/>
            </a:ext>
          </a:extLst>
        </xdr:cNvPr>
        <xdr:cNvCxnSpPr/>
      </xdr:nvCxnSpPr>
      <xdr:spPr>
        <a:xfrm flipV="1">
          <a:off x="13512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15B871E3-39A8-47BF-80CE-E9CE327F2A6A}"/>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6C1ED6BD-2293-4261-9158-639EC1328062}"/>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E05E08FD-656D-4AA3-951B-A1CF4C70395E}"/>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4585FDF2-77DE-4182-AE6C-187C6C80CE58}"/>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AA95D5F-0CD4-4A7A-ABC6-CE24D1B1917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33D92E5-E2CA-4B48-9246-6CBFBD48A6E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97B2674-365F-425B-993D-3F01ED358C6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733126B9-8481-45B7-AB4A-3F1502F63B4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FF8E491F-1CA4-42A1-A56D-8EC80F3FA75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4" name="楕円 273">
          <a:extLst>
            <a:ext uri="{FF2B5EF4-FFF2-40B4-BE49-F238E27FC236}">
              <a16:creationId xmlns:a16="http://schemas.microsoft.com/office/drawing/2014/main" id="{45B49325-54AD-4AA0-9375-139345E100B2}"/>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5" name="給与水準   （国との比較）該当値テキスト">
          <a:extLst>
            <a:ext uri="{FF2B5EF4-FFF2-40B4-BE49-F238E27FC236}">
              <a16:creationId xmlns:a16="http://schemas.microsoft.com/office/drawing/2014/main" id="{24D93727-7568-471B-845A-82DE9223EB19}"/>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6" name="楕円 275">
          <a:extLst>
            <a:ext uri="{FF2B5EF4-FFF2-40B4-BE49-F238E27FC236}">
              <a16:creationId xmlns:a16="http://schemas.microsoft.com/office/drawing/2014/main" id="{C31849D9-30D1-4877-8AF5-E5086FEFC8F3}"/>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7" name="テキスト ボックス 276">
          <a:extLst>
            <a:ext uri="{FF2B5EF4-FFF2-40B4-BE49-F238E27FC236}">
              <a16:creationId xmlns:a16="http://schemas.microsoft.com/office/drawing/2014/main" id="{909C57E7-ABCF-4E90-81CA-5727670337ED}"/>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8" name="楕円 277">
          <a:extLst>
            <a:ext uri="{FF2B5EF4-FFF2-40B4-BE49-F238E27FC236}">
              <a16:creationId xmlns:a16="http://schemas.microsoft.com/office/drawing/2014/main" id="{20AA18C4-A3F8-4C29-BA40-A273C07A90CE}"/>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9" name="テキスト ボックス 278">
          <a:extLst>
            <a:ext uri="{FF2B5EF4-FFF2-40B4-BE49-F238E27FC236}">
              <a16:creationId xmlns:a16="http://schemas.microsoft.com/office/drawing/2014/main" id="{20B0F77E-7BFA-41E8-9E9E-59EDD542DC57}"/>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0" name="楕円 279">
          <a:extLst>
            <a:ext uri="{FF2B5EF4-FFF2-40B4-BE49-F238E27FC236}">
              <a16:creationId xmlns:a16="http://schemas.microsoft.com/office/drawing/2014/main" id="{75C52FDC-4A73-4341-97A3-22219662ADE7}"/>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1" name="テキスト ボックス 280">
          <a:extLst>
            <a:ext uri="{FF2B5EF4-FFF2-40B4-BE49-F238E27FC236}">
              <a16:creationId xmlns:a16="http://schemas.microsoft.com/office/drawing/2014/main" id="{B56AD16D-A9FA-4CE2-A179-F62284C494C4}"/>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2" name="楕円 281">
          <a:extLst>
            <a:ext uri="{FF2B5EF4-FFF2-40B4-BE49-F238E27FC236}">
              <a16:creationId xmlns:a16="http://schemas.microsoft.com/office/drawing/2014/main" id="{814774A8-21D5-4816-B9E1-A0A0D4F7B9D7}"/>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3" name="テキスト ボックス 282">
          <a:extLst>
            <a:ext uri="{FF2B5EF4-FFF2-40B4-BE49-F238E27FC236}">
              <a16:creationId xmlns:a16="http://schemas.microsoft.com/office/drawing/2014/main" id="{23BDF706-62C3-48EB-80D7-6BDDAD699511}"/>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1001C199-0EA3-4CFD-91E9-093A4C0FB74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DC6489BF-0262-4E17-842E-700EC47AB84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8D97FE8D-DFFA-4429-B00F-B8A089176C7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640305AF-31D1-463D-89B3-3E856800495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BDBE5B4C-5606-4E12-B1CD-029EABEDD67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117F0B6D-D648-4FA2-AD1E-1B53FA7F6AD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F86F2AB0-1DC5-4D6E-9AEB-D294233A385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7C825B37-1B08-44D4-B383-A0E6EC04914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B6FBEBF2-4F4C-4EB1-B80A-568B33385BA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794FD858-9ECF-4C2A-9652-040B041B203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15361436-AAC0-4704-A42C-81B584C676A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435984E5-3AD3-43B2-A697-192784B7291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D988EFE6-EC9B-42FA-988D-E7CEF155563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人当たりの職員数はほぼ横ばいである。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今後も定員管理計画に基づき、適正な職員数の確保に努める。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FC97CC7A-18CD-4754-9DF3-CCA27FE0407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370B92A0-4819-45E2-8E8B-64436452AC6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588FDC49-47D8-4381-AD17-BDC53DF9118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E9BA02F7-1C8D-4A36-B333-6FA2DFC4FFD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A720555-37FE-4BE9-8C2F-3BD40AD2BA9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A74A861-AD83-4046-9C56-496903ED184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D590B890-50B0-456C-84FB-CA1883B0CFBF}"/>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DD533BD4-5C0E-454A-B8E6-4540584EDDB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F6D939D4-719C-411F-8A58-B1206BD4A5EF}"/>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A5EC4234-C9E3-455C-B35E-67F46C86C1BE}"/>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4EE6CEC8-3FB0-4AFC-85A2-C6092BE8FA4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209B8A80-B0AE-437A-AAF3-0F0B37AE887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1E5BD963-0190-4EA2-9C7A-00DFF3767DC6}"/>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ECA42982-A5DD-4425-B47C-B92CFFFCC71F}"/>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90C6CC0E-5141-4B7A-AFBF-255D07EA420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50C09144-5B65-4FBF-BB84-77D285545E8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87A3C37F-FE20-40F1-AB75-C28F499F462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2EDA3E84-5350-453D-B9D3-5C172F381CB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E9C204C9-1F37-4D8A-A705-37A3687AF166}"/>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65FEFD83-2939-4D3F-8B3C-FCB72AF62269}"/>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971A46A4-4594-458E-BABF-DFDAE31EBD52}"/>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71F3500D-D340-4AB0-AC76-C9810783AC38}"/>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910C041-B21D-414D-97EE-DCC62AFEDF7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15748</xdr:rowOff>
    </xdr:from>
    <xdr:to>
      <xdr:col>81</xdr:col>
      <xdr:colOff>44450</xdr:colOff>
      <xdr:row>60</xdr:row>
      <xdr:rowOff>19885</xdr:rowOff>
    </xdr:to>
    <xdr:cxnSp macro="">
      <xdr:nvCxnSpPr>
        <xdr:cNvPr id="320" name="直線コネクタ 319">
          <a:extLst>
            <a:ext uri="{FF2B5EF4-FFF2-40B4-BE49-F238E27FC236}">
              <a16:creationId xmlns:a16="http://schemas.microsoft.com/office/drawing/2014/main" id="{CC20131E-D6B8-42DE-9EE7-848BF055D8F7}"/>
            </a:ext>
          </a:extLst>
        </xdr:cNvPr>
        <xdr:cNvCxnSpPr/>
      </xdr:nvCxnSpPr>
      <xdr:spPr>
        <a:xfrm flipV="1">
          <a:off x="16179800" y="10302748"/>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4D1827D6-FFAB-4449-905C-45BB5D2C3FA4}"/>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5AE50EB2-1D29-4843-8C7F-8020E592A7BB}"/>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8854</xdr:rowOff>
    </xdr:from>
    <xdr:to>
      <xdr:col>77</xdr:col>
      <xdr:colOff>44450</xdr:colOff>
      <xdr:row>60</xdr:row>
      <xdr:rowOff>19885</xdr:rowOff>
    </xdr:to>
    <xdr:cxnSp macro="">
      <xdr:nvCxnSpPr>
        <xdr:cNvPr id="323" name="直線コネクタ 322">
          <a:extLst>
            <a:ext uri="{FF2B5EF4-FFF2-40B4-BE49-F238E27FC236}">
              <a16:creationId xmlns:a16="http://schemas.microsoft.com/office/drawing/2014/main" id="{4E81D33F-7394-4E3E-8F59-5E26EB4DF306}"/>
            </a:ext>
          </a:extLst>
        </xdr:cNvPr>
        <xdr:cNvCxnSpPr/>
      </xdr:nvCxnSpPr>
      <xdr:spPr>
        <a:xfrm>
          <a:off x="15290800" y="10295854"/>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88161C92-0311-4C0E-8F6C-2998FD12FAD1}"/>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BD3E0C03-E518-4184-8F7E-EFE385FBD1BA}"/>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169273</xdr:rowOff>
    </xdr:from>
    <xdr:to>
      <xdr:col>72</xdr:col>
      <xdr:colOff>203200</xdr:colOff>
      <xdr:row>60</xdr:row>
      <xdr:rowOff>8854</xdr:rowOff>
    </xdr:to>
    <xdr:cxnSp macro="">
      <xdr:nvCxnSpPr>
        <xdr:cNvPr id="326" name="直線コネクタ 325">
          <a:extLst>
            <a:ext uri="{FF2B5EF4-FFF2-40B4-BE49-F238E27FC236}">
              <a16:creationId xmlns:a16="http://schemas.microsoft.com/office/drawing/2014/main" id="{5DDD6267-FD0F-4921-91E8-AB3B8FF79996}"/>
            </a:ext>
          </a:extLst>
        </xdr:cNvPr>
        <xdr:cNvCxnSpPr/>
      </xdr:nvCxnSpPr>
      <xdr:spPr>
        <a:xfrm>
          <a:off x="14401800" y="10284823"/>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F178B603-8D81-4EE7-91DE-6DDFB8544887}"/>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55F7485-EE58-43A5-8147-FA7C0DC6A8B1}"/>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169273</xdr:rowOff>
    </xdr:from>
    <xdr:to>
      <xdr:col>68</xdr:col>
      <xdr:colOff>152400</xdr:colOff>
      <xdr:row>59</xdr:row>
      <xdr:rowOff>169273</xdr:rowOff>
    </xdr:to>
    <xdr:cxnSp macro="">
      <xdr:nvCxnSpPr>
        <xdr:cNvPr id="329" name="直線コネクタ 328">
          <a:extLst>
            <a:ext uri="{FF2B5EF4-FFF2-40B4-BE49-F238E27FC236}">
              <a16:creationId xmlns:a16="http://schemas.microsoft.com/office/drawing/2014/main" id="{B778DF7C-3039-43D5-90BA-2C56A1A3A05C}"/>
            </a:ext>
          </a:extLst>
        </xdr:cNvPr>
        <xdr:cNvCxnSpPr/>
      </xdr:nvCxnSpPr>
      <xdr:spPr>
        <a:xfrm>
          <a:off x="13512800" y="10284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AB39B163-55B4-4C05-8B7D-378ACCCF4904}"/>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BC3D1EBD-312E-4B0E-A85D-21C161BE8313}"/>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C1D9AB85-B520-4028-A7A5-41FDF00E9637}"/>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BDF7B031-9C3F-4518-A22B-C9F423A27D97}"/>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44452F9-FEF7-4048-B549-595B34CA21D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EDF6F7B-26CA-4B84-B39E-DB8BEBCFD21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D81C277-D50A-466D-993E-FEA5B8F1B0D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CF090537-6DCD-4C8E-938C-FD005A1504F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89B80E9-4F93-4A99-8FE9-C8A3BDD01D8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136398</xdr:rowOff>
    </xdr:from>
    <xdr:to>
      <xdr:col>81</xdr:col>
      <xdr:colOff>95250</xdr:colOff>
      <xdr:row>60</xdr:row>
      <xdr:rowOff>66548</xdr:rowOff>
    </xdr:to>
    <xdr:sp macro="" textlink="">
      <xdr:nvSpPr>
        <xdr:cNvPr id="339" name="楕円 338">
          <a:extLst>
            <a:ext uri="{FF2B5EF4-FFF2-40B4-BE49-F238E27FC236}">
              <a16:creationId xmlns:a16="http://schemas.microsoft.com/office/drawing/2014/main" id="{D755DF06-8581-4609-BD43-3D0217721B5F}"/>
            </a:ext>
          </a:extLst>
        </xdr:cNvPr>
        <xdr:cNvSpPr/>
      </xdr:nvSpPr>
      <xdr:spPr>
        <a:xfrm>
          <a:off x="16967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152925</xdr:rowOff>
    </xdr:from>
    <xdr:ext cx="762000" cy="259045"/>
    <xdr:sp macro="" textlink="">
      <xdr:nvSpPr>
        <xdr:cNvPr id="340" name="定員管理の状況該当値テキスト">
          <a:extLst>
            <a:ext uri="{FF2B5EF4-FFF2-40B4-BE49-F238E27FC236}">
              <a16:creationId xmlns:a16="http://schemas.microsoft.com/office/drawing/2014/main" id="{EA40DC8C-787E-4867-B35E-4FA7C88E718F}"/>
            </a:ext>
          </a:extLst>
        </xdr:cNvPr>
        <xdr:cNvSpPr txBox="1"/>
      </xdr:nvSpPr>
      <xdr:spPr>
        <a:xfrm>
          <a:off x="17106900" y="100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140535</xdr:rowOff>
    </xdr:from>
    <xdr:to>
      <xdr:col>77</xdr:col>
      <xdr:colOff>95250</xdr:colOff>
      <xdr:row>60</xdr:row>
      <xdr:rowOff>70685</xdr:rowOff>
    </xdr:to>
    <xdr:sp macro="" textlink="">
      <xdr:nvSpPr>
        <xdr:cNvPr id="341" name="楕円 340">
          <a:extLst>
            <a:ext uri="{FF2B5EF4-FFF2-40B4-BE49-F238E27FC236}">
              <a16:creationId xmlns:a16="http://schemas.microsoft.com/office/drawing/2014/main" id="{7D6BAF75-7220-41FA-BE7A-2B9C0DB5BCAB}"/>
            </a:ext>
          </a:extLst>
        </xdr:cNvPr>
        <xdr:cNvSpPr/>
      </xdr:nvSpPr>
      <xdr:spPr>
        <a:xfrm>
          <a:off x="16129000" y="102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80862</xdr:rowOff>
    </xdr:from>
    <xdr:ext cx="736600" cy="259045"/>
    <xdr:sp macro="" textlink="">
      <xdr:nvSpPr>
        <xdr:cNvPr id="342" name="テキスト ボックス 341">
          <a:extLst>
            <a:ext uri="{FF2B5EF4-FFF2-40B4-BE49-F238E27FC236}">
              <a16:creationId xmlns:a16="http://schemas.microsoft.com/office/drawing/2014/main" id="{55017CFB-0654-4988-A326-3703283B3442}"/>
            </a:ext>
          </a:extLst>
        </xdr:cNvPr>
        <xdr:cNvSpPr txBox="1"/>
      </xdr:nvSpPr>
      <xdr:spPr>
        <a:xfrm>
          <a:off x="15798800" y="10024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129504</xdr:rowOff>
    </xdr:from>
    <xdr:to>
      <xdr:col>73</xdr:col>
      <xdr:colOff>44450</xdr:colOff>
      <xdr:row>60</xdr:row>
      <xdr:rowOff>59654</xdr:rowOff>
    </xdr:to>
    <xdr:sp macro="" textlink="">
      <xdr:nvSpPr>
        <xdr:cNvPr id="343" name="楕円 342">
          <a:extLst>
            <a:ext uri="{FF2B5EF4-FFF2-40B4-BE49-F238E27FC236}">
              <a16:creationId xmlns:a16="http://schemas.microsoft.com/office/drawing/2014/main" id="{737229E7-E53B-4588-A8F4-82F28768D063}"/>
            </a:ext>
          </a:extLst>
        </xdr:cNvPr>
        <xdr:cNvSpPr/>
      </xdr:nvSpPr>
      <xdr:spPr>
        <a:xfrm>
          <a:off x="15240000" y="102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69831</xdr:rowOff>
    </xdr:from>
    <xdr:ext cx="762000" cy="259045"/>
    <xdr:sp macro="" textlink="">
      <xdr:nvSpPr>
        <xdr:cNvPr id="344" name="テキスト ボックス 343">
          <a:extLst>
            <a:ext uri="{FF2B5EF4-FFF2-40B4-BE49-F238E27FC236}">
              <a16:creationId xmlns:a16="http://schemas.microsoft.com/office/drawing/2014/main" id="{038E8BAA-874E-4BA7-B292-2FECD6A1E838}"/>
            </a:ext>
          </a:extLst>
        </xdr:cNvPr>
        <xdr:cNvSpPr txBox="1"/>
      </xdr:nvSpPr>
      <xdr:spPr>
        <a:xfrm>
          <a:off x="14909800" y="1001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118473</xdr:rowOff>
    </xdr:from>
    <xdr:to>
      <xdr:col>68</xdr:col>
      <xdr:colOff>203200</xdr:colOff>
      <xdr:row>60</xdr:row>
      <xdr:rowOff>48623</xdr:rowOff>
    </xdr:to>
    <xdr:sp macro="" textlink="">
      <xdr:nvSpPr>
        <xdr:cNvPr id="345" name="楕円 344">
          <a:extLst>
            <a:ext uri="{FF2B5EF4-FFF2-40B4-BE49-F238E27FC236}">
              <a16:creationId xmlns:a16="http://schemas.microsoft.com/office/drawing/2014/main" id="{A19A2E4B-73A0-4EF8-B62E-5A7DFB739F98}"/>
            </a:ext>
          </a:extLst>
        </xdr:cNvPr>
        <xdr:cNvSpPr/>
      </xdr:nvSpPr>
      <xdr:spPr>
        <a:xfrm>
          <a:off x="14351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58800</xdr:rowOff>
    </xdr:from>
    <xdr:ext cx="762000" cy="259045"/>
    <xdr:sp macro="" textlink="">
      <xdr:nvSpPr>
        <xdr:cNvPr id="346" name="テキスト ボックス 345">
          <a:extLst>
            <a:ext uri="{FF2B5EF4-FFF2-40B4-BE49-F238E27FC236}">
              <a16:creationId xmlns:a16="http://schemas.microsoft.com/office/drawing/2014/main" id="{01927D33-5DA2-41A3-8DAB-2140F39DB45A}"/>
            </a:ext>
          </a:extLst>
        </xdr:cNvPr>
        <xdr:cNvSpPr txBox="1"/>
      </xdr:nvSpPr>
      <xdr:spPr>
        <a:xfrm>
          <a:off x="14020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118473</xdr:rowOff>
    </xdr:from>
    <xdr:to>
      <xdr:col>64</xdr:col>
      <xdr:colOff>152400</xdr:colOff>
      <xdr:row>60</xdr:row>
      <xdr:rowOff>48623</xdr:rowOff>
    </xdr:to>
    <xdr:sp macro="" textlink="">
      <xdr:nvSpPr>
        <xdr:cNvPr id="347" name="楕円 346">
          <a:extLst>
            <a:ext uri="{FF2B5EF4-FFF2-40B4-BE49-F238E27FC236}">
              <a16:creationId xmlns:a16="http://schemas.microsoft.com/office/drawing/2014/main" id="{A2AEAD20-0A8E-49FE-8CF9-F26236872A54}"/>
            </a:ext>
          </a:extLst>
        </xdr:cNvPr>
        <xdr:cNvSpPr/>
      </xdr:nvSpPr>
      <xdr:spPr>
        <a:xfrm>
          <a:off x="13462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58800</xdr:rowOff>
    </xdr:from>
    <xdr:ext cx="762000" cy="259045"/>
    <xdr:sp macro="" textlink="">
      <xdr:nvSpPr>
        <xdr:cNvPr id="348" name="テキスト ボックス 347">
          <a:extLst>
            <a:ext uri="{FF2B5EF4-FFF2-40B4-BE49-F238E27FC236}">
              <a16:creationId xmlns:a16="http://schemas.microsoft.com/office/drawing/2014/main" id="{404067AE-F322-49C8-85A7-DCCA057BC5E2}"/>
            </a:ext>
          </a:extLst>
        </xdr:cNvPr>
        <xdr:cNvSpPr txBox="1"/>
      </xdr:nvSpPr>
      <xdr:spPr>
        <a:xfrm>
          <a:off x="13131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5869C529-39CD-4DA6-AFA3-2DB10A8A673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1B4EF36E-EDBE-4164-A015-C0692E9EC5C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85B2ECB3-AB78-4226-88C6-6251C4E8C81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AE94006E-3C38-4605-9D8B-2DB488E977CC}"/>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E1D8920E-902A-41A9-992D-35FB8E1822F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182D88C1-00B4-4DFF-8067-175EF2B88BA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E8F9D5FD-271C-4AB0-A57E-49D9F52DF0D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FAD919F1-2730-4CC0-999C-8DD9C648E7D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FBA9A76B-C650-4AFE-A534-0FFA08F3601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3E161D7-CD15-4D17-BF80-B90CBC7A075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F76BE997-34B1-4A75-9EBB-917BF238F1E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796FC830-79BF-479A-B9AE-998452709BC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4619E1-29C6-4641-B431-3E35C3C0ABD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一般財源における元利償還金が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百万円増加したことや、公営企業に要する経費の財源とする地方債の償還の財源に充てたと認められる繰入金が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百万円増加したことにより、実質公債費率は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今後も学校整備、庁舎整備等の大きな事業が控えていることから、計画的な起債の借入を行うと同時に、新規発行起債の精査を行い起債残高の抑制を図る。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1A526BAC-DBB5-40B3-B0D0-25E4904FDC2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51CAC922-106C-4F19-8B9B-6C30E1850BA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92FF3C3-9AB3-4488-A6D6-5478449649A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2C705932-1213-4D8E-96B4-A6431C1A1091}"/>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4DB9CE1-9685-4E2C-BC5A-582360027245}"/>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2692647-33AF-4D3F-82A4-C3CD1ADC5CB3}"/>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67F5EF7F-E8CD-4AE1-A823-5C46CAAC30BD}"/>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1B87F1FD-E06C-49A5-9865-55BC9DC85D3B}"/>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379BECE7-A805-4B6D-9580-CB598F73C89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814B1560-EDEF-4376-AEAE-0E68EE13FB51}"/>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58ABAACC-B5D1-40E4-A39A-1536B8C1908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8AA34F9-EBEA-478B-BF54-5CB576F63AC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D9E62E77-6177-47A9-ADB5-723CDBA4C19C}"/>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93D23BAA-0E64-490C-B2F9-6E5B990EA18D}"/>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8557366A-2B4B-40B6-9ABA-C5BB147639FC}"/>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1C0D99FD-97E7-4970-9CB2-FEBC677B51D9}"/>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DC66FF17-9E34-4F58-8319-3803B09C00AE}"/>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59182</xdr:rowOff>
    </xdr:from>
    <xdr:to>
      <xdr:col>81</xdr:col>
      <xdr:colOff>44450</xdr:colOff>
      <xdr:row>43</xdr:row>
      <xdr:rowOff>22860</xdr:rowOff>
    </xdr:to>
    <xdr:cxnSp macro="">
      <xdr:nvCxnSpPr>
        <xdr:cNvPr id="379" name="直線コネクタ 378">
          <a:extLst>
            <a:ext uri="{FF2B5EF4-FFF2-40B4-BE49-F238E27FC236}">
              <a16:creationId xmlns:a16="http://schemas.microsoft.com/office/drawing/2014/main" id="{54750F70-BAC1-4498-8477-1A69580E6641}"/>
            </a:ext>
          </a:extLst>
        </xdr:cNvPr>
        <xdr:cNvCxnSpPr/>
      </xdr:nvCxnSpPr>
      <xdr:spPr>
        <a:xfrm>
          <a:off x="16179800" y="726008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F8C5DF52-B89C-4923-8B6E-5BB337E456D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5E21D8F4-B3FD-4B14-A71D-70561353F61E}"/>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59182</xdr:rowOff>
    </xdr:to>
    <xdr:cxnSp macro="">
      <xdr:nvCxnSpPr>
        <xdr:cNvPr id="382" name="直線コネクタ 381">
          <a:extLst>
            <a:ext uri="{FF2B5EF4-FFF2-40B4-BE49-F238E27FC236}">
              <a16:creationId xmlns:a16="http://schemas.microsoft.com/office/drawing/2014/main" id="{ADDA0856-3139-469C-9786-11EA51845306}"/>
            </a:ext>
          </a:extLst>
        </xdr:cNvPr>
        <xdr:cNvCxnSpPr/>
      </xdr:nvCxnSpPr>
      <xdr:spPr>
        <a:xfrm>
          <a:off x="15290800" y="720217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EC65BC96-7B46-4D1B-9FEC-4AC9A5C93AAA}"/>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43F96931-93A2-4E1B-881C-B02FE7B5065C}"/>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1270</xdr:rowOff>
    </xdr:to>
    <xdr:cxnSp macro="">
      <xdr:nvCxnSpPr>
        <xdr:cNvPr id="385" name="直線コネクタ 384">
          <a:extLst>
            <a:ext uri="{FF2B5EF4-FFF2-40B4-BE49-F238E27FC236}">
              <a16:creationId xmlns:a16="http://schemas.microsoft.com/office/drawing/2014/main" id="{3B5C0781-CDAA-4C75-A849-1A7DEFCB781A}"/>
            </a:ext>
          </a:extLst>
        </xdr:cNvPr>
        <xdr:cNvCxnSpPr/>
      </xdr:nvCxnSpPr>
      <xdr:spPr>
        <a:xfrm>
          <a:off x="14401800" y="714908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9CFAC5B-56BF-417D-AE57-01066D2F75E6}"/>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21E1A607-A814-4209-B624-78CF339F2E6C}"/>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143764</xdr:rowOff>
    </xdr:to>
    <xdr:cxnSp macro="">
      <xdr:nvCxnSpPr>
        <xdr:cNvPr id="388" name="直線コネクタ 387">
          <a:extLst>
            <a:ext uri="{FF2B5EF4-FFF2-40B4-BE49-F238E27FC236}">
              <a16:creationId xmlns:a16="http://schemas.microsoft.com/office/drawing/2014/main" id="{1DFAC94C-42C8-4492-B3D0-BB8806053B05}"/>
            </a:ext>
          </a:extLst>
        </xdr:cNvPr>
        <xdr:cNvCxnSpPr/>
      </xdr:nvCxnSpPr>
      <xdr:spPr>
        <a:xfrm flipV="1">
          <a:off x="13512800" y="71490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B011468-B280-4F37-AA79-1DD1DC5EFECA}"/>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AC322832-75A9-4E1C-826E-DE64D5E3877F}"/>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2D738958-487F-4E3A-8763-A791C98BB8FE}"/>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F149AA09-7C58-42E8-8DC0-44934746BE15}"/>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FD5F3B17-9BF5-45B7-8E5A-B14DDFEECBF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4F395BC-43CB-475C-9E8E-D1E0872B383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48CD8D6-4758-41CC-A605-FA8DB799CEC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1CC9EB1-5838-428F-8E24-715858F9580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CD39CD4-862D-480D-B2E8-42871F584E2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8" name="楕円 397">
          <a:extLst>
            <a:ext uri="{FF2B5EF4-FFF2-40B4-BE49-F238E27FC236}">
              <a16:creationId xmlns:a16="http://schemas.microsoft.com/office/drawing/2014/main" id="{657F689F-DD04-49B1-9143-C5458C43A545}"/>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39387</xdr:rowOff>
    </xdr:from>
    <xdr:ext cx="762000" cy="259045"/>
    <xdr:sp macro="" textlink="">
      <xdr:nvSpPr>
        <xdr:cNvPr id="399" name="公債費負担の状況該当値テキスト">
          <a:extLst>
            <a:ext uri="{FF2B5EF4-FFF2-40B4-BE49-F238E27FC236}">
              <a16:creationId xmlns:a16="http://schemas.microsoft.com/office/drawing/2014/main" id="{8AD5CA50-0A21-4335-99FC-83C7E60461EE}"/>
            </a:ext>
          </a:extLst>
        </xdr:cNvPr>
        <xdr:cNvSpPr txBox="1"/>
      </xdr:nvSpPr>
      <xdr:spPr>
        <a:xfrm>
          <a:off x="17106900" y="724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400" name="楕円 399">
          <a:extLst>
            <a:ext uri="{FF2B5EF4-FFF2-40B4-BE49-F238E27FC236}">
              <a16:creationId xmlns:a16="http://schemas.microsoft.com/office/drawing/2014/main" id="{616E9F52-7206-4791-8CB4-BA67F8BDF013}"/>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401" name="テキスト ボックス 400">
          <a:extLst>
            <a:ext uri="{FF2B5EF4-FFF2-40B4-BE49-F238E27FC236}">
              <a16:creationId xmlns:a16="http://schemas.microsoft.com/office/drawing/2014/main" id="{C3C7141E-7BEB-4152-A1A4-73A1141A0D36}"/>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2" name="楕円 401">
          <a:extLst>
            <a:ext uri="{FF2B5EF4-FFF2-40B4-BE49-F238E27FC236}">
              <a16:creationId xmlns:a16="http://schemas.microsoft.com/office/drawing/2014/main" id="{06048DF9-33B5-49DE-95B7-5A9DDAC33BA3}"/>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3" name="テキスト ボックス 402">
          <a:extLst>
            <a:ext uri="{FF2B5EF4-FFF2-40B4-BE49-F238E27FC236}">
              <a16:creationId xmlns:a16="http://schemas.microsoft.com/office/drawing/2014/main" id="{7B16955B-F21F-411F-BC5B-165AB43DEF87}"/>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4" name="楕円 403">
          <a:extLst>
            <a:ext uri="{FF2B5EF4-FFF2-40B4-BE49-F238E27FC236}">
              <a16:creationId xmlns:a16="http://schemas.microsoft.com/office/drawing/2014/main" id="{909BF399-BFDE-44B3-AA24-F628AE4703E5}"/>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5" name="テキスト ボックス 404">
          <a:extLst>
            <a:ext uri="{FF2B5EF4-FFF2-40B4-BE49-F238E27FC236}">
              <a16:creationId xmlns:a16="http://schemas.microsoft.com/office/drawing/2014/main" id="{C219C43D-4688-46D7-87CF-F508FB9E926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06" name="楕円 405">
          <a:extLst>
            <a:ext uri="{FF2B5EF4-FFF2-40B4-BE49-F238E27FC236}">
              <a16:creationId xmlns:a16="http://schemas.microsoft.com/office/drawing/2014/main" id="{363DFC33-ABC6-4FF4-AFC7-97A0BC1CA123}"/>
            </a:ext>
          </a:extLst>
        </xdr:cNvPr>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407" name="テキスト ボックス 406">
          <a:extLst>
            <a:ext uri="{FF2B5EF4-FFF2-40B4-BE49-F238E27FC236}">
              <a16:creationId xmlns:a16="http://schemas.microsoft.com/office/drawing/2014/main" id="{FCDB2F4E-965F-476F-9A73-1B6A1C0A5053}"/>
            </a:ext>
          </a:extLst>
        </xdr:cNvPr>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C151602F-8F06-4081-8DD6-A7BF49CA219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D15E3E50-2765-44CB-8C37-E1C606CC864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C088A878-5CFF-4688-9042-9283AEBEE323}"/>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969E4141-F49A-4C58-AE91-C41F519C496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5DDFAB40-30A5-4EA5-AA9C-EDD2F5B77F3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9A53EFA6-6CDF-48A1-80CD-705E9E581A9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463AE1FB-DEB6-4877-BF4D-EAAF9F06652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49FBE6E5-698F-4CDE-9400-8E48FEAD1CA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1B1DE890-C1DC-4AB0-B5CE-8C1826F3E0C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315453B1-C8C6-49DE-A68E-CD5B1D5AA4C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6D8E32FD-BF52-462C-9AF9-07182F792B7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68939C03-616F-4634-9246-9EF654DD5FA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4254CD4A-992B-4E2A-9A97-FDBFEF98328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本町の将来負担比率の大きなウエイトを占めるのが地方債の残高である。地方債の残高は前年度比</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百万円減であるが、公営企業債等繰入見込額が</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百万円増加したことにより、前年度比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今後は、残高の抑制等だけでなく、公営企業債等繰入金の抑制も行い、財政の健全化に努める。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38FA493E-B76E-40AB-AEF6-A04DC8CEFFB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CE34AD30-FCF9-4878-A401-029F66A7B63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9E4DC4EB-AA69-4302-AE22-31A9AE9C6E8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686D2758-2E97-4F3F-8342-117F53CD445F}"/>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F00F21D1-2D03-45E2-A665-680904E5FF8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132A5000-7ED3-4DEF-88A5-060074E84E42}"/>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32267D32-43CE-4B8B-9338-6AFCFF1048C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42E44723-887D-47F4-B2FA-17E3BC22224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FBA2B629-6766-4F71-8C61-4F3184ED3025}"/>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57C9D7F3-46A6-4EBB-AC8C-F929C9D3F7BE}"/>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2F98A121-E857-4525-80EE-2E54CD3939B8}"/>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A20239B0-B848-4B54-BF45-49151BEFDE6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544FC74B-D0A1-4C7E-BBEF-751345D77C5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3D171D97-A597-46CF-A602-2CFA5FC97792}"/>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BFDA7AB6-2952-4C99-8161-908D69A1D8C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2D173C71-C130-479E-857B-C5EAECC687C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32DD1535-9810-4730-B237-F9892C7E2DB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C7802483-4818-49FB-B0F9-2439C678DDCD}"/>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D3D4E8D0-C26B-4617-8DA7-BB400FB59261}"/>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FAC278CE-D82E-4D56-877A-C7D2CB5FD431}"/>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7FC18B5E-A42B-45CC-8669-D369DE0791A8}"/>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14DA061F-33A3-4225-9992-261E022648C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99060</xdr:rowOff>
    </xdr:from>
    <xdr:to>
      <xdr:col>81</xdr:col>
      <xdr:colOff>44450</xdr:colOff>
      <xdr:row>14</xdr:row>
      <xdr:rowOff>103656</xdr:rowOff>
    </xdr:to>
    <xdr:cxnSp macro="">
      <xdr:nvCxnSpPr>
        <xdr:cNvPr id="443" name="直線コネクタ 442">
          <a:extLst>
            <a:ext uri="{FF2B5EF4-FFF2-40B4-BE49-F238E27FC236}">
              <a16:creationId xmlns:a16="http://schemas.microsoft.com/office/drawing/2014/main" id="{95C2A7BC-77E5-44B9-9BA2-3622304FAD52}"/>
            </a:ext>
          </a:extLst>
        </xdr:cNvPr>
        <xdr:cNvCxnSpPr/>
      </xdr:nvCxnSpPr>
      <xdr:spPr>
        <a:xfrm>
          <a:off x="16179800" y="2499360"/>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34D2C09B-F41A-4449-A5E2-59EB5B4E048E}"/>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7ED8D7F0-E7C3-489A-870B-F1A3C9FB18A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99060</xdr:rowOff>
    </xdr:from>
    <xdr:to>
      <xdr:col>77</xdr:col>
      <xdr:colOff>44450</xdr:colOff>
      <xdr:row>16</xdr:row>
      <xdr:rowOff>141091</xdr:rowOff>
    </xdr:to>
    <xdr:cxnSp macro="">
      <xdr:nvCxnSpPr>
        <xdr:cNvPr id="446" name="直線コネクタ 445">
          <a:extLst>
            <a:ext uri="{FF2B5EF4-FFF2-40B4-BE49-F238E27FC236}">
              <a16:creationId xmlns:a16="http://schemas.microsoft.com/office/drawing/2014/main" id="{29A4E8A4-C9BF-42D4-98A6-83A807E854E1}"/>
            </a:ext>
          </a:extLst>
        </xdr:cNvPr>
        <xdr:cNvCxnSpPr/>
      </xdr:nvCxnSpPr>
      <xdr:spPr>
        <a:xfrm flipV="1">
          <a:off x="15290800" y="2499360"/>
          <a:ext cx="889000" cy="38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F886D2B1-A4F8-4320-9649-3145BC4AEB89}"/>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1E1F5871-9616-4BDF-ABC5-C35163E9D6E9}"/>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141091</xdr:rowOff>
    </xdr:from>
    <xdr:to>
      <xdr:col>72</xdr:col>
      <xdr:colOff>203200</xdr:colOff>
      <xdr:row>17</xdr:row>
      <xdr:rowOff>14454</xdr:rowOff>
    </xdr:to>
    <xdr:cxnSp macro="">
      <xdr:nvCxnSpPr>
        <xdr:cNvPr id="449" name="直線コネクタ 448">
          <a:extLst>
            <a:ext uri="{FF2B5EF4-FFF2-40B4-BE49-F238E27FC236}">
              <a16:creationId xmlns:a16="http://schemas.microsoft.com/office/drawing/2014/main" id="{0F02F9D1-BB26-4E26-9430-897836CEB1AC}"/>
            </a:ext>
          </a:extLst>
        </xdr:cNvPr>
        <xdr:cNvCxnSpPr/>
      </xdr:nvCxnSpPr>
      <xdr:spPr>
        <a:xfrm flipV="1">
          <a:off x="14401800" y="288429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1BF9E2C9-43DC-44C9-922C-FCDD01E57377}"/>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9203CCAF-FFB6-4E77-98B4-AF4D77902D7B}"/>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17</xdr:row>
      <xdr:rowOff>14454</xdr:rowOff>
    </xdr:to>
    <xdr:cxnSp macro="">
      <xdr:nvCxnSpPr>
        <xdr:cNvPr id="452" name="直線コネクタ 451">
          <a:extLst>
            <a:ext uri="{FF2B5EF4-FFF2-40B4-BE49-F238E27FC236}">
              <a16:creationId xmlns:a16="http://schemas.microsoft.com/office/drawing/2014/main" id="{12FDDA89-D0A5-464F-91F4-1D5993BA06EA}"/>
            </a:ext>
          </a:extLst>
        </xdr:cNvPr>
        <xdr:cNvCxnSpPr/>
      </xdr:nvCxnSpPr>
      <xdr:spPr>
        <a:xfrm>
          <a:off x="13512800" y="2780877"/>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E9A57302-1826-42AF-BA91-07D4B2A8940E}"/>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1F0FC18-F0EE-460C-8CB5-964CA5859F44}"/>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3F6ED45D-A905-4789-B34B-8FCF753F0442}"/>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27F4E1B4-B0E8-412E-A801-8264C99DA699}"/>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7996BC25-99A8-4DA1-A0ED-9286B3FBFA7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0D139EC-D327-4452-8A0A-1734BE90ACC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2FD86CC-90C5-48B2-9A69-6B100A219A2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16506DBA-F585-4B84-9767-2ED27F0DA05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1205A4C-2946-4B1B-82EA-6717FDA8D7C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52856</xdr:rowOff>
    </xdr:from>
    <xdr:to>
      <xdr:col>81</xdr:col>
      <xdr:colOff>95250</xdr:colOff>
      <xdr:row>14</xdr:row>
      <xdr:rowOff>154456</xdr:rowOff>
    </xdr:to>
    <xdr:sp macro="" textlink="">
      <xdr:nvSpPr>
        <xdr:cNvPr id="462" name="楕円 461">
          <a:extLst>
            <a:ext uri="{FF2B5EF4-FFF2-40B4-BE49-F238E27FC236}">
              <a16:creationId xmlns:a16="http://schemas.microsoft.com/office/drawing/2014/main" id="{D12ABC0B-4488-4D82-B50B-8517FFE0E132}"/>
            </a:ext>
          </a:extLst>
        </xdr:cNvPr>
        <xdr:cNvSpPr/>
      </xdr:nvSpPr>
      <xdr:spPr>
        <a:xfrm>
          <a:off x="169672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24933</xdr:rowOff>
    </xdr:from>
    <xdr:ext cx="762000" cy="259045"/>
    <xdr:sp macro="" textlink="">
      <xdr:nvSpPr>
        <xdr:cNvPr id="463" name="将来負担の状況該当値テキスト">
          <a:extLst>
            <a:ext uri="{FF2B5EF4-FFF2-40B4-BE49-F238E27FC236}">
              <a16:creationId xmlns:a16="http://schemas.microsoft.com/office/drawing/2014/main" id="{F3850FF5-C912-43DC-A29E-828AFC6DFEA8}"/>
            </a:ext>
          </a:extLst>
        </xdr:cNvPr>
        <xdr:cNvSpPr txBox="1"/>
      </xdr:nvSpPr>
      <xdr:spPr>
        <a:xfrm>
          <a:off x="17106900" y="24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48260</xdr:rowOff>
    </xdr:from>
    <xdr:to>
      <xdr:col>77</xdr:col>
      <xdr:colOff>95250</xdr:colOff>
      <xdr:row>14</xdr:row>
      <xdr:rowOff>149860</xdr:rowOff>
    </xdr:to>
    <xdr:sp macro="" textlink="">
      <xdr:nvSpPr>
        <xdr:cNvPr id="464" name="楕円 463">
          <a:extLst>
            <a:ext uri="{FF2B5EF4-FFF2-40B4-BE49-F238E27FC236}">
              <a16:creationId xmlns:a16="http://schemas.microsoft.com/office/drawing/2014/main" id="{764B2EF5-86C8-4A8E-8455-1E97EDDC275D}"/>
            </a:ext>
          </a:extLst>
        </xdr:cNvPr>
        <xdr:cNvSpPr/>
      </xdr:nvSpPr>
      <xdr:spPr>
        <a:xfrm>
          <a:off x="16129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134637</xdr:rowOff>
    </xdr:from>
    <xdr:ext cx="736600" cy="259045"/>
    <xdr:sp macro="" textlink="">
      <xdr:nvSpPr>
        <xdr:cNvPr id="465" name="テキスト ボックス 464">
          <a:extLst>
            <a:ext uri="{FF2B5EF4-FFF2-40B4-BE49-F238E27FC236}">
              <a16:creationId xmlns:a16="http://schemas.microsoft.com/office/drawing/2014/main" id="{EE5F16D1-90CF-4A0A-9500-F4A81D14A93E}"/>
            </a:ext>
          </a:extLst>
        </xdr:cNvPr>
        <xdr:cNvSpPr txBox="1"/>
      </xdr:nvSpPr>
      <xdr:spPr>
        <a:xfrm>
          <a:off x="15798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90291</xdr:rowOff>
    </xdr:from>
    <xdr:to>
      <xdr:col>73</xdr:col>
      <xdr:colOff>44450</xdr:colOff>
      <xdr:row>17</xdr:row>
      <xdr:rowOff>20441</xdr:rowOff>
    </xdr:to>
    <xdr:sp macro="" textlink="">
      <xdr:nvSpPr>
        <xdr:cNvPr id="466" name="楕円 465">
          <a:extLst>
            <a:ext uri="{FF2B5EF4-FFF2-40B4-BE49-F238E27FC236}">
              <a16:creationId xmlns:a16="http://schemas.microsoft.com/office/drawing/2014/main" id="{08FC0D52-4F28-4B1C-B3E0-0B9139BA0B5D}"/>
            </a:ext>
          </a:extLst>
        </xdr:cNvPr>
        <xdr:cNvSpPr/>
      </xdr:nvSpPr>
      <xdr:spPr>
        <a:xfrm>
          <a:off x="15240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5218</xdr:rowOff>
    </xdr:from>
    <xdr:ext cx="762000" cy="259045"/>
    <xdr:sp macro="" textlink="">
      <xdr:nvSpPr>
        <xdr:cNvPr id="467" name="テキスト ボックス 466">
          <a:extLst>
            <a:ext uri="{FF2B5EF4-FFF2-40B4-BE49-F238E27FC236}">
              <a16:creationId xmlns:a16="http://schemas.microsoft.com/office/drawing/2014/main" id="{0C059E62-631D-45ED-937A-423DFDC831D3}"/>
            </a:ext>
          </a:extLst>
        </xdr:cNvPr>
        <xdr:cNvSpPr txBox="1"/>
      </xdr:nvSpPr>
      <xdr:spPr>
        <a:xfrm>
          <a:off x="14909800" y="29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135104</xdr:rowOff>
    </xdr:from>
    <xdr:to>
      <xdr:col>68</xdr:col>
      <xdr:colOff>203200</xdr:colOff>
      <xdr:row>17</xdr:row>
      <xdr:rowOff>65254</xdr:rowOff>
    </xdr:to>
    <xdr:sp macro="" textlink="">
      <xdr:nvSpPr>
        <xdr:cNvPr id="468" name="楕円 467">
          <a:extLst>
            <a:ext uri="{FF2B5EF4-FFF2-40B4-BE49-F238E27FC236}">
              <a16:creationId xmlns:a16="http://schemas.microsoft.com/office/drawing/2014/main" id="{36EEE787-AEBA-422B-BEB4-E791EBED76C1}"/>
            </a:ext>
          </a:extLst>
        </xdr:cNvPr>
        <xdr:cNvSpPr/>
      </xdr:nvSpPr>
      <xdr:spPr>
        <a:xfrm>
          <a:off x="14351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50031</xdr:rowOff>
    </xdr:from>
    <xdr:ext cx="762000" cy="259045"/>
    <xdr:sp macro="" textlink="">
      <xdr:nvSpPr>
        <xdr:cNvPr id="469" name="テキスト ボックス 468">
          <a:extLst>
            <a:ext uri="{FF2B5EF4-FFF2-40B4-BE49-F238E27FC236}">
              <a16:creationId xmlns:a16="http://schemas.microsoft.com/office/drawing/2014/main" id="{A8947D0F-714D-4D6B-9306-1D0CA2FA16A1}"/>
            </a:ext>
          </a:extLst>
        </xdr:cNvPr>
        <xdr:cNvSpPr txBox="1"/>
      </xdr:nvSpPr>
      <xdr:spPr>
        <a:xfrm>
          <a:off x="14020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158327</xdr:rowOff>
    </xdr:from>
    <xdr:to>
      <xdr:col>64</xdr:col>
      <xdr:colOff>152400</xdr:colOff>
      <xdr:row>16</xdr:row>
      <xdr:rowOff>88477</xdr:rowOff>
    </xdr:to>
    <xdr:sp macro="" textlink="">
      <xdr:nvSpPr>
        <xdr:cNvPr id="470" name="楕円 469">
          <a:extLst>
            <a:ext uri="{FF2B5EF4-FFF2-40B4-BE49-F238E27FC236}">
              <a16:creationId xmlns:a16="http://schemas.microsoft.com/office/drawing/2014/main" id="{A6471E0F-DFDE-4223-8685-1447E124BE13}"/>
            </a:ext>
          </a:extLst>
        </xdr:cNvPr>
        <xdr:cNvSpPr/>
      </xdr:nvSpPr>
      <xdr:spPr>
        <a:xfrm>
          <a:off x="13462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73254</xdr:rowOff>
    </xdr:from>
    <xdr:ext cx="762000" cy="259045"/>
    <xdr:sp macro="" textlink="">
      <xdr:nvSpPr>
        <xdr:cNvPr id="471" name="テキスト ボックス 470">
          <a:extLst>
            <a:ext uri="{FF2B5EF4-FFF2-40B4-BE49-F238E27FC236}">
              <a16:creationId xmlns:a16="http://schemas.microsoft.com/office/drawing/2014/main" id="{008AD8F3-4337-4FDE-B8FB-491BFBF28626}"/>
            </a:ext>
          </a:extLst>
        </xdr:cNvPr>
        <xdr:cNvSpPr txBox="1"/>
      </xdr:nvSpPr>
      <xdr:spPr>
        <a:xfrm>
          <a:off x="13131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8,112
7,825
23.11
5,225,437
4,733,431
351,498
3,192,449
3,517,830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％と類似団体平均値より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今後大きな変動が起きることがないよう五霞町定数管理計画に基づき、事務事業に要する適正な職員数の確保に努めていく。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a:t>
          </a:r>
          <a:r>
            <a:rPr kumimoji="1" lang="en-US" altLang="ja-JP" sz="1300">
              <a:latin typeface="ＭＳ Ｐゴシック" panose="020B0600070205080204" pitchFamily="50" charset="-128"/>
              <a:ea typeface="ＭＳ Ｐゴシック" panose="020B0600070205080204" pitchFamily="50" charset="-128"/>
            </a:rPr>
            <a:t>851</a:t>
          </a:r>
          <a:r>
            <a:rPr kumimoji="1" lang="ja-JP" altLang="en-US" sz="1300">
              <a:latin typeface="ＭＳ Ｐゴシック" panose="020B0600070205080204" pitchFamily="50" charset="-128"/>
              <a:ea typeface="ＭＳ Ｐゴシック" panose="020B0600070205080204" pitchFamily="50" charset="-128"/>
            </a:rPr>
            <a:t>百万円のうち、委託料が</a:t>
          </a:r>
          <a:r>
            <a:rPr kumimoji="1" lang="en-US" altLang="ja-JP" sz="1300">
              <a:latin typeface="ＭＳ Ｐゴシック" panose="020B0600070205080204" pitchFamily="50" charset="-128"/>
              <a:ea typeface="ＭＳ Ｐゴシック" panose="020B0600070205080204" pitchFamily="50" charset="-128"/>
            </a:rPr>
            <a:t>584</a:t>
          </a:r>
          <a:r>
            <a:rPr kumimoji="1" lang="ja-JP" altLang="en-US" sz="1300">
              <a:latin typeface="ＭＳ Ｐゴシック" panose="020B0600070205080204" pitchFamily="50" charset="-128"/>
              <a:ea typeface="ＭＳ Ｐゴシック" panose="020B0600070205080204" pitchFamily="50" charset="-128"/>
            </a:rPr>
            <a:t>百万円と約</a:t>
          </a:r>
          <a:r>
            <a:rPr kumimoji="1" lang="en-US" altLang="ja-JP" sz="1300">
              <a:latin typeface="ＭＳ Ｐゴシック" panose="020B0600070205080204" pitchFamily="50" charset="-128"/>
              <a:ea typeface="ＭＳ Ｐゴシック" panose="020B0600070205080204" pitchFamily="50" charset="-128"/>
            </a:rPr>
            <a:t>68.7</a:t>
          </a:r>
          <a:r>
            <a:rPr kumimoji="1" lang="ja-JP" altLang="en-US" sz="1300">
              <a:latin typeface="ＭＳ Ｐゴシック" panose="020B0600070205080204" pitchFamily="50" charset="-128"/>
              <a:ea typeface="ＭＳ Ｐゴシック" panose="020B0600070205080204" pitchFamily="50" charset="-128"/>
            </a:rPr>
            <a:t>％と大きな部分を占めている。委託費用は物価上昇等の影響もあり、減少傾向になることは難しいと考えられる。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今後、物件費全体の精査を行い、物件費歳出の抑制を図る。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5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32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9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％減少し、類似団体平均値よりわずかに下回っている。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年度においては、保育所運営費委託料等の減により前年度比</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百万円減少した。</a:t>
          </a:r>
        </a:p>
        <a:p>
          <a:r>
            <a:rPr kumimoji="1" lang="ja-JP" altLang="en-US" sz="1300">
              <a:latin typeface="ＭＳ Ｐゴシック" panose="020B0600070205080204" pitchFamily="50" charset="-128"/>
              <a:ea typeface="ＭＳ Ｐゴシック" panose="020B0600070205080204" pitchFamily="50" charset="-128"/>
            </a:rPr>
            <a:t>　なお、扶助費については障害福祉サービス費等が主要なものとなり、今後も早急な改善は見込めない。</a:t>
          </a:r>
        </a:p>
        <a:p>
          <a:r>
            <a:rPr kumimoji="1" lang="ja-JP" altLang="en-US" sz="1300">
              <a:latin typeface="ＭＳ Ｐゴシック" panose="020B0600070205080204" pitchFamily="50" charset="-128"/>
              <a:ea typeface="ＭＳ Ｐゴシック" panose="020B0600070205080204" pitchFamily="50" charset="-128"/>
            </a:rPr>
            <a:t>　そのため、今後も現在の推移を維持できるよう、他の経常経費との調整を図っていく。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58</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0915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59</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0139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8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公営企業会計、特別会計への繰出金が大きなウエイトを占めていることが、類似団体平均値を大きく上回っている要因である。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公営企業会計、特別会計への繰出金の見直し等を行い、抑制を図る。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85090</xdr:rowOff>
    </xdr:from>
    <xdr:to>
      <xdr:col>82</xdr:col>
      <xdr:colOff>107950</xdr:colOff>
      <xdr:row>59</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20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6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62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115570</xdr:rowOff>
    </xdr:from>
    <xdr:to>
      <xdr:col>69</xdr:col>
      <xdr:colOff>92075</xdr:colOff>
      <xdr:row>60</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231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34290</xdr:rowOff>
    </xdr:from>
    <xdr:to>
      <xdr:col>82</xdr:col>
      <xdr:colOff>158750</xdr:colOff>
      <xdr:row>59</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6367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140970</xdr:rowOff>
    </xdr:from>
    <xdr:to>
      <xdr:col>69</xdr:col>
      <xdr:colOff>142875</xdr:colOff>
      <xdr:row>60</xdr:row>
      <xdr:rowOff>71120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55897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私立認定こども園整備事業補助金の皆減等により、補助費等総額はわずかに減少したが、補助費等の割合は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上記補助金については、令和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年度のみの補助金となるが、各種団体への補助金が多額となっていることから、今後、各種補助金のさらなる精査を行い、適正な補助金等の歳出となるよう見直しを行う。</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872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140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63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年度より公共事業等債、公共施設等適正管理事業債、補正予算債、減収補填債、緊急防災・減災事業債の元金償還開始となったことから、前年度比</a:t>
          </a:r>
          <a:r>
            <a:rPr kumimoji="1" lang="en-US" altLang="ja-JP" sz="1300" baseline="0">
              <a:latin typeface="ＭＳ Ｐゴシック" panose="020B0600070205080204" pitchFamily="50" charset="-128"/>
              <a:ea typeface="ＭＳ Ｐゴシック" panose="020B0600070205080204" pitchFamily="50" charset="-128"/>
            </a:rPr>
            <a:t>2.2</a:t>
          </a:r>
          <a:r>
            <a:rPr kumimoji="1" lang="ja-JP" altLang="en-US" sz="1300" baseline="0">
              <a:latin typeface="ＭＳ Ｐゴシック" panose="020B0600070205080204" pitchFamily="50" charset="-128"/>
              <a:ea typeface="ＭＳ Ｐゴシック" panose="020B0600070205080204" pitchFamily="50" charset="-128"/>
            </a:rPr>
            <a:t>％増加となった。令和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年度以降は公債費の割合が減少する見込みである。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今後、庁舎整備事業等の大きな事業が控えていることから、計画的な起債の借入と新規発行の抑制を図る。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019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01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40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92710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324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163830</xdr:rowOff>
    </xdr:from>
    <xdr:to>
      <xdr:col>20</xdr:col>
      <xdr:colOff>38100</xdr:colOff>
      <xdr:row>75</xdr:row>
      <xdr:rowOff>93980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104157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現在の経常経費の比率は公営企業会計、特別会計への繰出金の割合、補助費等の割合が大きいことが要因である。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そこで、各種補助金のさらなる精査及び繰出金の見直し等を行い、抑制を図り、持続可能な財政運営を図る。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79</xdr:row>
      <xdr:rowOff>10413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092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136144</xdr:rowOff>
    </xdr:from>
    <xdr:to>
      <xdr:col>78</xdr:col>
      <xdr:colOff>69850</xdr:colOff>
      <xdr:row>79</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092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5549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5915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85344</xdr:rowOff>
    </xdr:from>
    <xdr:to>
      <xdr:col>78</xdr:col>
      <xdr:colOff>120650</xdr:colOff>
      <xdr:row>79</xdr:row>
      <xdr:rowOff>15494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131063</xdr:rowOff>
    </xdr:from>
    <xdr:to>
      <xdr:col>74</xdr:col>
      <xdr:colOff>31750</xdr:colOff>
      <xdr:row>79</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45990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94222</xdr:rowOff>
    </xdr:from>
    <xdr:to>
      <xdr:col>29</xdr:col>
      <xdr:colOff>127000</xdr:colOff>
      <xdr:row>18</xdr:row>
      <xdr:rowOff>126820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27947"/>
          <a:ext cx="647700" cy="3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126820</xdr:rowOff>
    </xdr:from>
    <xdr:to>
      <xdr:col>26</xdr:col>
      <xdr:colOff>50800</xdr:colOff>
      <xdr:row>18</xdr:row>
      <xdr:rowOff>135480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60545"/>
          <a:ext cx="698500" cy="8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120410</xdr:rowOff>
    </xdr:from>
    <xdr:to>
      <xdr:col>22</xdr:col>
      <xdr:colOff>114300</xdr:colOff>
      <xdr:row>18</xdr:row>
      <xdr:rowOff>135480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54135"/>
          <a:ext cx="698500" cy="1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120410</xdr:rowOff>
    </xdr:from>
    <xdr:to>
      <xdr:col>18</xdr:col>
      <xdr:colOff>177800</xdr:colOff>
      <xdr:row>18</xdr:row>
      <xdr:rowOff>138031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4135"/>
          <a:ext cx="698500" cy="17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43422</xdr:rowOff>
    </xdr:from>
    <xdr:to>
      <xdr:col>29</xdr:col>
      <xdr:colOff>177800</xdr:colOff>
      <xdr:row>18</xdr:row>
      <xdr:rowOff>145022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77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4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76020</xdr:rowOff>
    </xdr:from>
    <xdr:to>
      <xdr:col>26</xdr:col>
      <xdr:colOff>101600</xdr:colOff>
      <xdr:row>19</xdr:row>
      <xdr:rowOff>6170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162397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84680</xdr:rowOff>
    </xdr:from>
    <xdr:to>
      <xdr:col>22</xdr:col>
      <xdr:colOff>165100</xdr:colOff>
      <xdr:row>19</xdr:row>
      <xdr:rowOff>14829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1840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171057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69610</xdr:rowOff>
    </xdr:from>
    <xdr:to>
      <xdr:col>19</xdr:col>
      <xdr:colOff>38100</xdr:colOff>
      <xdr:row>18</xdr:row>
      <xdr:rowOff>171210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155987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87231</xdr:rowOff>
    </xdr:from>
    <xdr:to>
      <xdr:col>15</xdr:col>
      <xdr:colOff>101600</xdr:colOff>
      <xdr:row>19</xdr:row>
      <xdr:rowOff>17381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0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0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60075</xdr:rowOff>
    </xdr:from>
    <xdr:to>
      <xdr:col>29</xdr:col>
      <xdr:colOff>127000</xdr:colOff>
      <xdr:row>35</xdr:row>
      <xdr:rowOff>189277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0425"/>
          <a:ext cx="647700" cy="12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189277</xdr:rowOff>
    </xdr:from>
    <xdr:to>
      <xdr:col>26</xdr:col>
      <xdr:colOff>50800</xdr:colOff>
      <xdr:row>35</xdr:row>
      <xdr:rowOff>279672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9627"/>
          <a:ext cx="698500" cy="90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279672</xdr:rowOff>
    </xdr:from>
    <xdr:to>
      <xdr:col>22</xdr:col>
      <xdr:colOff>114300</xdr:colOff>
      <xdr:row>36</xdr:row>
      <xdr:rowOff>65006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0022"/>
          <a:ext cx="698500" cy="12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56395</xdr:rowOff>
    </xdr:from>
    <xdr:to>
      <xdr:col>18</xdr:col>
      <xdr:colOff>177800</xdr:colOff>
      <xdr:row>36</xdr:row>
      <xdr:rowOff>65006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9645"/>
          <a:ext cx="698500" cy="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9275</xdr:rowOff>
    </xdr:from>
    <xdr:to>
      <xdr:col>29</xdr:col>
      <xdr:colOff>177800</xdr:colOff>
      <xdr:row>35</xdr:row>
      <xdr:rowOff>110875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197252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138477</xdr:rowOff>
    </xdr:from>
    <xdr:to>
      <xdr:col>26</xdr:col>
      <xdr:colOff>101600</xdr:colOff>
      <xdr:row>35</xdr:row>
      <xdr:rowOff>240077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8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250254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7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228872</xdr:rowOff>
    </xdr:from>
    <xdr:to>
      <xdr:col>22</xdr:col>
      <xdr:colOff>165100</xdr:colOff>
      <xdr:row>35</xdr:row>
      <xdr:rowOff>330472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340649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14206</xdr:rowOff>
    </xdr:from>
    <xdr:to>
      <xdr:col>19</xdr:col>
      <xdr:colOff>38100</xdr:colOff>
      <xdr:row>36</xdr:row>
      <xdr:rowOff>115806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5595</xdr:rowOff>
    </xdr:from>
    <xdr:to>
      <xdr:col>15</xdr:col>
      <xdr:colOff>101600</xdr:colOff>
      <xdr:row>36</xdr:row>
      <xdr:rowOff>107195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117372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8,112
7,825
23.11
5,225,437
4,733,431
351,498
3,192,449
3,517,830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65560</xdr:rowOff>
    </xdr:from>
    <xdr:to>
      <xdr:col>24</xdr:col>
      <xdr:colOff>63500</xdr:colOff>
      <xdr:row>38</xdr:row>
      <xdr:rowOff>70242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580660"/>
          <a:ext cx="8382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65560</xdr:rowOff>
    </xdr:from>
    <xdr:to>
      <xdr:col>19</xdr:col>
      <xdr:colOff>177800</xdr:colOff>
      <xdr:row>38</xdr:row>
      <xdr:rowOff>106782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80660"/>
          <a:ext cx="889000" cy="4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105474</xdr:rowOff>
    </xdr:from>
    <xdr:to>
      <xdr:col>15</xdr:col>
      <xdr:colOff>50800</xdr:colOff>
      <xdr:row>38</xdr:row>
      <xdr:rowOff>106782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20574"/>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105474</xdr:rowOff>
    </xdr:from>
    <xdr:to>
      <xdr:col>10</xdr:col>
      <xdr:colOff>114300</xdr:colOff>
      <xdr:row>38</xdr:row>
      <xdr:rowOff>130839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20574"/>
          <a:ext cx="889000" cy="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19442</xdr:rowOff>
    </xdr:from>
    <xdr:to>
      <xdr:col>24</xdr:col>
      <xdr:colOff>114300</xdr:colOff>
      <xdr:row>38</xdr:row>
      <xdr:rowOff>121042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169319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1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14760</xdr:rowOff>
    </xdr:from>
    <xdr:to>
      <xdr:col>20</xdr:col>
      <xdr:colOff>38100</xdr:colOff>
      <xdr:row>38</xdr:row>
      <xdr:rowOff>116360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107487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55982</xdr:rowOff>
    </xdr:from>
    <xdr:to>
      <xdr:col>15</xdr:col>
      <xdr:colOff>101600</xdr:colOff>
      <xdr:row>38</xdr:row>
      <xdr:rowOff>157582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148709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54674</xdr:rowOff>
    </xdr:from>
    <xdr:to>
      <xdr:col>10</xdr:col>
      <xdr:colOff>165100</xdr:colOff>
      <xdr:row>38</xdr:row>
      <xdr:rowOff>156274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147401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6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80039</xdr:rowOff>
    </xdr:from>
    <xdr:to>
      <xdr:col>6</xdr:col>
      <xdr:colOff>38100</xdr:colOff>
      <xdr:row>39</xdr:row>
      <xdr:rowOff>10189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1316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156158</xdr:rowOff>
    </xdr:from>
    <xdr:to>
      <xdr:col>24</xdr:col>
      <xdr:colOff>63500</xdr:colOff>
      <xdr:row>59</xdr:row>
      <xdr:rowOff>13582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100258"/>
          <a:ext cx="838200" cy="2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13582</xdr:rowOff>
    </xdr:from>
    <xdr:to>
      <xdr:col>19</xdr:col>
      <xdr:colOff>177800</xdr:colOff>
      <xdr:row>59</xdr:row>
      <xdr:rowOff>15784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29132"/>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15784</xdr:rowOff>
    </xdr:from>
    <xdr:to>
      <xdr:col>15</xdr:col>
      <xdr:colOff>50800</xdr:colOff>
      <xdr:row>59</xdr:row>
      <xdr:rowOff>28206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31334"/>
          <a:ext cx="8890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28206</xdr:rowOff>
    </xdr:from>
    <xdr:to>
      <xdr:col>10</xdr:col>
      <xdr:colOff>114300</xdr:colOff>
      <xdr:row>59</xdr:row>
      <xdr:rowOff>33674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43756"/>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105358</xdr:rowOff>
    </xdr:from>
    <xdr:to>
      <xdr:col>24</xdr:col>
      <xdr:colOff>114300</xdr:colOff>
      <xdr:row>59</xdr:row>
      <xdr:rowOff>35508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134232</xdr:rowOff>
    </xdr:from>
    <xdr:to>
      <xdr:col>20</xdr:col>
      <xdr:colOff>38100</xdr:colOff>
      <xdr:row>59</xdr:row>
      <xdr:rowOff>64382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55509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136434</xdr:rowOff>
    </xdr:from>
    <xdr:to>
      <xdr:col>15</xdr:col>
      <xdr:colOff>101600</xdr:colOff>
      <xdr:row>59</xdr:row>
      <xdr:rowOff>66584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57711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7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148856</xdr:rowOff>
    </xdr:from>
    <xdr:to>
      <xdr:col>10</xdr:col>
      <xdr:colOff>165100</xdr:colOff>
      <xdr:row>59</xdr:row>
      <xdr:rowOff>79006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70133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154324</xdr:rowOff>
    </xdr:from>
    <xdr:to>
      <xdr:col>6</xdr:col>
      <xdr:colOff>38100</xdr:colOff>
      <xdr:row>59</xdr:row>
      <xdr:rowOff>84474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75601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23326</xdr:rowOff>
    </xdr:from>
    <xdr:to>
      <xdr:col>24</xdr:col>
      <xdr:colOff>63500</xdr:colOff>
      <xdr:row>79</xdr:row>
      <xdr:rowOff>62971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67876"/>
          <a:ext cx="8382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40227</xdr:rowOff>
    </xdr:from>
    <xdr:to>
      <xdr:col>19</xdr:col>
      <xdr:colOff>177800</xdr:colOff>
      <xdr:row>79</xdr:row>
      <xdr:rowOff>62971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84777"/>
          <a:ext cx="889000" cy="2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123093</xdr:rowOff>
    </xdr:from>
    <xdr:to>
      <xdr:col>15</xdr:col>
      <xdr:colOff>50800</xdr:colOff>
      <xdr:row>79</xdr:row>
      <xdr:rowOff>40227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6193"/>
          <a:ext cx="889000" cy="8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92314</xdr:rowOff>
    </xdr:from>
    <xdr:to>
      <xdr:col>10</xdr:col>
      <xdr:colOff>114300</xdr:colOff>
      <xdr:row>78</xdr:row>
      <xdr:rowOff>123093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65414"/>
          <a:ext cx="889000" cy="3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143976</xdr:rowOff>
    </xdr:from>
    <xdr:to>
      <xdr:col>24</xdr:col>
      <xdr:colOff>114300</xdr:colOff>
      <xdr:row>79</xdr:row>
      <xdr:rowOff>74126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58903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12171</xdr:rowOff>
    </xdr:from>
    <xdr:to>
      <xdr:col>20</xdr:col>
      <xdr:colOff>38100</xdr:colOff>
      <xdr:row>79</xdr:row>
      <xdr:rowOff>113771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104898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4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160877</xdr:rowOff>
    </xdr:from>
    <xdr:to>
      <xdr:col>15</xdr:col>
      <xdr:colOff>101600</xdr:colOff>
      <xdr:row>79</xdr:row>
      <xdr:rowOff>91027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82154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2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72293</xdr:rowOff>
    </xdr:from>
    <xdr:to>
      <xdr:col>10</xdr:col>
      <xdr:colOff>165100</xdr:colOff>
      <xdr:row>79</xdr:row>
      <xdr:rowOff>2443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165020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41514</xdr:rowOff>
    </xdr:from>
    <xdr:to>
      <xdr:col>6</xdr:col>
      <xdr:colOff>38100</xdr:colOff>
      <xdr:row>78</xdr:row>
      <xdr:rowOff>143114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134241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69368</xdr:rowOff>
    </xdr:from>
    <xdr:to>
      <xdr:col>24</xdr:col>
      <xdr:colOff>63500</xdr:colOff>
      <xdr:row>97</xdr:row>
      <xdr:rowOff>153797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57118"/>
          <a:ext cx="838200" cy="42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69368</xdr:rowOff>
    </xdr:from>
    <xdr:to>
      <xdr:col>19</xdr:col>
      <xdr:colOff>177800</xdr:colOff>
      <xdr:row>96</xdr:row>
      <xdr:rowOff>144335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57118"/>
          <a:ext cx="889000" cy="24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144335</xdr:rowOff>
    </xdr:from>
    <xdr:to>
      <xdr:col>15</xdr:col>
      <xdr:colOff>50800</xdr:colOff>
      <xdr:row>96</xdr:row>
      <xdr:rowOff>144932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0353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144932</xdr:rowOff>
    </xdr:from>
    <xdr:to>
      <xdr:col>10</xdr:col>
      <xdr:colOff>114300</xdr:colOff>
      <xdr:row>96</xdr:row>
      <xdr:rowOff>156260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04132"/>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102997</xdr:rowOff>
    </xdr:from>
    <xdr:to>
      <xdr:col>24</xdr:col>
      <xdr:colOff>114300</xdr:colOff>
      <xdr:row>98</xdr:row>
      <xdr:rowOff>33147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3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17924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18568</xdr:rowOff>
    </xdr:from>
    <xdr:to>
      <xdr:col>20</xdr:col>
      <xdr:colOff>38100</xdr:colOff>
      <xdr:row>95</xdr:row>
      <xdr:rowOff>120168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111295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3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93535</xdr:rowOff>
    </xdr:from>
    <xdr:to>
      <xdr:col>15</xdr:col>
      <xdr:colOff>101600</xdr:colOff>
      <xdr:row>97</xdr:row>
      <xdr:rowOff>23685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40212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94132</xdr:rowOff>
    </xdr:from>
    <xdr:to>
      <xdr:col>10</xdr:col>
      <xdr:colOff>165100</xdr:colOff>
      <xdr:row>97</xdr:row>
      <xdr:rowOff>24282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40809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105460</xdr:rowOff>
    </xdr:from>
    <xdr:to>
      <xdr:col>6</xdr:col>
      <xdr:colOff>38100</xdr:colOff>
      <xdr:row>97</xdr:row>
      <xdr:rowOff>35610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52137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3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108702</xdr:rowOff>
    </xdr:from>
    <xdr:to>
      <xdr:col>55</xdr:col>
      <xdr:colOff>0</xdr:colOff>
      <xdr:row>36</xdr:row>
      <xdr:rowOff>41013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09452"/>
          <a:ext cx="838200" cy="10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169569</xdr:rowOff>
    </xdr:from>
    <xdr:to>
      <xdr:col>50</xdr:col>
      <xdr:colOff>114300</xdr:colOff>
      <xdr:row>35</xdr:row>
      <xdr:rowOff>108702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27419"/>
          <a:ext cx="889000" cy="28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169569</xdr:rowOff>
    </xdr:from>
    <xdr:to>
      <xdr:col>45</xdr:col>
      <xdr:colOff>177800</xdr:colOff>
      <xdr:row>36</xdr:row>
      <xdr:rowOff>158729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27419"/>
          <a:ext cx="889000" cy="5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97318</xdr:rowOff>
    </xdr:from>
    <xdr:to>
      <xdr:col>41</xdr:col>
      <xdr:colOff>50800</xdr:colOff>
      <xdr:row>36</xdr:row>
      <xdr:rowOff>158729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69518"/>
          <a:ext cx="889000" cy="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161663</xdr:rowOff>
    </xdr:from>
    <xdr:to>
      <xdr:col>55</xdr:col>
      <xdr:colOff>50800</xdr:colOff>
      <xdr:row>36</xdr:row>
      <xdr:rowOff>91813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140090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57902</xdr:rowOff>
    </xdr:from>
    <xdr:to>
      <xdr:col>50</xdr:col>
      <xdr:colOff>165100</xdr:colOff>
      <xdr:row>35</xdr:row>
      <xdr:rowOff>159502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150629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5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118769</xdr:rowOff>
    </xdr:from>
    <xdr:to>
      <xdr:col>46</xdr:col>
      <xdr:colOff>38100</xdr:colOff>
      <xdr:row>34</xdr:row>
      <xdr:rowOff>48919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40046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6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107929</xdr:rowOff>
    </xdr:from>
    <xdr:to>
      <xdr:col>41</xdr:col>
      <xdr:colOff>101600</xdr:colOff>
      <xdr:row>37</xdr:row>
      <xdr:rowOff>38079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29206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7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46518</xdr:rowOff>
    </xdr:from>
    <xdr:to>
      <xdr:col>36</xdr:col>
      <xdr:colOff>165100</xdr:colOff>
      <xdr:row>36</xdr:row>
      <xdr:rowOff>148118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139245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11623</xdr:rowOff>
    </xdr:from>
    <xdr:to>
      <xdr:col>55</xdr:col>
      <xdr:colOff>0</xdr:colOff>
      <xdr:row>59</xdr:row>
      <xdr:rowOff>15456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27173"/>
          <a:ext cx="8382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134248</xdr:rowOff>
    </xdr:from>
    <xdr:to>
      <xdr:col>50</xdr:col>
      <xdr:colOff>114300</xdr:colOff>
      <xdr:row>59</xdr:row>
      <xdr:rowOff>11623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78348"/>
          <a:ext cx="8890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134248</xdr:rowOff>
    </xdr:from>
    <xdr:to>
      <xdr:col>45</xdr:col>
      <xdr:colOff>177800</xdr:colOff>
      <xdr:row>59</xdr:row>
      <xdr:rowOff>40368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78348"/>
          <a:ext cx="889000" cy="7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40368</xdr:rowOff>
    </xdr:from>
    <xdr:to>
      <xdr:col>41</xdr:col>
      <xdr:colOff>50800</xdr:colOff>
      <xdr:row>59</xdr:row>
      <xdr:rowOff>55390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155918"/>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136106</xdr:rowOff>
    </xdr:from>
    <xdr:to>
      <xdr:col>55</xdr:col>
      <xdr:colOff>50800</xdr:colOff>
      <xdr:row>59</xdr:row>
      <xdr:rowOff>66256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51033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132273</xdr:rowOff>
    </xdr:from>
    <xdr:to>
      <xdr:col>50</xdr:col>
      <xdr:colOff>165100</xdr:colOff>
      <xdr:row>59</xdr:row>
      <xdr:rowOff>62423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53550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83448</xdr:rowOff>
    </xdr:from>
    <xdr:to>
      <xdr:col>46</xdr:col>
      <xdr:colOff>38100</xdr:colOff>
      <xdr:row>59</xdr:row>
      <xdr:rowOff>13598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161018</xdr:rowOff>
    </xdr:from>
    <xdr:to>
      <xdr:col>41</xdr:col>
      <xdr:colOff>101600</xdr:colOff>
      <xdr:row>59</xdr:row>
      <xdr:rowOff>91168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82295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4590</xdr:rowOff>
    </xdr:from>
    <xdr:to>
      <xdr:col>36</xdr:col>
      <xdr:colOff>165100</xdr:colOff>
      <xdr:row>59</xdr:row>
      <xdr:rowOff>106190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1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97317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2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131776</xdr:rowOff>
    </xdr:from>
    <xdr:to>
      <xdr:col>55</xdr:col>
      <xdr:colOff>0</xdr:colOff>
      <xdr:row>78</xdr:row>
      <xdr:rowOff>135417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4876"/>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131776</xdr:rowOff>
    </xdr:from>
    <xdr:to>
      <xdr:col>50</xdr:col>
      <xdr:colOff>114300</xdr:colOff>
      <xdr:row>78</xdr:row>
      <xdr:rowOff>135137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4876"/>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89235</xdr:rowOff>
    </xdr:from>
    <xdr:to>
      <xdr:col>45</xdr:col>
      <xdr:colOff>177800</xdr:colOff>
      <xdr:row>78</xdr:row>
      <xdr:rowOff>135137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62335"/>
          <a:ext cx="8890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77936</xdr:rowOff>
    </xdr:from>
    <xdr:to>
      <xdr:col>41</xdr:col>
      <xdr:colOff>50800</xdr:colOff>
      <xdr:row>78</xdr:row>
      <xdr:rowOff>89235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1036"/>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84617</xdr:rowOff>
    </xdr:from>
    <xdr:to>
      <xdr:col>55</xdr:col>
      <xdr:colOff>50800</xdr:colOff>
      <xdr:row>79</xdr:row>
      <xdr:rowOff>14767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170994</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2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80976</xdr:rowOff>
    </xdr:from>
    <xdr:to>
      <xdr:col>50</xdr:col>
      <xdr:colOff>165100</xdr:colOff>
      <xdr:row>79</xdr:row>
      <xdr:rowOff>11126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2253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84337</xdr:rowOff>
    </xdr:from>
    <xdr:to>
      <xdr:col>46</xdr:col>
      <xdr:colOff>38100</xdr:colOff>
      <xdr:row>79</xdr:row>
      <xdr:rowOff>14487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5614</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55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38435</xdr:rowOff>
    </xdr:from>
    <xdr:to>
      <xdr:col>41</xdr:col>
      <xdr:colOff>101600</xdr:colOff>
      <xdr:row>78</xdr:row>
      <xdr:rowOff>140035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131162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0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27136</xdr:rowOff>
    </xdr:from>
    <xdr:to>
      <xdr:col>36</xdr:col>
      <xdr:colOff>165100</xdr:colOff>
      <xdr:row>78</xdr:row>
      <xdr:rowOff>128736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119863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76149</xdr:rowOff>
    </xdr:from>
    <xdr:to>
      <xdr:col>55</xdr:col>
      <xdr:colOff>0</xdr:colOff>
      <xdr:row>97</xdr:row>
      <xdr:rowOff>81851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6799"/>
          <a:ext cx="8382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107445</xdr:rowOff>
    </xdr:from>
    <xdr:to>
      <xdr:col>50</xdr:col>
      <xdr:colOff>114300</xdr:colOff>
      <xdr:row>97</xdr:row>
      <xdr:rowOff>76149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66645"/>
          <a:ext cx="889000" cy="14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107445</xdr:rowOff>
    </xdr:from>
    <xdr:to>
      <xdr:col>45</xdr:col>
      <xdr:colOff>177800</xdr:colOff>
      <xdr:row>98</xdr:row>
      <xdr:rowOff>26932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66645"/>
          <a:ext cx="889000" cy="26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26932</xdr:rowOff>
    </xdr:from>
    <xdr:to>
      <xdr:col>41</xdr:col>
      <xdr:colOff>50800</xdr:colOff>
      <xdr:row>98</xdr:row>
      <xdr:rowOff>89395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9032"/>
          <a:ext cx="8890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31051</xdr:rowOff>
    </xdr:from>
    <xdr:to>
      <xdr:col>55</xdr:col>
      <xdr:colOff>50800</xdr:colOff>
      <xdr:row>97</xdr:row>
      <xdr:rowOff>132651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9478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25349</xdr:rowOff>
    </xdr:from>
    <xdr:to>
      <xdr:col>50</xdr:col>
      <xdr:colOff>165100</xdr:colOff>
      <xdr:row>97</xdr:row>
      <xdr:rowOff>126949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118076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4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56645</xdr:rowOff>
    </xdr:from>
    <xdr:to>
      <xdr:col>46</xdr:col>
      <xdr:colOff>38100</xdr:colOff>
      <xdr:row>96</xdr:row>
      <xdr:rowOff>158245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1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9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147582</xdr:rowOff>
    </xdr:from>
    <xdr:to>
      <xdr:col>41</xdr:col>
      <xdr:colOff>101600</xdr:colOff>
      <xdr:row>98</xdr:row>
      <xdr:rowOff>77732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68859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38595</xdr:rowOff>
    </xdr:from>
    <xdr:to>
      <xdr:col>36</xdr:col>
      <xdr:colOff>165100</xdr:colOff>
      <xdr:row>98</xdr:row>
      <xdr:rowOff>140195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131322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78614</xdr:rowOff>
    </xdr:from>
    <xdr:to>
      <xdr:col>85</xdr:col>
      <xdr:colOff>127000</xdr:colOff>
      <xdr:row>77</xdr:row>
      <xdr:rowOff>107316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80264"/>
          <a:ext cx="8382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107316</xdr:rowOff>
    </xdr:from>
    <xdr:to>
      <xdr:col>81</xdr:col>
      <xdr:colOff>50800</xdr:colOff>
      <xdr:row>77</xdr:row>
      <xdr:rowOff>121746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08966"/>
          <a:ext cx="8890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119309</xdr:rowOff>
    </xdr:from>
    <xdr:to>
      <xdr:col>76</xdr:col>
      <xdr:colOff>114300</xdr:colOff>
      <xdr:row>77</xdr:row>
      <xdr:rowOff>121746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320959"/>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119309</xdr:rowOff>
    </xdr:from>
    <xdr:to>
      <xdr:col>71</xdr:col>
      <xdr:colOff>177800</xdr:colOff>
      <xdr:row>77</xdr:row>
      <xdr:rowOff>133280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20959"/>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27814</xdr:rowOff>
    </xdr:from>
    <xdr:to>
      <xdr:col>85</xdr:col>
      <xdr:colOff>177800</xdr:colOff>
      <xdr:row>77</xdr:row>
      <xdr:rowOff>129414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6241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56516</xdr:rowOff>
    </xdr:from>
    <xdr:to>
      <xdr:col>81</xdr:col>
      <xdr:colOff>101600</xdr:colOff>
      <xdr:row>77</xdr:row>
      <xdr:rowOff>158116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149243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70946</xdr:rowOff>
    </xdr:from>
    <xdr:to>
      <xdr:col>76</xdr:col>
      <xdr:colOff>165100</xdr:colOff>
      <xdr:row>78</xdr:row>
      <xdr:rowOff>1096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163673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68509</xdr:rowOff>
    </xdr:from>
    <xdr:to>
      <xdr:col>72</xdr:col>
      <xdr:colOff>38100</xdr:colOff>
      <xdr:row>77</xdr:row>
      <xdr:rowOff>170109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82480</xdr:rowOff>
    </xdr:from>
    <xdr:to>
      <xdr:col>67</xdr:col>
      <xdr:colOff>101600</xdr:colOff>
      <xdr:row>78</xdr:row>
      <xdr:rowOff>12630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3757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144742</xdr:rowOff>
    </xdr:from>
    <xdr:to>
      <xdr:col>85</xdr:col>
      <xdr:colOff>127000</xdr:colOff>
      <xdr:row>99</xdr:row>
      <xdr:rowOff>74107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46842"/>
          <a:ext cx="838200" cy="10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144742</xdr:rowOff>
    </xdr:from>
    <xdr:to>
      <xdr:col>81</xdr:col>
      <xdr:colOff>50800</xdr:colOff>
      <xdr:row>99</xdr:row>
      <xdr:rowOff>87973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46842"/>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87382</xdr:rowOff>
    </xdr:from>
    <xdr:to>
      <xdr:col>76</xdr:col>
      <xdr:colOff>114300</xdr:colOff>
      <xdr:row>99</xdr:row>
      <xdr:rowOff>87973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60932"/>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54147</xdr:rowOff>
    </xdr:from>
    <xdr:to>
      <xdr:col>71</xdr:col>
      <xdr:colOff>177800</xdr:colOff>
      <xdr:row>99</xdr:row>
      <xdr:rowOff>87382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27697"/>
          <a:ext cx="8890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23307</xdr:rowOff>
    </xdr:from>
    <xdr:to>
      <xdr:col>85</xdr:col>
      <xdr:colOff>177800</xdr:colOff>
      <xdr:row>99</xdr:row>
      <xdr:rowOff>124907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9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109684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1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93942</xdr:rowOff>
    </xdr:from>
    <xdr:to>
      <xdr:col>81</xdr:col>
      <xdr:colOff>101600</xdr:colOff>
      <xdr:row>99</xdr:row>
      <xdr:rowOff>24092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9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40619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7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37173</xdr:rowOff>
    </xdr:from>
    <xdr:to>
      <xdr:col>76</xdr:col>
      <xdr:colOff>165100</xdr:colOff>
      <xdr:row>99</xdr:row>
      <xdr:rowOff>138773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129900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1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36582</xdr:rowOff>
    </xdr:from>
    <xdr:to>
      <xdr:col>72</xdr:col>
      <xdr:colOff>38100</xdr:colOff>
      <xdr:row>99</xdr:row>
      <xdr:rowOff>138182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129309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0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3347</xdr:rowOff>
    </xdr:from>
    <xdr:to>
      <xdr:col>67</xdr:col>
      <xdr:colOff>101600</xdr:colOff>
      <xdr:row>99</xdr:row>
      <xdr:rowOff>104947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96074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9365</xdr:rowOff>
    </xdr:from>
    <xdr:to>
      <xdr:col>116</xdr:col>
      <xdr:colOff>63500</xdr:colOff>
      <xdr:row>36</xdr:row>
      <xdr:rowOff>133822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181565"/>
          <a:ext cx="838200" cy="12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133822</xdr:rowOff>
    </xdr:from>
    <xdr:to>
      <xdr:col>111</xdr:col>
      <xdr:colOff>177800</xdr:colOff>
      <xdr:row>37</xdr:row>
      <xdr:rowOff>133789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306022"/>
          <a:ext cx="889000" cy="17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0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37516</xdr:rowOff>
    </xdr:from>
    <xdr:to>
      <xdr:col>107</xdr:col>
      <xdr:colOff>50800</xdr:colOff>
      <xdr:row>37</xdr:row>
      <xdr:rowOff>133789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209716"/>
          <a:ext cx="889000" cy="2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49104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37516</xdr:rowOff>
    </xdr:from>
    <xdr:to>
      <xdr:col>102</xdr:col>
      <xdr:colOff>114300</xdr:colOff>
      <xdr:row>37</xdr:row>
      <xdr:rowOff>54889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209716"/>
          <a:ext cx="8890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130015</xdr:rowOff>
    </xdr:from>
    <xdr:to>
      <xdr:col>116</xdr:col>
      <xdr:colOff>114300</xdr:colOff>
      <xdr:row>36</xdr:row>
      <xdr:rowOff>60165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1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152892</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9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83022</xdr:rowOff>
    </xdr:from>
    <xdr:to>
      <xdr:col>112</xdr:col>
      <xdr:colOff>38100</xdr:colOff>
      <xdr:row>37</xdr:row>
      <xdr:rowOff>13172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2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29699</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603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82989</xdr:rowOff>
    </xdr:from>
    <xdr:to>
      <xdr:col>107</xdr:col>
      <xdr:colOff>101600</xdr:colOff>
      <xdr:row>38</xdr:row>
      <xdr:rowOff>13139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2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29666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158166</xdr:rowOff>
    </xdr:from>
    <xdr:to>
      <xdr:col>102</xdr:col>
      <xdr:colOff>165100</xdr:colOff>
      <xdr:row>36</xdr:row>
      <xdr:rowOff>88316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15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104843</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593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4089</xdr:rowOff>
    </xdr:from>
    <xdr:to>
      <xdr:col>98</xdr:col>
      <xdr:colOff>38100</xdr:colOff>
      <xdr:row>37</xdr:row>
      <xdr:rowOff>105689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3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122216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389111" y="6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94862</xdr:rowOff>
    </xdr:from>
    <xdr:to>
      <xdr:col>116</xdr:col>
      <xdr:colOff>63500</xdr:colOff>
      <xdr:row>59</xdr:row>
      <xdr:rowOff>94927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210412"/>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94927</xdr:rowOff>
    </xdr:from>
    <xdr:to>
      <xdr:col>111</xdr:col>
      <xdr:colOff>177800</xdr:colOff>
      <xdr:row>59</xdr:row>
      <xdr:rowOff>94993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210477"/>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93686</xdr:rowOff>
    </xdr:from>
    <xdr:to>
      <xdr:col>107</xdr:col>
      <xdr:colOff>50800</xdr:colOff>
      <xdr:row>59</xdr:row>
      <xdr:rowOff>94993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09236"/>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93686</xdr:rowOff>
    </xdr:from>
    <xdr:to>
      <xdr:col>102</xdr:col>
      <xdr:colOff>114300</xdr:colOff>
      <xdr:row>59</xdr:row>
      <xdr:rowOff>95090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209236"/>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44062</xdr:rowOff>
    </xdr:from>
    <xdr:to>
      <xdr:col>116</xdr:col>
      <xdr:colOff>114300</xdr:colOff>
      <xdr:row>59</xdr:row>
      <xdr:rowOff>145662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130439</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44127</xdr:rowOff>
    </xdr:from>
    <xdr:to>
      <xdr:col>112</xdr:col>
      <xdr:colOff>38100</xdr:colOff>
      <xdr:row>59</xdr:row>
      <xdr:rowOff>145727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136854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5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44193</xdr:rowOff>
    </xdr:from>
    <xdr:to>
      <xdr:col>107</xdr:col>
      <xdr:colOff>101600</xdr:colOff>
      <xdr:row>59</xdr:row>
      <xdr:rowOff>145793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136920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52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42886</xdr:rowOff>
    </xdr:from>
    <xdr:to>
      <xdr:col>102</xdr:col>
      <xdr:colOff>165100</xdr:colOff>
      <xdr:row>59</xdr:row>
      <xdr:rowOff>144486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135613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5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44290</xdr:rowOff>
    </xdr:from>
    <xdr:to>
      <xdr:col>98</xdr:col>
      <xdr:colOff>38100</xdr:colOff>
      <xdr:row>59</xdr:row>
      <xdr:rowOff>145890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137017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5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77262</xdr:rowOff>
    </xdr:from>
    <xdr:to>
      <xdr:col>116</xdr:col>
      <xdr:colOff>63500</xdr:colOff>
      <xdr:row>75</xdr:row>
      <xdr:rowOff>147831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36012"/>
          <a:ext cx="838200" cy="7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147831</xdr:rowOff>
    </xdr:from>
    <xdr:to>
      <xdr:col>111</xdr:col>
      <xdr:colOff>177800</xdr:colOff>
      <xdr:row>75</xdr:row>
      <xdr:rowOff>155922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06581"/>
          <a:ext cx="8890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133109</xdr:rowOff>
    </xdr:from>
    <xdr:to>
      <xdr:col>107</xdr:col>
      <xdr:colOff>50800</xdr:colOff>
      <xdr:row>75</xdr:row>
      <xdr:rowOff>155922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91859"/>
          <a:ext cx="889000" cy="2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133109</xdr:rowOff>
    </xdr:from>
    <xdr:to>
      <xdr:col>102</xdr:col>
      <xdr:colOff>114300</xdr:colOff>
      <xdr:row>76</xdr:row>
      <xdr:rowOff>21217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91859"/>
          <a:ext cx="889000" cy="5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26462</xdr:rowOff>
    </xdr:from>
    <xdr:to>
      <xdr:col>116</xdr:col>
      <xdr:colOff>114300</xdr:colOff>
      <xdr:row>75</xdr:row>
      <xdr:rowOff>128062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8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49339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97031</xdr:rowOff>
    </xdr:from>
    <xdr:to>
      <xdr:col>112</xdr:col>
      <xdr:colOff>38100</xdr:colOff>
      <xdr:row>76</xdr:row>
      <xdr:rowOff>27180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557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43708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105123</xdr:rowOff>
    </xdr:from>
    <xdr:to>
      <xdr:col>107</xdr:col>
      <xdr:colOff>101600</xdr:colOff>
      <xdr:row>76</xdr:row>
      <xdr:rowOff>35272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63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51800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82309</xdr:rowOff>
    </xdr:from>
    <xdr:to>
      <xdr:col>102</xdr:col>
      <xdr:colOff>165100</xdr:colOff>
      <xdr:row>76</xdr:row>
      <xdr:rowOff>12458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41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28986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141867</xdr:rowOff>
    </xdr:from>
    <xdr:to>
      <xdr:col>98</xdr:col>
      <xdr:colOff>38100</xdr:colOff>
      <xdr:row>76</xdr:row>
      <xdr:rowOff>72017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0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63144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9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投資及び出資金、繰出金を除いた各項目については、類似団体平均値を下回っている。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投資及び出資金については、水道事業会計への出資金が含まれ、類似団体平均値を大きく超過している。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繰出金については、公共下水道事業特別会計、農業集落排水事業特別会計への繰出金が含まれ、類似団体平均値を超過している。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茨城県五霞町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8,112
7,825
23.11
5,225,437
4,733,431
351,498
3,192,449
3,517,830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10160</xdr:rowOff>
    </xdr:from>
    <xdr:to>
      <xdr:col>24</xdr:col>
      <xdr:colOff>63500</xdr:colOff>
      <xdr:row>35</xdr:row>
      <xdr:rowOff>19739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10910"/>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19739</xdr:rowOff>
    </xdr:from>
    <xdr:to>
      <xdr:col>19</xdr:col>
      <xdr:colOff>177800</xdr:colOff>
      <xdr:row>35</xdr:row>
      <xdr:rowOff>71991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20489"/>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71991</xdr:rowOff>
    </xdr:from>
    <xdr:to>
      <xdr:col>15</xdr:col>
      <xdr:colOff>50800</xdr:colOff>
      <xdr:row>35</xdr:row>
      <xdr:rowOff>133495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72741"/>
          <a:ext cx="8890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45321</xdr:rowOff>
    </xdr:from>
    <xdr:to>
      <xdr:col>10</xdr:col>
      <xdr:colOff>114300</xdr:colOff>
      <xdr:row>35</xdr:row>
      <xdr:rowOff>133495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46071"/>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130810</xdr:rowOff>
    </xdr:from>
    <xdr:to>
      <xdr:col>24</xdr:col>
      <xdr:colOff>114300</xdr:colOff>
      <xdr:row>35</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140389</xdr:rowOff>
    </xdr:from>
    <xdr:to>
      <xdr:col>20</xdr:col>
      <xdr:colOff>38100</xdr:colOff>
      <xdr:row>35</xdr:row>
      <xdr:rowOff>70539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87066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21191</xdr:rowOff>
    </xdr:from>
    <xdr:to>
      <xdr:col>15</xdr:col>
      <xdr:colOff>101600</xdr:colOff>
      <xdr:row>35</xdr:row>
      <xdr:rowOff>122791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139318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9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82695</xdr:rowOff>
    </xdr:from>
    <xdr:to>
      <xdr:col>10</xdr:col>
      <xdr:colOff>165100</xdr:colOff>
      <xdr:row>36</xdr:row>
      <xdr:rowOff>12845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165971</xdr:rowOff>
    </xdr:from>
    <xdr:to>
      <xdr:col>6</xdr:col>
      <xdr:colOff>38100</xdr:colOff>
      <xdr:row>35</xdr:row>
      <xdr:rowOff>96121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112648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107923</xdr:rowOff>
    </xdr:from>
    <xdr:to>
      <xdr:col>24</xdr:col>
      <xdr:colOff>63500</xdr:colOff>
      <xdr:row>58</xdr:row>
      <xdr:rowOff>150193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52023"/>
          <a:ext cx="838200" cy="4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81166</xdr:rowOff>
    </xdr:from>
    <xdr:to>
      <xdr:col>19</xdr:col>
      <xdr:colOff>177800</xdr:colOff>
      <xdr:row>58</xdr:row>
      <xdr:rowOff>107923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5266"/>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81166</xdr:rowOff>
    </xdr:from>
    <xdr:to>
      <xdr:col>15</xdr:col>
      <xdr:colOff>50800</xdr:colOff>
      <xdr:row>58</xdr:row>
      <xdr:rowOff>160602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5266"/>
          <a:ext cx="889000" cy="7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145972</xdr:rowOff>
    </xdr:from>
    <xdr:to>
      <xdr:col>10</xdr:col>
      <xdr:colOff>114300</xdr:colOff>
      <xdr:row>58</xdr:row>
      <xdr:rowOff>160602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9007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99393</xdr:rowOff>
    </xdr:from>
    <xdr:to>
      <xdr:col>24</xdr:col>
      <xdr:colOff>114300</xdr:colOff>
      <xdr:row>59</xdr:row>
      <xdr:rowOff>29543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14320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5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57123</xdr:rowOff>
    </xdr:from>
    <xdr:to>
      <xdr:col>20</xdr:col>
      <xdr:colOff>38100</xdr:colOff>
      <xdr:row>58</xdr:row>
      <xdr:rowOff>158723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149850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9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30366</xdr:rowOff>
    </xdr:from>
    <xdr:to>
      <xdr:col>15</xdr:col>
      <xdr:colOff>101600</xdr:colOff>
      <xdr:row>58</xdr:row>
      <xdr:rowOff>131966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123093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109802</xdr:rowOff>
    </xdr:from>
    <xdr:to>
      <xdr:col>10</xdr:col>
      <xdr:colOff>165100</xdr:colOff>
      <xdr:row>59</xdr:row>
      <xdr:rowOff>39952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31079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4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95172</xdr:rowOff>
    </xdr:from>
    <xdr:to>
      <xdr:col>6</xdr:col>
      <xdr:colOff>38100</xdr:colOff>
      <xdr:row>59</xdr:row>
      <xdr:rowOff>25322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16449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947</xdr:rowOff>
    </xdr:from>
    <xdr:to>
      <xdr:col>24</xdr:col>
      <xdr:colOff>63500</xdr:colOff>
      <xdr:row>77</xdr:row>
      <xdr:rowOff>150589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31147"/>
          <a:ext cx="838200" cy="3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xdr:rowOff>
    </xdr:from>
    <xdr:to>
      <xdr:col>19</xdr:col>
      <xdr:colOff>177800</xdr:colOff>
      <xdr:row>78</xdr:row>
      <xdr:rowOff>31717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1147"/>
          <a:ext cx="889000" cy="3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4133</xdr:rowOff>
    </xdr:from>
    <xdr:to>
      <xdr:col>15</xdr:col>
      <xdr:colOff>50800</xdr:colOff>
      <xdr:row>78</xdr:row>
      <xdr:rowOff>31717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7233"/>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4133</xdr:rowOff>
    </xdr:from>
    <xdr:to>
      <xdr:col>10</xdr:col>
      <xdr:colOff>114300</xdr:colOff>
      <xdr:row>78</xdr:row>
      <xdr:rowOff>41783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7233"/>
          <a:ext cx="8890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99789</xdr:rowOff>
    </xdr:from>
    <xdr:to>
      <xdr:col>24</xdr:col>
      <xdr:colOff>114300</xdr:colOff>
      <xdr:row>78</xdr:row>
      <xdr:rowOff>29939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78216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7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121597</xdr:rowOff>
    </xdr:from>
    <xdr:to>
      <xdr:col>20</xdr:col>
      <xdr:colOff>38100</xdr:colOff>
      <xdr:row>76</xdr:row>
      <xdr:rowOff>51747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42874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7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152367</xdr:rowOff>
    </xdr:from>
    <xdr:to>
      <xdr:col>15</xdr:col>
      <xdr:colOff>101600</xdr:colOff>
      <xdr:row>78</xdr:row>
      <xdr:rowOff>82517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73644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124783</xdr:rowOff>
    </xdr:from>
    <xdr:to>
      <xdr:col>10</xdr:col>
      <xdr:colOff>165100</xdr:colOff>
      <xdr:row>78</xdr:row>
      <xdr:rowOff>54933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46060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162433</xdr:rowOff>
    </xdr:from>
    <xdr:to>
      <xdr:col>6</xdr:col>
      <xdr:colOff>38100</xdr:colOff>
      <xdr:row>78</xdr:row>
      <xdr:rowOff>92583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83710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145210</xdr:rowOff>
    </xdr:from>
    <xdr:to>
      <xdr:col>24</xdr:col>
      <xdr:colOff>63500</xdr:colOff>
      <xdr:row>96</xdr:row>
      <xdr:rowOff>28631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32960"/>
          <a:ext cx="838200" cy="5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28631</xdr:rowOff>
    </xdr:from>
    <xdr:to>
      <xdr:col>19</xdr:col>
      <xdr:colOff>177800</xdr:colOff>
      <xdr:row>96</xdr:row>
      <xdr:rowOff>165044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87831"/>
          <a:ext cx="889000" cy="1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139243</xdr:rowOff>
    </xdr:from>
    <xdr:to>
      <xdr:col>15</xdr:col>
      <xdr:colOff>50800</xdr:colOff>
      <xdr:row>96</xdr:row>
      <xdr:rowOff>165044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98443"/>
          <a:ext cx="889000" cy="2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122472</xdr:rowOff>
    </xdr:from>
    <xdr:to>
      <xdr:col>10</xdr:col>
      <xdr:colOff>114300</xdr:colOff>
      <xdr:row>96</xdr:row>
      <xdr:rowOff>139243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81672"/>
          <a:ext cx="889000" cy="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94410</xdr:rowOff>
    </xdr:from>
    <xdr:to>
      <xdr:col>24</xdr:col>
      <xdr:colOff>114300</xdr:colOff>
      <xdr:row>96</xdr:row>
      <xdr:rowOff>24560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72837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6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149281</xdr:rowOff>
    </xdr:from>
    <xdr:to>
      <xdr:col>20</xdr:col>
      <xdr:colOff>38100</xdr:colOff>
      <xdr:row>96</xdr:row>
      <xdr:rowOff>79431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70558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114244</xdr:rowOff>
    </xdr:from>
    <xdr:to>
      <xdr:col>15</xdr:col>
      <xdr:colOff>101600</xdr:colOff>
      <xdr:row>97</xdr:row>
      <xdr:rowOff>44394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35521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88443</xdr:rowOff>
    </xdr:from>
    <xdr:to>
      <xdr:col>10</xdr:col>
      <xdr:colOff>165100</xdr:colOff>
      <xdr:row>97</xdr:row>
      <xdr:rowOff>18593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4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71672</xdr:rowOff>
    </xdr:from>
    <xdr:to>
      <xdr:col>6</xdr:col>
      <xdr:colOff>38100</xdr:colOff>
      <xdr:row>97</xdr:row>
      <xdr:rowOff>1822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164399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135128</xdr:rowOff>
    </xdr:from>
    <xdr:to>
      <xdr:col>55</xdr:col>
      <xdr:colOff>0</xdr:colOff>
      <xdr:row>38</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0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134671</xdr:rowOff>
    </xdr:from>
    <xdr:to>
      <xdr:col>50</xdr:col>
      <xdr:colOff>114300</xdr:colOff>
      <xdr:row>38</xdr:row>
      <xdr:rowOff>135128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97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134671</xdr:rowOff>
    </xdr:from>
    <xdr:to>
      <xdr:col>45</xdr:col>
      <xdr:colOff>177800</xdr:colOff>
      <xdr:row>38</xdr:row>
      <xdr:rowOff>134671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4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134671</xdr:rowOff>
    </xdr:from>
    <xdr:to>
      <xdr:col>41</xdr:col>
      <xdr:colOff>50800</xdr:colOff>
      <xdr:row>38</xdr:row>
      <xdr:rowOff>135128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97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84328</xdr:rowOff>
    </xdr:from>
    <xdr:to>
      <xdr:col>55</xdr:col>
      <xdr:colOff>50800</xdr:colOff>
      <xdr:row>39</xdr:row>
      <xdr:rowOff>14478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170705</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4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5605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83871</xdr:rowOff>
    </xdr:from>
    <xdr:to>
      <xdr:col>46</xdr:col>
      <xdr:colOff>38100</xdr:colOff>
      <xdr:row>39</xdr:row>
      <xdr:rowOff>14021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5148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83871</xdr:rowOff>
    </xdr:from>
    <xdr:to>
      <xdr:col>41</xdr:col>
      <xdr:colOff>101600</xdr:colOff>
      <xdr:row>39</xdr:row>
      <xdr:rowOff>14021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5148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84328</xdr:rowOff>
    </xdr:from>
    <xdr:to>
      <xdr:col>36</xdr:col>
      <xdr:colOff>165100</xdr:colOff>
      <xdr:row>39</xdr:row>
      <xdr:rowOff>14478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5605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65591</xdr:rowOff>
    </xdr:from>
    <xdr:to>
      <xdr:col>55</xdr:col>
      <xdr:colOff>0</xdr:colOff>
      <xdr:row>58</xdr:row>
      <xdr:rowOff>69619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09691"/>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139483</xdr:rowOff>
    </xdr:from>
    <xdr:to>
      <xdr:col>50</xdr:col>
      <xdr:colOff>114300</xdr:colOff>
      <xdr:row>58</xdr:row>
      <xdr:rowOff>65591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12133"/>
          <a:ext cx="889000" cy="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139483</xdr:rowOff>
    </xdr:from>
    <xdr:to>
      <xdr:col>45</xdr:col>
      <xdr:colOff>177800</xdr:colOff>
      <xdr:row>58</xdr:row>
      <xdr:rowOff>85659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2133"/>
          <a:ext cx="889000" cy="1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85659</xdr:rowOff>
    </xdr:from>
    <xdr:to>
      <xdr:col>41</xdr:col>
      <xdr:colOff>50800</xdr:colOff>
      <xdr:row>58</xdr:row>
      <xdr:rowOff>103036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9759"/>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18819</xdr:rowOff>
    </xdr:from>
    <xdr:to>
      <xdr:col>55</xdr:col>
      <xdr:colOff>50800</xdr:colOff>
      <xdr:row>58</xdr:row>
      <xdr:rowOff>120419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105196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7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14791</xdr:rowOff>
    </xdr:from>
    <xdr:to>
      <xdr:col>50</xdr:col>
      <xdr:colOff>165100</xdr:colOff>
      <xdr:row>58</xdr:row>
      <xdr:rowOff>116391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107518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5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88683</xdr:rowOff>
    </xdr:from>
    <xdr:to>
      <xdr:col>46</xdr:col>
      <xdr:colOff>38100</xdr:colOff>
      <xdr:row>58</xdr:row>
      <xdr:rowOff>18833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35360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3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34859</xdr:rowOff>
    </xdr:from>
    <xdr:to>
      <xdr:col>41</xdr:col>
      <xdr:colOff>101600</xdr:colOff>
      <xdr:row>58</xdr:row>
      <xdr:rowOff>136459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127586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7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52236</xdr:rowOff>
    </xdr:from>
    <xdr:to>
      <xdr:col>36</xdr:col>
      <xdr:colOff>165100</xdr:colOff>
      <xdr:row>58</xdr:row>
      <xdr:rowOff>153836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144963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70957</xdr:rowOff>
    </xdr:from>
    <xdr:to>
      <xdr:col>55</xdr:col>
      <xdr:colOff>0</xdr:colOff>
      <xdr:row>79</xdr:row>
      <xdr:rowOff>83246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615507"/>
          <a:ext cx="8382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47879</xdr:rowOff>
    </xdr:from>
    <xdr:to>
      <xdr:col>50</xdr:col>
      <xdr:colOff>114300</xdr:colOff>
      <xdr:row>79</xdr:row>
      <xdr:rowOff>70957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92429"/>
          <a:ext cx="8890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47879</xdr:rowOff>
    </xdr:from>
    <xdr:to>
      <xdr:col>45</xdr:col>
      <xdr:colOff>177800</xdr:colOff>
      <xdr:row>79</xdr:row>
      <xdr:rowOff>90443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92429"/>
          <a:ext cx="889000" cy="4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90443</xdr:rowOff>
    </xdr:from>
    <xdr:to>
      <xdr:col>41</xdr:col>
      <xdr:colOff>50800</xdr:colOff>
      <xdr:row>79</xdr:row>
      <xdr:rowOff>91531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63499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32446</xdr:rowOff>
    </xdr:from>
    <xdr:to>
      <xdr:col>55</xdr:col>
      <xdr:colOff>50800</xdr:colOff>
      <xdr:row>79</xdr:row>
      <xdr:rowOff>134046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118823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20157</xdr:rowOff>
    </xdr:from>
    <xdr:to>
      <xdr:col>50</xdr:col>
      <xdr:colOff>165100</xdr:colOff>
      <xdr:row>79</xdr:row>
      <xdr:rowOff>121757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112884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168529</xdr:rowOff>
    </xdr:from>
    <xdr:to>
      <xdr:col>46</xdr:col>
      <xdr:colOff>38100</xdr:colOff>
      <xdr:row>79</xdr:row>
      <xdr:rowOff>98679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89806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3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39643</xdr:rowOff>
    </xdr:from>
    <xdr:to>
      <xdr:col>41</xdr:col>
      <xdr:colOff>101600</xdr:colOff>
      <xdr:row>79</xdr:row>
      <xdr:rowOff>141243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132370</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2017" y="1367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40731</xdr:rowOff>
    </xdr:from>
    <xdr:to>
      <xdr:col>36</xdr:col>
      <xdr:colOff>165100</xdr:colOff>
      <xdr:row>79</xdr:row>
      <xdr:rowOff>142331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133458</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3017" y="13678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21644</xdr:rowOff>
    </xdr:from>
    <xdr:to>
      <xdr:col>55</xdr:col>
      <xdr:colOff>0</xdr:colOff>
      <xdr:row>98</xdr:row>
      <xdr:rowOff>3004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52294"/>
          <a:ext cx="838200" cy="15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21644</xdr:rowOff>
    </xdr:from>
    <xdr:to>
      <xdr:col>50</xdr:col>
      <xdr:colOff>114300</xdr:colOff>
      <xdr:row>97</xdr:row>
      <xdr:rowOff>156773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52294"/>
          <a:ext cx="889000" cy="1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156773</xdr:rowOff>
    </xdr:from>
    <xdr:to>
      <xdr:col>45</xdr:col>
      <xdr:colOff>177800</xdr:colOff>
      <xdr:row>97</xdr:row>
      <xdr:rowOff>157268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87423"/>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102530</xdr:rowOff>
    </xdr:from>
    <xdr:to>
      <xdr:col>41</xdr:col>
      <xdr:colOff>50800</xdr:colOff>
      <xdr:row>97</xdr:row>
      <xdr:rowOff>157268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33180"/>
          <a:ext cx="889000" cy="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123654</xdr:rowOff>
    </xdr:from>
    <xdr:to>
      <xdr:col>55</xdr:col>
      <xdr:colOff>50800</xdr:colOff>
      <xdr:row>98</xdr:row>
      <xdr:rowOff>53804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38581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142294</xdr:rowOff>
    </xdr:from>
    <xdr:to>
      <xdr:col>50</xdr:col>
      <xdr:colOff>165100</xdr:colOff>
      <xdr:row>97</xdr:row>
      <xdr:rowOff>72444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88971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7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105973</xdr:rowOff>
    </xdr:from>
    <xdr:to>
      <xdr:col>46</xdr:col>
      <xdr:colOff>38100</xdr:colOff>
      <xdr:row>98</xdr:row>
      <xdr:rowOff>36123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3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27250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2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106468</xdr:rowOff>
    </xdr:from>
    <xdr:to>
      <xdr:col>41</xdr:col>
      <xdr:colOff>101600</xdr:colOff>
      <xdr:row>98</xdr:row>
      <xdr:rowOff>36618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27745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2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51730</xdr:rowOff>
    </xdr:from>
    <xdr:to>
      <xdr:col>36</xdr:col>
      <xdr:colOff>165100</xdr:colOff>
      <xdr:row>97</xdr:row>
      <xdr:rowOff>153330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144457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4049</xdr:rowOff>
    </xdr:from>
    <xdr:to>
      <xdr:col>85</xdr:col>
      <xdr:colOff>127000</xdr:colOff>
      <xdr:row>38</xdr:row>
      <xdr:rowOff>22497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19149"/>
          <a:ext cx="8382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46317</xdr:rowOff>
    </xdr:from>
    <xdr:to>
      <xdr:col>81</xdr:col>
      <xdr:colOff>50800</xdr:colOff>
      <xdr:row>38</xdr:row>
      <xdr:rowOff>22497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18517"/>
          <a:ext cx="889000" cy="3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46317</xdr:rowOff>
    </xdr:from>
    <xdr:to>
      <xdr:col>76</xdr:col>
      <xdr:colOff>114300</xdr:colOff>
      <xdr:row>36</xdr:row>
      <xdr:rowOff>151267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18517"/>
          <a:ext cx="889000" cy="10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151267</xdr:rowOff>
    </xdr:from>
    <xdr:to>
      <xdr:col>71</xdr:col>
      <xdr:colOff>177800</xdr:colOff>
      <xdr:row>37</xdr:row>
      <xdr:rowOff>169373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23467"/>
          <a:ext cx="889000" cy="18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124699</xdr:rowOff>
    </xdr:from>
    <xdr:to>
      <xdr:col>85</xdr:col>
      <xdr:colOff>177800</xdr:colOff>
      <xdr:row>38</xdr:row>
      <xdr:rowOff>54849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103126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143147</xdr:rowOff>
    </xdr:from>
    <xdr:to>
      <xdr:col>81</xdr:col>
      <xdr:colOff>101600</xdr:colOff>
      <xdr:row>38</xdr:row>
      <xdr:rowOff>73296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67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64424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166967</xdr:rowOff>
    </xdr:from>
    <xdr:to>
      <xdr:col>76</xdr:col>
      <xdr:colOff>165100</xdr:colOff>
      <xdr:row>36</xdr:row>
      <xdr:rowOff>97117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88244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100467</xdr:rowOff>
    </xdr:from>
    <xdr:to>
      <xdr:col>72</xdr:col>
      <xdr:colOff>38100</xdr:colOff>
      <xdr:row>37</xdr:row>
      <xdr:rowOff>30617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7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21744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6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118572</xdr:rowOff>
    </xdr:from>
    <xdr:to>
      <xdr:col>67</xdr:col>
      <xdr:colOff>101600</xdr:colOff>
      <xdr:row>38</xdr:row>
      <xdr:rowOff>48723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22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39850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94131</xdr:rowOff>
    </xdr:from>
    <xdr:to>
      <xdr:col>85</xdr:col>
      <xdr:colOff>127000</xdr:colOff>
      <xdr:row>58</xdr:row>
      <xdr:rowOff>45547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6781"/>
          <a:ext cx="838200" cy="1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165173</xdr:rowOff>
    </xdr:from>
    <xdr:to>
      <xdr:col>81</xdr:col>
      <xdr:colOff>50800</xdr:colOff>
      <xdr:row>58</xdr:row>
      <xdr:rowOff>45547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37823"/>
          <a:ext cx="889000" cy="5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165173</xdr:rowOff>
    </xdr:from>
    <xdr:to>
      <xdr:col>76</xdr:col>
      <xdr:colOff>114300</xdr:colOff>
      <xdr:row>58</xdr:row>
      <xdr:rowOff>24925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37823"/>
          <a:ext cx="889000" cy="3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24925</xdr:rowOff>
    </xdr:from>
    <xdr:to>
      <xdr:col>71</xdr:col>
      <xdr:colOff>177800</xdr:colOff>
      <xdr:row>58</xdr:row>
      <xdr:rowOff>51712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69025"/>
          <a:ext cx="889000" cy="2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43331</xdr:rowOff>
    </xdr:from>
    <xdr:to>
      <xdr:col>85</xdr:col>
      <xdr:colOff>177800</xdr:colOff>
      <xdr:row>57</xdr:row>
      <xdr:rowOff>144931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66208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166197</xdr:rowOff>
    </xdr:from>
    <xdr:to>
      <xdr:col>81</xdr:col>
      <xdr:colOff>101600</xdr:colOff>
      <xdr:row>58</xdr:row>
      <xdr:rowOff>96347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3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87474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114373</xdr:rowOff>
    </xdr:from>
    <xdr:to>
      <xdr:col>76</xdr:col>
      <xdr:colOff>165100</xdr:colOff>
      <xdr:row>58</xdr:row>
      <xdr:rowOff>44523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35650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145575</xdr:rowOff>
    </xdr:from>
    <xdr:to>
      <xdr:col>72</xdr:col>
      <xdr:colOff>38100</xdr:colOff>
      <xdr:row>58</xdr:row>
      <xdr:rowOff>75725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66852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912</xdr:rowOff>
    </xdr:from>
    <xdr:to>
      <xdr:col>67</xdr:col>
      <xdr:colOff>101600</xdr:colOff>
      <xdr:row>58</xdr:row>
      <xdr:rowOff>102512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93639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78614</xdr:rowOff>
    </xdr:from>
    <xdr:to>
      <xdr:col>85</xdr:col>
      <xdr:colOff>127000</xdr:colOff>
      <xdr:row>97</xdr:row>
      <xdr:rowOff>107316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09264"/>
          <a:ext cx="8382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107316</xdr:rowOff>
    </xdr:from>
    <xdr:to>
      <xdr:col>81</xdr:col>
      <xdr:colOff>50800</xdr:colOff>
      <xdr:row>97</xdr:row>
      <xdr:rowOff>121746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37966"/>
          <a:ext cx="8890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119309</xdr:rowOff>
    </xdr:from>
    <xdr:to>
      <xdr:col>76</xdr:col>
      <xdr:colOff>114300</xdr:colOff>
      <xdr:row>97</xdr:row>
      <xdr:rowOff>121746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49959"/>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119309</xdr:rowOff>
    </xdr:from>
    <xdr:to>
      <xdr:col>71</xdr:col>
      <xdr:colOff>177800</xdr:colOff>
      <xdr:row>97</xdr:row>
      <xdr:rowOff>133280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49959"/>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27814</xdr:rowOff>
    </xdr:from>
    <xdr:to>
      <xdr:col>85</xdr:col>
      <xdr:colOff>177800</xdr:colOff>
      <xdr:row>97</xdr:row>
      <xdr:rowOff>129414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5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6241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56516</xdr:rowOff>
    </xdr:from>
    <xdr:to>
      <xdr:col>81</xdr:col>
      <xdr:colOff>101600</xdr:colOff>
      <xdr:row>97</xdr:row>
      <xdr:rowOff>158116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149243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7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70946</xdr:rowOff>
    </xdr:from>
    <xdr:to>
      <xdr:col>76</xdr:col>
      <xdr:colOff>165100</xdr:colOff>
      <xdr:row>98</xdr:row>
      <xdr:rowOff>1096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163673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68509</xdr:rowOff>
    </xdr:from>
    <xdr:to>
      <xdr:col>72</xdr:col>
      <xdr:colOff>38100</xdr:colOff>
      <xdr:row>97</xdr:row>
      <xdr:rowOff>170109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9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82480</xdr:rowOff>
    </xdr:from>
    <xdr:to>
      <xdr:col>67</xdr:col>
      <xdr:colOff>101600</xdr:colOff>
      <xdr:row>98</xdr:row>
      <xdr:rowOff>12630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3757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29</xdr:row>
      <xdr:rowOff>143002</xdr:rowOff>
    </xdr:from>
    <xdr:to>
      <xdr:col>116</xdr:col>
      <xdr:colOff>63500</xdr:colOff>
      <xdr:row>30</xdr:row>
      <xdr:rowOff>80010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5115052"/>
          <a:ext cx="838200" cy="10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93489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608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143002</xdr:rowOff>
    </xdr:from>
    <xdr:to>
      <xdr:col>111</xdr:col>
      <xdr:colOff>177800</xdr:colOff>
      <xdr:row>34</xdr:row>
      <xdr:rowOff>57785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5115052"/>
          <a:ext cx="889000" cy="77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9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57785</xdr:rowOff>
    </xdr:from>
    <xdr:to>
      <xdr:col>107</xdr:col>
      <xdr:colOff>50800</xdr:colOff>
      <xdr:row>35</xdr:row>
      <xdr:rowOff>9906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5887085"/>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39641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72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9906</xdr:rowOff>
    </xdr:from>
    <xdr:to>
      <xdr:col>102</xdr:col>
      <xdr:colOff>114300</xdr:colOff>
      <xdr:row>37</xdr:row>
      <xdr:rowOff>25527</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010656"/>
          <a:ext cx="889000" cy="3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58818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7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55643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7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29210</xdr:rowOff>
    </xdr:from>
    <xdr:to>
      <xdr:col>116</xdr:col>
      <xdr:colOff>114300</xdr:colOff>
      <xdr:row>30</xdr:row>
      <xdr:rowOff>130810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1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153687</xdr:rowOff>
    </xdr:from>
    <xdr:ext cx="534377"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1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92202</xdr:rowOff>
    </xdr:from>
    <xdr:to>
      <xdr:col>112</xdr:col>
      <xdr:colOff>38100</xdr:colOff>
      <xdr:row>30</xdr:row>
      <xdr:rowOff>22352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50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38879</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56111" y="483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6985</xdr:rowOff>
    </xdr:from>
    <xdr:to>
      <xdr:col>107</xdr:col>
      <xdr:colOff>101600</xdr:colOff>
      <xdr:row>34</xdr:row>
      <xdr:rowOff>108585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5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125112</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561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130556</xdr:rowOff>
    </xdr:from>
    <xdr:to>
      <xdr:col>102</xdr:col>
      <xdr:colOff>165100</xdr:colOff>
      <xdr:row>35</xdr:row>
      <xdr:rowOff>60706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77233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57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146177</xdr:rowOff>
    </xdr:from>
    <xdr:to>
      <xdr:col>98</xdr:col>
      <xdr:colOff>38100</xdr:colOff>
      <xdr:row>37</xdr:row>
      <xdr:rowOff>76327</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3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92854</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09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議会費、教育費、諸支出費を除いた項目については、類似団体平均値を下回っている。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議会費については、退職手当等の増加によるものである。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教育費については、小学校統合に伴う学校施設整備事業の普通建設事業費の増加によるものである。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諸支出金については、当該年度のふるさと応援寄附金の一部を基金積立てによる歳出への計上により、類似団体平均値を大きく超過している。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茨城県五霞町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財政調整基金残高は前年度比</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百万円減だが、標準財政規模比だと前年度比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百万円減により、前年度比</a:t>
          </a:r>
          <a:r>
            <a:rPr kumimoji="1" lang="en-US" altLang="ja-JP" sz="1400">
              <a:latin typeface="ＭＳ ゴシック" pitchFamily="49" charset="-128"/>
              <a:ea typeface="ＭＳ ゴシック" pitchFamily="49" charset="-128"/>
            </a:rPr>
            <a:t>0.75</a:t>
          </a:r>
          <a:r>
            <a:rPr kumimoji="1" lang="ja-JP" altLang="en-US" sz="1400">
              <a:latin typeface="ＭＳ ゴシック" pitchFamily="49" charset="-128"/>
              <a:ea typeface="ＭＳ ゴシック" pitchFamily="49" charset="-128"/>
            </a:rPr>
            <a:t>％減となっている。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年度は実質収支額</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百万円減、及び財政調整基金を</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百万円取崩しを行っていることから、前年度比</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％減となっている。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茨城県五霞町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り赤字比率はない。しかしながら、今後、一般会計から他会計への繰出金が増えることも懸念される。一般会計のみならず、特別会計及び公営企業会計等も含め、事務事業の見直し、歳出を最小限に留め、健全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5225437</v>
      </c>
      <c r="BO4" s="407"/>
      <c r="BP4" s="407"/>
      <c r="BQ4" s="407"/>
      <c r="BR4" s="407"/>
      <c r="BS4" s="407"/>
      <c r="BT4" s="407"/>
      <c r="BU4" s="408"/>
      <c r="BV4" s="406">
        <v>5864891</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11</v>
      </c>
      <c r="CU4" s="413"/>
      <c r="CV4" s="413"/>
      <c r="CW4" s="413"/>
      <c r="CX4" s="413"/>
      <c r="CY4" s="413"/>
      <c r="CZ4" s="413"/>
      <c r="DA4" s="414"/>
      <c r="DB4" s="412">
        <v>11.8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4733431</v>
      </c>
      <c r="BO5" s="444"/>
      <c r="BP5" s="444"/>
      <c r="BQ5" s="444"/>
      <c r="BR5" s="444"/>
      <c r="BS5" s="444"/>
      <c r="BT5" s="444"/>
      <c r="BU5" s="445"/>
      <c r="BV5" s="443">
        <v>5417810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94.9</v>
      </c>
      <c r="CU5" s="441"/>
      <c r="CV5" s="441"/>
      <c r="CW5" s="441"/>
      <c r="CX5" s="441"/>
      <c r="CY5" s="441"/>
      <c r="CZ5" s="441"/>
      <c r="DA5" s="442"/>
      <c r="DB5" s="440">
        <v>90.7</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492006</v>
      </c>
      <c r="BO6" s="444"/>
      <c r="BP6" s="444"/>
      <c r="BQ6" s="444"/>
      <c r="BR6" s="444"/>
      <c r="BS6" s="444"/>
      <c r="BT6" s="444"/>
      <c r="BU6" s="445"/>
      <c r="BV6" s="443">
        <v>447081</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97.3</v>
      </c>
      <c r="CU6" s="481"/>
      <c r="CV6" s="481"/>
      <c r="CW6" s="481"/>
      <c r="CX6" s="481"/>
      <c r="CY6" s="481"/>
      <c r="CZ6" s="481"/>
      <c r="DA6" s="482"/>
      <c r="DB6" s="480">
        <v>98.6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140508</v>
      </c>
      <c r="BO7" s="444"/>
      <c r="BP7" s="444"/>
      <c r="BQ7" s="444"/>
      <c r="BR7" s="444"/>
      <c r="BS7" s="444"/>
      <c r="BT7" s="444"/>
      <c r="BU7" s="445"/>
      <c r="BV7" s="443">
        <v>54210</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3192449</v>
      </c>
      <c r="CU7" s="444"/>
      <c r="CV7" s="444"/>
      <c r="CW7" s="444"/>
      <c r="CX7" s="444"/>
      <c r="CY7" s="444"/>
      <c r="CZ7" s="444"/>
      <c r="DA7" s="445"/>
      <c r="DB7" s="443">
        <v>3339694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351498</v>
      </c>
      <c r="BO8" s="444"/>
      <c r="BP8" s="444"/>
      <c r="BQ8" s="444"/>
      <c r="BR8" s="444"/>
      <c r="BS8" s="444"/>
      <c r="BT8" s="444"/>
      <c r="BU8" s="445"/>
      <c r="BV8" s="443">
        <v>392871</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0.84</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8093</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-41373</v>
      </c>
      <c r="BO9" s="444"/>
      <c r="BP9" s="444"/>
      <c r="BQ9" s="444"/>
      <c r="BR9" s="444"/>
      <c r="BS9" s="444"/>
      <c r="BT9" s="444"/>
      <c r="BU9" s="445"/>
      <c r="BV9" s="443">
        <v>-165030</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9.5</v>
      </c>
      <c r="CU9" s="441"/>
      <c r="CV9" s="441"/>
      <c r="CW9" s="441"/>
      <c r="CX9" s="441"/>
      <c r="CY9" s="441"/>
      <c r="CZ9" s="441"/>
      <c r="DA9" s="442"/>
      <c r="DB9" s="440">
        <v>8.1999999999999993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8786</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95</v>
      </c>
      <c r="AV10" s="476"/>
      <c r="AW10" s="476"/>
      <c r="AX10" s="476"/>
      <c r="AY10" s="477" t="s">
        <v>121</v>
      </c>
      <c r="AZ10" s="478"/>
      <c r="BA10" s="478"/>
      <c r="BB10" s="478"/>
      <c r="BC10" s="478"/>
      <c r="BD10" s="478"/>
      <c r="BE10" s="478"/>
      <c r="BF10" s="478"/>
      <c r="BG10" s="478"/>
      <c r="BH10" s="478"/>
      <c r="BI10" s="478"/>
      <c r="BJ10" s="478"/>
      <c r="BK10" s="478"/>
      <c r="BL10" s="478"/>
      <c r="BM10" s="479"/>
      <c r="BN10" s="443">
        <v>26736</v>
      </c>
      <c r="BO10" s="444"/>
      <c r="BP10" s="444"/>
      <c r="BQ10" s="444"/>
      <c r="BR10" s="444"/>
      <c r="BS10" s="444"/>
      <c r="BT10" s="444"/>
      <c r="BU10" s="445"/>
      <c r="BV10" s="443">
        <v>445903</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116</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8112</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68030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129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7825</v>
      </c>
      <c r="S13" s="528"/>
      <c r="T13" s="528"/>
      <c r="U13" s="528"/>
      <c r="V13" s="529"/>
      <c r="W13" s="459" t="s">
        <v>140</v>
      </c>
      <c r="X13" s="460"/>
      <c r="Y13" s="460"/>
      <c r="Z13" s="460"/>
      <c r="AA13" s="460"/>
      <c r="AB13" s="450"/>
      <c r="AC13" s="494">
        <v>268</v>
      </c>
      <c r="AD13" s="495"/>
      <c r="AE13" s="495"/>
      <c r="AF13" s="495"/>
      <c r="AG13" s="537"/>
      <c r="AH13" s="494">
        <v>256</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-82667</v>
      </c>
      <c r="BO13" s="444"/>
      <c r="BP13" s="444"/>
      <c r="BQ13" s="444"/>
      <c r="BR13" s="444"/>
      <c r="BS13" s="444"/>
      <c r="BT13" s="444"/>
      <c r="BU13" s="445"/>
      <c r="BV13" s="443">
        <v>280873</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13.5</v>
      </c>
      <c r="CU13" s="441"/>
      <c r="CV13" s="441"/>
      <c r="CW13" s="441"/>
      <c r="CX13" s="441"/>
      <c r="CY13" s="441"/>
      <c r="CZ13" s="441"/>
      <c r="DA13" s="442"/>
      <c r="DB13" s="440">
        <v>10.7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8257</v>
      </c>
      <c r="S14" s="528"/>
      <c r="T14" s="528"/>
      <c r="U14" s="528"/>
      <c r="V14" s="529"/>
      <c r="W14" s="433"/>
      <c r="X14" s="434"/>
      <c r="Y14" s="434"/>
      <c r="Z14" s="434"/>
      <c r="AA14" s="434"/>
      <c r="AB14" s="423"/>
      <c r="AC14" s="530">
        <v>6.6</v>
      </c>
      <c r="AD14" s="531"/>
      <c r="AE14" s="531"/>
      <c r="AF14" s="531"/>
      <c r="AG14" s="532"/>
      <c r="AH14" s="530">
        <v>5.8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16.600000000000001</v>
      </c>
      <c r="CU14" s="542"/>
      <c r="CV14" s="542"/>
      <c r="CW14" s="542"/>
      <c r="CX14" s="542"/>
      <c r="CY14" s="542"/>
      <c r="CZ14" s="542"/>
      <c r="DA14" s="543"/>
      <c r="DB14" s="541">
        <v>16.2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139</v>
      </c>
      <c r="N15" s="535"/>
      <c r="O15" s="535"/>
      <c r="P15" s="535"/>
      <c r="Q15" s="536"/>
      <c r="R15" s="527">
        <v>7992</v>
      </c>
      <c r="S15" s="528"/>
      <c r="T15" s="528"/>
      <c r="U15" s="528"/>
      <c r="V15" s="529"/>
      <c r="W15" s="459" t="s">
        <v>147</v>
      </c>
      <c r="X15" s="460"/>
      <c r="Y15" s="460"/>
      <c r="Z15" s="460"/>
      <c r="AA15" s="460"/>
      <c r="AB15" s="450"/>
      <c r="AC15" s="494">
        <v>1587</v>
      </c>
      <c r="AD15" s="495"/>
      <c r="AE15" s="495"/>
      <c r="AF15" s="495"/>
      <c r="AG15" s="537"/>
      <c r="AH15" s="494">
        <v>1769</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2005503</v>
      </c>
      <c r="BO15" s="407"/>
      <c r="BP15" s="407"/>
      <c r="BQ15" s="407"/>
      <c r="BR15" s="407"/>
      <c r="BS15" s="407"/>
      <c r="BT15" s="407"/>
      <c r="BU15" s="408"/>
      <c r="BV15" s="406">
        <v>1912771</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39</v>
      </c>
      <c r="AD16" s="531"/>
      <c r="AE16" s="531"/>
      <c r="AF16" s="531"/>
      <c r="AG16" s="532"/>
      <c r="AH16" s="530">
        <v>39.799999999999997</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2530566</v>
      </c>
      <c r="BO16" s="444"/>
      <c r="BP16" s="444"/>
      <c r="BQ16" s="444"/>
      <c r="BR16" s="444"/>
      <c r="BS16" s="444"/>
      <c r="BT16" s="444"/>
      <c r="BU16" s="445"/>
      <c r="BV16" s="443">
        <v>2453098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2218</v>
      </c>
      <c r="AD17" s="495"/>
      <c r="AE17" s="495"/>
      <c r="AF17" s="495"/>
      <c r="AG17" s="537"/>
      <c r="AH17" s="494">
        <v>2416</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2588445</v>
      </c>
      <c r="BO17" s="444"/>
      <c r="BP17" s="444"/>
      <c r="BQ17" s="444"/>
      <c r="BR17" s="444"/>
      <c r="BS17" s="444"/>
      <c r="BT17" s="444"/>
      <c r="BU17" s="445"/>
      <c r="BV17" s="443">
        <v>2465423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23.11</v>
      </c>
      <c r="M18" s="567"/>
      <c r="N18" s="567"/>
      <c r="O18" s="567"/>
      <c r="P18" s="567"/>
      <c r="Q18" s="567"/>
      <c r="R18" s="568"/>
      <c r="S18" s="568"/>
      <c r="T18" s="568"/>
      <c r="U18" s="568"/>
      <c r="V18" s="569"/>
      <c r="W18" s="461"/>
      <c r="X18" s="462"/>
      <c r="Y18" s="462"/>
      <c r="Z18" s="462"/>
      <c r="AA18" s="462"/>
      <c r="AB18" s="453"/>
      <c r="AC18" s="570">
        <v>54.5</v>
      </c>
      <c r="AD18" s="571"/>
      <c r="AE18" s="571"/>
      <c r="AF18" s="571"/>
      <c r="AG18" s="572"/>
      <c r="AH18" s="570">
        <v>54.4</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3139556</v>
      </c>
      <c r="BO18" s="444"/>
      <c r="BP18" s="444"/>
      <c r="BQ18" s="444"/>
      <c r="BR18" s="444"/>
      <c r="BS18" s="444"/>
      <c r="BT18" s="444"/>
      <c r="BU18" s="445"/>
      <c r="BV18" s="443">
        <v>3227910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350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4323273</v>
      </c>
      <c r="BO19" s="444"/>
      <c r="BP19" s="444"/>
      <c r="BQ19" s="444"/>
      <c r="BR19" s="444"/>
      <c r="BS19" s="444"/>
      <c r="BT19" s="444"/>
      <c r="BU19" s="445"/>
      <c r="BV19" s="443">
        <v>4505402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2928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3517830</v>
      </c>
      <c r="BO22" s="407"/>
      <c r="BP22" s="407"/>
      <c r="BQ22" s="407"/>
      <c r="BR22" s="407"/>
      <c r="BS22" s="407"/>
      <c r="BT22" s="407"/>
      <c r="BU22" s="408"/>
      <c r="BV22" s="406">
        <v>3696599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2785454</v>
      </c>
      <c r="BO23" s="444"/>
      <c r="BP23" s="444"/>
      <c r="BQ23" s="444"/>
      <c r="BR23" s="444"/>
      <c r="BS23" s="444"/>
      <c r="BT23" s="444"/>
      <c r="BU23" s="445"/>
      <c r="BV23" s="443">
        <v>2860337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7180</v>
      </c>
      <c r="R24" s="495"/>
      <c r="S24" s="495"/>
      <c r="T24" s="495"/>
      <c r="U24" s="495"/>
      <c r="V24" s="537"/>
      <c r="W24" s="589"/>
      <c r="X24" s="590"/>
      <c r="Y24" s="591"/>
      <c r="Z24" s="493" t="s">
        <v>172</v>
      </c>
      <c r="AA24" s="473"/>
      <c r="AB24" s="473"/>
      <c r="AC24" s="473"/>
      <c r="AD24" s="473"/>
      <c r="AE24" s="473"/>
      <c r="AF24" s="473"/>
      <c r="AG24" s="474"/>
      <c r="AH24" s="494">
        <v>84</v>
      </c>
      <c r="AI24" s="495"/>
      <c r="AJ24" s="495"/>
      <c r="AK24" s="495"/>
      <c r="AL24" s="537"/>
      <c r="AM24" s="494">
        <v>256872</v>
      </c>
      <c r="AN24" s="495"/>
      <c r="AO24" s="495"/>
      <c r="AP24" s="495"/>
      <c r="AQ24" s="495"/>
      <c r="AR24" s="537"/>
      <c r="AS24" s="494">
        <v>3058</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1101709</v>
      </c>
      <c r="BO24" s="444"/>
      <c r="BP24" s="444"/>
      <c r="BQ24" s="444"/>
      <c r="BR24" s="444"/>
      <c r="BS24" s="444"/>
      <c r="BT24" s="444"/>
      <c r="BU24" s="445"/>
      <c r="BV24" s="443">
        <v>1117372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5900</v>
      </c>
      <c r="R25" s="495"/>
      <c r="S25" s="495"/>
      <c r="T25" s="495"/>
      <c r="U25" s="495"/>
      <c r="V25" s="537"/>
      <c r="W25" s="589"/>
      <c r="X25" s="590"/>
      <c r="Y25" s="591"/>
      <c r="Z25" s="493" t="s">
        <v>175</v>
      </c>
      <c r="AA25" s="473"/>
      <c r="AB25" s="473"/>
      <c r="AC25" s="473"/>
      <c r="AD25" s="473"/>
      <c r="AE25" s="473"/>
      <c r="AF25" s="473"/>
      <c r="AG25" s="474"/>
      <c r="AH25" s="494" t="s">
        <v>176</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343832</v>
      </c>
      <c r="BO25" s="407"/>
      <c r="BP25" s="407"/>
      <c r="BQ25" s="407"/>
      <c r="BR25" s="407"/>
      <c r="BS25" s="407"/>
      <c r="BT25" s="407"/>
      <c r="BU25" s="408"/>
      <c r="BV25" s="406">
        <v>421768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5410</v>
      </c>
      <c r="R26" s="495"/>
      <c r="S26" s="495"/>
      <c r="T26" s="495"/>
      <c r="U26" s="495"/>
      <c r="V26" s="537"/>
      <c r="W26" s="589"/>
      <c r="X26" s="590"/>
      <c r="Y26" s="591"/>
      <c r="Z26" s="493" t="s">
        <v>179</v>
      </c>
      <c r="AA26" s="595"/>
      <c r="AB26" s="595"/>
      <c r="AC26" s="595"/>
      <c r="AD26" s="595"/>
      <c r="AE26" s="595"/>
      <c r="AF26" s="595"/>
      <c r="AG26" s="596"/>
      <c r="AH26" s="494" t="s">
        <v>176</v>
      </c>
      <c r="AI26" s="495"/>
      <c r="AJ26" s="495"/>
      <c r="AK26" s="495"/>
      <c r="AL26" s="537"/>
      <c r="AM26" s="494" t="s">
        <v>176</v>
      </c>
      <c r="AN26" s="495"/>
      <c r="AO26" s="495"/>
      <c r="AP26" s="495"/>
      <c r="AQ26" s="495"/>
      <c r="AR26" s="537"/>
      <c r="AS26" s="494" t="s">
        <v>176</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3550</v>
      </c>
      <c r="R27" s="495"/>
      <c r="S27" s="495"/>
      <c r="T27" s="495"/>
      <c r="U27" s="495"/>
      <c r="V27" s="537"/>
      <c r="W27" s="589"/>
      <c r="X27" s="590"/>
      <c r="Y27" s="591"/>
      <c r="Z27" s="493" t="s">
        <v>182</v>
      </c>
      <c r="AA27" s="473"/>
      <c r="AB27" s="473"/>
      <c r="AC27" s="473"/>
      <c r="AD27" s="473"/>
      <c r="AE27" s="473"/>
      <c r="AF27" s="473"/>
      <c r="AG27" s="474"/>
      <c r="AH27" s="494" t="s">
        <v>176</v>
      </c>
      <c r="AI27" s="495"/>
      <c r="AJ27" s="495"/>
      <c r="AK27" s="495"/>
      <c r="AL27" s="537"/>
      <c r="AM27" s="494" t="s">
        <v>176</v>
      </c>
      <c r="AN27" s="495"/>
      <c r="AO27" s="495"/>
      <c r="AP27" s="495"/>
      <c r="AQ27" s="495"/>
      <c r="AR27" s="537"/>
      <c r="AS27" s="494" t="s">
        <v>176</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129572</v>
      </c>
      <c r="BO27" s="563"/>
      <c r="BP27" s="563"/>
      <c r="BQ27" s="563"/>
      <c r="BR27" s="563"/>
      <c r="BS27" s="563"/>
      <c r="BT27" s="563"/>
      <c r="BU27" s="564"/>
      <c r="BV27" s="562">
        <v>129520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3160</v>
      </c>
      <c r="R28" s="495"/>
      <c r="S28" s="495"/>
      <c r="T28" s="495"/>
      <c r="U28" s="495"/>
      <c r="V28" s="537"/>
      <c r="W28" s="589"/>
      <c r="X28" s="590"/>
      <c r="Y28" s="591"/>
      <c r="Z28" s="493" t="s">
        <v>185</v>
      </c>
      <c r="AA28" s="473"/>
      <c r="AB28" s="473"/>
      <c r="AC28" s="473"/>
      <c r="AD28" s="473"/>
      <c r="AE28" s="473"/>
      <c r="AF28" s="473"/>
      <c r="AG28" s="474"/>
      <c r="AH28" s="494" t="s">
        <v>176</v>
      </c>
      <c r="AI28" s="495"/>
      <c r="AJ28" s="495"/>
      <c r="AK28" s="495"/>
      <c r="AL28" s="537"/>
      <c r="AM28" s="494" t="s">
        <v>176</v>
      </c>
      <c r="AN28" s="495"/>
      <c r="AO28" s="495"/>
      <c r="AP28" s="495"/>
      <c r="AQ28" s="495"/>
      <c r="AR28" s="537"/>
      <c r="AS28" s="494" t="s">
        <v>176</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1187080</v>
      </c>
      <c r="BO28" s="407"/>
      <c r="BP28" s="407"/>
      <c r="BQ28" s="407"/>
      <c r="BR28" s="407"/>
      <c r="BS28" s="407"/>
      <c r="BT28" s="407"/>
      <c r="BU28" s="408"/>
      <c r="BV28" s="406">
        <v>1228374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8</v>
      </c>
      <c r="M29" s="495"/>
      <c r="N29" s="495"/>
      <c r="O29" s="495"/>
      <c r="P29" s="537"/>
      <c r="Q29" s="494">
        <v>3010</v>
      </c>
      <c r="R29" s="495"/>
      <c r="S29" s="495"/>
      <c r="T29" s="495"/>
      <c r="U29" s="495"/>
      <c r="V29" s="537"/>
      <c r="W29" s="592"/>
      <c r="X29" s="593"/>
      <c r="Y29" s="594"/>
      <c r="Z29" s="493" t="s">
        <v>188</v>
      </c>
      <c r="AA29" s="473"/>
      <c r="AB29" s="473"/>
      <c r="AC29" s="473"/>
      <c r="AD29" s="473"/>
      <c r="AE29" s="473"/>
      <c r="AF29" s="473"/>
      <c r="AG29" s="474"/>
      <c r="AH29" s="494">
        <v>84</v>
      </c>
      <c r="AI29" s="495"/>
      <c r="AJ29" s="495"/>
      <c r="AK29" s="495"/>
      <c r="AL29" s="537"/>
      <c r="AM29" s="494">
        <v>256872</v>
      </c>
      <c r="AN29" s="495"/>
      <c r="AO29" s="495"/>
      <c r="AP29" s="495"/>
      <c r="AQ29" s="495"/>
      <c r="AR29" s="537"/>
      <c r="AS29" s="494">
        <v>3058</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152947</v>
      </c>
      <c r="BO29" s="444"/>
      <c r="BP29" s="444"/>
      <c r="BQ29" s="444"/>
      <c r="BR29" s="444"/>
      <c r="BS29" s="444"/>
      <c r="BT29" s="444"/>
      <c r="BU29" s="445"/>
      <c r="BV29" s="443">
        <v>167413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94.8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967894</v>
      </c>
      <c r="BO30" s="563"/>
      <c r="BP30" s="563"/>
      <c r="BQ30" s="563"/>
      <c r="BR30" s="563"/>
      <c r="BS30" s="563"/>
      <c r="BT30" s="563"/>
      <c r="BU30" s="564"/>
      <c r="BV30" s="562">
        <v>918064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197</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さしま環境管理事務組合（一般会計）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五霞まちづくり交流センター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さしま環境管理事務組合（清水丘聖地霊園管理事業特別会計）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茨城西南地方広域市町村圏事務組合（一般会計）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茨城西南地方広域市町村圏事務組合（とね老人ホーム事業特別会計）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茨城県市町村総合事務組合（一般会計）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茨城県市町村総合事務組合（県民交通災害事業特別会計）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茨城租税債権管理機構</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茨城県後期高齢者医療広域連合（一般会計）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茨城県後期高齢者医療広域連合（後期高齢者医療特別会計）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mTjo+TX1p768pLzEB718aXob8V4Xg1Zhv0jxxSkdvhoWh5Q+vMnk8+70dNImbWhXEhuLlXTbdwizF5lqi+Ou9g==" saltValue="3wtoJR+vJbdsifHvsuNq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7" t="s">
        <v>570</v>
      </c>
      <c r="D34" s="1187"/>
      <c r="E34" s="1188"/>
      <c r="F34" s="32">
        <v>12.4</v>
      </c>
      <c r="G34" s="33">
        <v>13.19</v>
      </c>
      <c r="H34" s="33">
        <v>18.04</v>
      </c>
      <c r="I34" s="33">
        <v>11.76</v>
      </c>
      <c r="J34" s="34">
        <v>11.01</v>
      </c>
      <c r="K34" s="22"/>
      <c r="L34" s="22"/>
      <c r="M34" s="22"/>
      <c r="N34" s="22"/>
      <c r="O34" s="22"/>
      <c r="P34" s="22"/>
    </row>
    <row r="35" spans="1:16" ht="39" customHeight="1" x14ac:dyDescent="0.15">
      <c r="A35" s="22"/>
      <c r="B35" s="35"/>
      <c r="C35" s="1181" t="s">
        <v>571</v>
      </c>
      <c r="D35" s="1182"/>
      <c r="E35" s="1183"/>
      <c r="F35" s="36">
        <v>7.07</v>
      </c>
      <c r="G35" s="37">
        <v>7.02</v>
      </c>
      <c r="H35" s="37">
        <v>6.2</v>
      </c>
      <c r="I35" s="37">
        <v>5.88</v>
      </c>
      <c r="J35" s="38">
        <v>6.65</v>
      </c>
      <c r="K35" s="22"/>
      <c r="L35" s="22"/>
      <c r="M35" s="22"/>
      <c r="N35" s="22"/>
      <c r="O35" s="22"/>
      <c r="P35" s="22"/>
    </row>
    <row r="36" spans="1:16" ht="39" customHeight="1" x14ac:dyDescent="0.15">
      <c r="A36" s="22"/>
      <c r="B36" s="35"/>
      <c r="C36" s="1181" t="s">
        <v>572</v>
      </c>
      <c r="D36" s="1182"/>
      <c r="E36" s="1183"/>
      <c r="F36" s="36">
        <v>0.03</v>
      </c>
      <c r="G36" s="37">
        <v>1.49</v>
      </c>
      <c r="H36" s="37">
        <v>2.27</v>
      </c>
      <c r="I36" s="37">
        <v>0.63</v>
      </c>
      <c r="J36" s="38">
        <v>2.4700000000000002</v>
      </c>
      <c r="K36" s="22"/>
      <c r="L36" s="22"/>
      <c r="M36" s="22"/>
      <c r="N36" s="22"/>
      <c r="O36" s="22"/>
      <c r="P36" s="22"/>
    </row>
    <row r="37" spans="1:16" ht="39" customHeight="1" x14ac:dyDescent="0.15">
      <c r="A37" s="22"/>
      <c r="B37" s="35"/>
      <c r="C37" s="1181" t="s">
        <v>573</v>
      </c>
      <c r="D37" s="1182"/>
      <c r="E37" s="1183"/>
      <c r="F37" s="36">
        <v>0.24</v>
      </c>
      <c r="G37" s="37">
        <v>1.46</v>
      </c>
      <c r="H37" s="37">
        <v>0.33</v>
      </c>
      <c r="I37" s="37">
        <v>0.19</v>
      </c>
      <c r="J37" s="38">
        <v>1.23</v>
      </c>
      <c r="K37" s="22"/>
      <c r="L37" s="22"/>
      <c r="M37" s="22"/>
      <c r="N37" s="22"/>
      <c r="O37" s="22"/>
      <c r="P37" s="22"/>
    </row>
    <row r="38" spans="1:16" ht="39" customHeight="1" x14ac:dyDescent="0.15">
      <c r="A38" s="22"/>
      <c r="B38" s="35"/>
      <c r="C38" s="1181" t="s">
        <v>574</v>
      </c>
      <c r="D38" s="1182"/>
      <c r="E38" s="1183"/>
      <c r="F38" s="36">
        <v>0.03</v>
      </c>
      <c r="G38" s="37">
        <v>0.23</v>
      </c>
      <c r="H38" s="37">
        <v>0.03</v>
      </c>
      <c r="I38" s="37">
        <v>0.18</v>
      </c>
      <c r="J38" s="38">
        <v>0.61</v>
      </c>
      <c r="K38" s="22"/>
      <c r="L38" s="22"/>
      <c r="M38" s="22"/>
      <c r="N38" s="22"/>
      <c r="O38" s="22"/>
      <c r="P38" s="22"/>
    </row>
    <row r="39" spans="1:16" ht="39" customHeight="1" x14ac:dyDescent="0.15">
      <c r="A39" s="22"/>
      <c r="B39" s="35"/>
      <c r="C39" s="1181" t="s">
        <v>575</v>
      </c>
      <c r="D39" s="1182"/>
      <c r="E39" s="1183"/>
      <c r="F39" s="36">
        <v>1.28</v>
      </c>
      <c r="G39" s="37">
        <v>0.09</v>
      </c>
      <c r="H39" s="37">
        <v>1.0900000000000001</v>
      </c>
      <c r="I39" s="37">
        <v>1.8</v>
      </c>
      <c r="J39" s="38">
        <v>0.22</v>
      </c>
      <c r="K39" s="22"/>
      <c r="L39" s="22"/>
      <c r="M39" s="22"/>
      <c r="N39" s="22"/>
      <c r="O39" s="22"/>
      <c r="P39" s="22"/>
    </row>
    <row r="40" spans="1:16" ht="39" customHeight="1" x14ac:dyDescent="0.15">
      <c r="A40" s="22"/>
      <c r="B40" s="35"/>
      <c r="C40" s="1181" t="s">
        <v>576</v>
      </c>
      <c r="D40" s="1182"/>
      <c r="E40" s="1183"/>
      <c r="F40" s="36">
        <v>0.01</v>
      </c>
      <c r="G40" s="37">
        <v>0</v>
      </c>
      <c r="H40" s="37">
        <v>0.01</v>
      </c>
      <c r="I40" s="37">
        <v>0.01</v>
      </c>
      <c r="J40" s="38">
        <v>0.02</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577</v>
      </c>
      <c r="D42" s="1182"/>
      <c r="E42" s="1183"/>
      <c r="F42" s="36" t="s">
        <v>520</v>
      </c>
      <c r="G42" s="37" t="s">
        <v>520</v>
      </c>
      <c r="H42" s="37" t="s">
        <v>520</v>
      </c>
      <c r="I42" s="37" t="s">
        <v>520</v>
      </c>
      <c r="J42" s="38" t="s">
        <v>520</v>
      </c>
      <c r="K42" s="22"/>
      <c r="L42" s="22"/>
      <c r="M42" s="22"/>
      <c r="N42" s="22"/>
      <c r="O42" s="22"/>
      <c r="P42" s="22"/>
    </row>
    <row r="43" spans="1:16" ht="39" customHeight="1" thickBot="1" x14ac:dyDescent="0.2">
      <c r="A43" s="22"/>
      <c r="B43" s="40"/>
      <c r="C43" s="1184" t="s">
        <v>578</v>
      </c>
      <c r="D43" s="1185"/>
      <c r="E43" s="1186"/>
      <c r="F43" s="41" t="s">
        <v>520</v>
      </c>
      <c r="G43" s="42" t="s">
        <v>520</v>
      </c>
      <c r="H43" s="42" t="s">
        <v>520</v>
      </c>
      <c r="I43" s="42" t="s">
        <v>520</v>
      </c>
      <c r="J43" s="43" t="s">
        <v>520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cmeuvfvlmXSXHvlnUPalzJTE+M0RiG95PLjzdT9GfYrgeNqg28V8ZPRZIdOYDAUzQQFqj1bQudaIwSNPmxFrw==" saltValue="d8nN8TuBXnDn/kfD1RMC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335</v>
      </c>
      <c r="L45" s="60">
        <v>357</v>
      </c>
      <c r="M45" s="60">
        <v>347</v>
      </c>
      <c r="N45" s="60">
        <v>368</v>
      </c>
      <c r="O45" s="61">
        <v>413</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520</v>
      </c>
      <c r="L46" s="64" t="s">
        <v>520</v>
      </c>
      <c r="M46" s="64" t="s">
        <v>520</v>
      </c>
      <c r="N46" s="64" t="s">
        <v>520</v>
      </c>
      <c r="O46" s="65" t="s">
        <v>520</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520</v>
      </c>
      <c r="L47" s="64" t="s">
        <v>520</v>
      </c>
      <c r="M47" s="64" t="s">
        <v>520</v>
      </c>
      <c r="N47" s="64" t="s">
        <v>520</v>
      </c>
      <c r="O47" s="65" t="s">
        <v>520</v>
      </c>
      <c r="P47" s="48"/>
      <c r="Q47" s="48"/>
      <c r="R47" s="48"/>
      <c r="S47" s="48"/>
      <c r="T47" s="48"/>
      <c r="U47" s="48"/>
    </row>
    <row r="48" spans="1:21" ht="30.75" customHeight="1" x14ac:dyDescent="0.15">
      <c r="A48" s="48"/>
      <c r="B48" s="1191"/>
      <c r="C48" s="1192"/>
      <c r="D48" s="62"/>
      <c r="E48" s="1197" t="s">
        <v>14</v>
      </c>
      <c r="F48" s="1197"/>
      <c r="G48" s="1197"/>
      <c r="H48" s="1197"/>
      <c r="I48" s="1197"/>
      <c r="J48" s="1198"/>
      <c r="K48" s="63">
        <v>272</v>
      </c>
      <c r="L48" s="64">
        <v>243</v>
      </c>
      <c r="M48" s="64">
        <v>332</v>
      </c>
      <c r="N48" s="64">
        <v>393</v>
      </c>
      <c r="O48" s="65">
        <v>444</v>
      </c>
      <c r="P48" s="48"/>
      <c r="Q48" s="48"/>
      <c r="R48" s="48"/>
      <c r="S48" s="48"/>
      <c r="T48" s="48"/>
      <c r="U48" s="48"/>
    </row>
    <row r="49" spans="1:21" ht="30.75" customHeight="1" x14ac:dyDescent="0.15">
      <c r="A49" s="48"/>
      <c r="B49" s="1191"/>
      <c r="C49" s="1192"/>
      <c r="D49" s="62"/>
      <c r="E49" s="1197" t="s">
        <v>15</v>
      </c>
      <c r="F49" s="1197"/>
      <c r="G49" s="1197"/>
      <c r="H49" s="1197"/>
      <c r="I49" s="1197"/>
      <c r="J49" s="1198"/>
      <c r="K49" s="63">
        <v>63</v>
      </c>
      <c r="L49" s="64">
        <v>59</v>
      </c>
      <c r="M49" s="64">
        <v>61</v>
      </c>
      <c r="N49" s="64">
        <v>46</v>
      </c>
      <c r="O49" s="65">
        <v>25</v>
      </c>
      <c r="P49" s="48"/>
      <c r="Q49" s="48"/>
      <c r="R49" s="48"/>
      <c r="S49" s="48"/>
      <c r="T49" s="48"/>
      <c r="U49" s="48"/>
    </row>
    <row r="50" spans="1:21" ht="30.75" customHeight="1" x14ac:dyDescent="0.15">
      <c r="A50" s="48"/>
      <c r="B50" s="1191"/>
      <c r="C50" s="1192"/>
      <c r="D50" s="62"/>
      <c r="E50" s="1197" t="s">
        <v>16</v>
      </c>
      <c r="F50" s="1197"/>
      <c r="G50" s="1197"/>
      <c r="H50" s="1197"/>
      <c r="I50" s="1197"/>
      <c r="J50" s="1198"/>
      <c r="K50" s="63" t="s">
        <v>520</v>
      </c>
      <c r="L50" s="64" t="s">
        <v>520</v>
      </c>
      <c r="M50" s="64" t="s">
        <v>520</v>
      </c>
      <c r="N50" s="64" t="s">
        <v>520</v>
      </c>
      <c r="O50" s="65" t="s">
        <v>520</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520</v>
      </c>
      <c r="L51" s="64" t="s">
        <v>520</v>
      </c>
      <c r="M51" s="64" t="s">
        <v>520</v>
      </c>
      <c r="N51" s="64" t="s">
        <v>520</v>
      </c>
      <c r="O51" s="65" t="s">
        <v>520</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453</v>
      </c>
      <c r="L52" s="64">
        <v>450</v>
      </c>
      <c r="M52" s="64">
        <v>437</v>
      </c>
      <c r="N52" s="64">
        <v>440</v>
      </c>
      <c r="O52" s="65">
        <v>424</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217</v>
      </c>
      <c r="L53" s="69">
        <v>209</v>
      </c>
      <c r="M53" s="69">
        <v>303</v>
      </c>
      <c r="N53" s="69">
        <v>367</v>
      </c>
      <c r="O53" s="70">
        <v>458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25</v>
      </c>
      <c r="C58" s="1206"/>
      <c r="D58" s="1211" t="s">
        <v>26</v>
      </c>
      <c r="E58" s="1212"/>
      <c r="F58" s="1212"/>
      <c r="G58" s="1212"/>
      <c r="H58" s="1212"/>
      <c r="I58" s="1212"/>
      <c r="J58" s="1213"/>
      <c r="K58" s="83" t="s">
        <v>599</v>
      </c>
      <c r="L58" s="84" t="s">
        <v>599</v>
      </c>
      <c r="M58" s="84" t="s">
        <v>599</v>
      </c>
      <c r="N58" s="84" t="s">
        <v>599</v>
      </c>
      <c r="O58" s="85" t="s">
        <v>599</v>
      </c>
    </row>
    <row r="59" spans="1:21" ht="31.5" customHeight="1" x14ac:dyDescent="0.15">
      <c r="B59" s="1207"/>
      <c r="C59" s="1208"/>
      <c r="D59" s="1214" t="s">
        <v>27</v>
      </c>
      <c r="E59" s="1215"/>
      <c r="F59" s="1215"/>
      <c r="G59" s="1215"/>
      <c r="H59" s="1215"/>
      <c r="I59" s="1215"/>
      <c r="J59" s="1216"/>
      <c r="K59" s="86" t="s">
        <v>599</v>
      </c>
      <c r="L59" s="87" t="s">
        <v>599</v>
      </c>
      <c r="M59" s="87" t="s">
        <v>599</v>
      </c>
      <c r="N59" s="87" t="s">
        <v>599</v>
      </c>
      <c r="O59" s="88" t="s">
        <v>599</v>
      </c>
    </row>
    <row r="60" spans="1:21" ht="31.5" customHeight="1" thickBot="1" x14ac:dyDescent="0.2">
      <c r="B60" s="1209"/>
      <c r="C60" s="1210"/>
      <c r="D60" s="1217" t="s">
        <v>28</v>
      </c>
      <c r="E60" s="1218"/>
      <c r="F60" s="1218"/>
      <c r="G60" s="1218"/>
      <c r="H60" s="1218"/>
      <c r="I60" s="1218"/>
      <c r="J60" s="1219"/>
      <c r="K60" s="89" t="s">
        <v>599</v>
      </c>
      <c r="L60" s="90" t="s">
        <v>599</v>
      </c>
      <c r="M60" s="90" t="s">
        <v>599</v>
      </c>
      <c r="N60" s="90" t="s">
        <v>599</v>
      </c>
      <c r="O60" s="91" t="s">
        <v>599</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RbTKuC8nn5tBy+DZsod+x3/RxrhRw5+bZIUKjCWZm7ZN7RAq4bJ12ypz5Uc106HS7Hn6+B0n2DC0BJCyhtB0Q==" saltValue="sgqlcgzWLvOt8UYO4iaE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562</v>
      </c>
      <c r="J40" s="103" t="s">
        <v>563</v>
      </c>
      <c r="K40" s="103" t="s">
        <v>564</v>
      </c>
      <c r="L40" s="103" t="s">
        <v>565</v>
      </c>
      <c r="M40" s="104" t="s">
        <v>566</v>
      </c>
    </row>
    <row r="41" spans="2:13" ht="27.75" customHeight="1" x14ac:dyDescent="0.15">
      <c r="B41" s="1220" t="s">
        <v>31</v>
      </c>
      <c r="C41" s="1221"/>
      <c r="D41" s="105"/>
      <c r="E41" s="1226" t="s">
        <v>32</v>
      </c>
      <c r="F41" s="1226"/>
      <c r="G41" s="1226"/>
      <c r="H41" s="1227"/>
      <c r="I41" s="355">
        <v>3621</v>
      </c>
      <c r="J41" s="356">
        <v>3612</v>
      </c>
      <c r="K41" s="356">
        <v>3638</v>
      </c>
      <c r="L41" s="356">
        <v>3697</v>
      </c>
      <c r="M41" s="357">
        <v>3518</v>
      </c>
    </row>
    <row r="42" spans="2:13" ht="27.75" customHeight="1" x14ac:dyDescent="0.15">
      <c r="B42" s="1222"/>
      <c r="C42" s="1223"/>
      <c r="D42" s="106"/>
      <c r="E42" s="1228" t="s">
        <v>33</v>
      </c>
      <c r="F42" s="1228"/>
      <c r="G42" s="1228"/>
      <c r="H42" s="1229"/>
      <c r="I42" s="358" t="s">
        <v>520</v>
      </c>
      <c r="J42" s="359" t="s">
        <v>520</v>
      </c>
      <c r="K42" s="359" t="s">
        <v>520</v>
      </c>
      <c r="L42" s="359" t="s">
        <v>520</v>
      </c>
      <c r="M42" s="360" t="s">
        <v>520</v>
      </c>
    </row>
    <row r="43" spans="2:13" ht="27.75" customHeight="1" x14ac:dyDescent="0.15">
      <c r="B43" s="1222"/>
      <c r="C43" s="1223"/>
      <c r="D43" s="106"/>
      <c r="E43" s="1228" t="s">
        <v>34</v>
      </c>
      <c r="F43" s="1228"/>
      <c r="G43" s="1228"/>
      <c r="H43" s="1229"/>
      <c r="I43" s="358">
        <v>3616</v>
      </c>
      <c r="J43" s="359">
        <v>3236</v>
      </c>
      <c r="K43" s="359">
        <v>3000</v>
      </c>
      <c r="L43" s="359">
        <v>2961</v>
      </c>
      <c r="M43" s="360">
        <v>3154</v>
      </c>
    </row>
    <row r="44" spans="2:13" ht="27.75" customHeight="1" x14ac:dyDescent="0.15">
      <c r="B44" s="1222"/>
      <c r="C44" s="1223"/>
      <c r="D44" s="106"/>
      <c r="E44" s="1228" t="s">
        <v>35</v>
      </c>
      <c r="F44" s="1228"/>
      <c r="G44" s="1228"/>
      <c r="H44" s="1229"/>
      <c r="I44" s="358">
        <v>184</v>
      </c>
      <c r="J44" s="359">
        <v>135</v>
      </c>
      <c r="K44" s="359">
        <v>92</v>
      </c>
      <c r="L44" s="359">
        <v>62</v>
      </c>
      <c r="M44" s="360">
        <v>49</v>
      </c>
    </row>
    <row r="45" spans="2:13" ht="27.75" customHeight="1" x14ac:dyDescent="0.15">
      <c r="B45" s="1222"/>
      <c r="C45" s="1223"/>
      <c r="D45" s="106"/>
      <c r="E45" s="1228" t="s">
        <v>36</v>
      </c>
      <c r="F45" s="1228"/>
      <c r="G45" s="1228"/>
      <c r="H45" s="1229"/>
      <c r="I45" s="358">
        <v>776</v>
      </c>
      <c r="J45" s="359">
        <v>876</v>
      </c>
      <c r="K45" s="359">
        <v>904</v>
      </c>
      <c r="L45" s="359">
        <v>911</v>
      </c>
      <c r="M45" s="360">
        <v>849</v>
      </c>
    </row>
    <row r="46" spans="2:13" ht="27.75" customHeight="1" x14ac:dyDescent="0.15">
      <c r="B46" s="1222"/>
      <c r="C46" s="1223"/>
      <c r="D46" s="107"/>
      <c r="E46" s="1228" t="s">
        <v>37</v>
      </c>
      <c r="F46" s="1228"/>
      <c r="G46" s="1228"/>
      <c r="H46" s="1229"/>
      <c r="I46" s="358" t="s">
        <v>520</v>
      </c>
      <c r="J46" s="359" t="s">
        <v>520</v>
      </c>
      <c r="K46" s="359" t="s">
        <v>520</v>
      </c>
      <c r="L46" s="359" t="s">
        <v>520</v>
      </c>
      <c r="M46" s="360" t="s">
        <v>520</v>
      </c>
    </row>
    <row r="47" spans="2:13" ht="27.75" customHeight="1" x14ac:dyDescent="0.15">
      <c r="B47" s="1222"/>
      <c r="C47" s="1223"/>
      <c r="D47" s="108"/>
      <c r="E47" s="1230" t="s">
        <v>38</v>
      </c>
      <c r="F47" s="1231"/>
      <c r="G47" s="1231"/>
      <c r="H47" s="1232"/>
      <c r="I47" s="358" t="s">
        <v>520</v>
      </c>
      <c r="J47" s="359" t="s">
        <v>520</v>
      </c>
      <c r="K47" s="359" t="s">
        <v>520</v>
      </c>
      <c r="L47" s="359" t="s">
        <v>520</v>
      </c>
      <c r="M47" s="360" t="s">
        <v>520</v>
      </c>
    </row>
    <row r="48" spans="2:13" ht="27.75" customHeight="1" x14ac:dyDescent="0.15">
      <c r="B48" s="1222"/>
      <c r="C48" s="1223"/>
      <c r="D48" s="106"/>
      <c r="E48" s="1228" t="s">
        <v>39</v>
      </c>
      <c r="F48" s="1228"/>
      <c r="G48" s="1228"/>
      <c r="H48" s="1229"/>
      <c r="I48" s="358" t="s">
        <v>520</v>
      </c>
      <c r="J48" s="359" t="s">
        <v>520</v>
      </c>
      <c r="K48" s="359" t="s">
        <v>520</v>
      </c>
      <c r="L48" s="359" t="s">
        <v>520</v>
      </c>
      <c r="M48" s="360" t="s">
        <v>520</v>
      </c>
    </row>
    <row r="49" spans="2:13" ht="27.75" customHeight="1" x14ac:dyDescent="0.15">
      <c r="B49" s="1224"/>
      <c r="C49" s="1225"/>
      <c r="D49" s="106"/>
      <c r="E49" s="1228" t="s">
        <v>40</v>
      </c>
      <c r="F49" s="1228"/>
      <c r="G49" s="1228"/>
      <c r="H49" s="1229"/>
      <c r="I49" s="358" t="s">
        <v>520</v>
      </c>
      <c r="J49" s="359" t="s">
        <v>520</v>
      </c>
      <c r="K49" s="359" t="s">
        <v>520</v>
      </c>
      <c r="L49" s="359" t="s">
        <v>520</v>
      </c>
      <c r="M49" s="360" t="s">
        <v>520</v>
      </c>
    </row>
    <row r="50" spans="2:13" ht="27.75" customHeight="1" x14ac:dyDescent="0.15">
      <c r="B50" s="1233" t="s">
        <v>41</v>
      </c>
      <c r="C50" s="1234"/>
      <c r="D50" s="109"/>
      <c r="E50" s="1228" t="s">
        <v>42</v>
      </c>
      <c r="F50" s="1228"/>
      <c r="G50" s="1228"/>
      <c r="H50" s="1229"/>
      <c r="I50" s="358">
        <v>2073</v>
      </c>
      <c r="J50" s="359">
        <v>2026</v>
      </c>
      <c r="K50" s="359">
        <v>1793</v>
      </c>
      <c r="L50" s="359">
        <v>2685</v>
      </c>
      <c r="M50" s="360">
        <v>2733</v>
      </c>
    </row>
    <row r="51" spans="2:13" ht="27.75" customHeight="1" x14ac:dyDescent="0.15">
      <c r="B51" s="1222"/>
      <c r="C51" s="1223"/>
      <c r="D51" s="106"/>
      <c r="E51" s="1228" t="s">
        <v>43</v>
      </c>
      <c r="F51" s="1228"/>
      <c r="G51" s="1228"/>
      <c r="H51" s="1229"/>
      <c r="I51" s="358">
        <v>0</v>
      </c>
      <c r="J51" s="359">
        <v>0</v>
      </c>
      <c r="K51" s="359" t="s">
        <v>520</v>
      </c>
      <c r="L51" s="359" t="s">
        <v>520</v>
      </c>
      <c r="M51" s="360" t="s">
        <v>520</v>
      </c>
    </row>
    <row r="52" spans="2:13" ht="27.75" customHeight="1" x14ac:dyDescent="0.15">
      <c r="B52" s="1224"/>
      <c r="C52" s="1225"/>
      <c r="D52" s="106"/>
      <c r="E52" s="1228" t="s">
        <v>44</v>
      </c>
      <c r="F52" s="1228"/>
      <c r="G52" s="1228"/>
      <c r="H52" s="1229"/>
      <c r="I52" s="358">
        <v>5121</v>
      </c>
      <c r="J52" s="359">
        <v>4481</v>
      </c>
      <c r="K52" s="359">
        <v>4519</v>
      </c>
      <c r="L52" s="359">
        <v>4474</v>
      </c>
      <c r="M52" s="360">
        <v>4375</v>
      </c>
    </row>
    <row r="53" spans="2:13" ht="27.75" customHeight="1" thickBot="1" x14ac:dyDescent="0.2">
      <c r="B53" s="1235" t="s">
        <v>45</v>
      </c>
      <c r="C53" s="1236"/>
      <c r="D53" s="110"/>
      <c r="E53" s="1237" t="s">
        <v>46</v>
      </c>
      <c r="F53" s="1237"/>
      <c r="G53" s="1237"/>
      <c r="H53" s="1238"/>
      <c r="I53" s="361">
        <v>1003</v>
      </c>
      <c r="J53" s="362">
        <v>1352</v>
      </c>
      <c r="K53" s="362">
        <v>1322</v>
      </c>
      <c r="L53" s="362">
        <v>472</v>
      </c>
      <c r="M53" s="363">
        <v>462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yxOiZfHY3F561OKRqMI1qE12dNLcnejkaIOGI8z/Pi/45JHaEmEd/J75U+WBNx8VQuA+HDCYjK4b20mDY1q+SA==" saltValue="urJhEIqiPrW7RHsuIc5N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7" t="s">
        <v>49</v>
      </c>
      <c r="D55" s="1247"/>
      <c r="E55" s="1248"/>
      <c r="F55" s="122">
        <v>782</v>
      </c>
      <c r="G55" s="122">
        <v>1228</v>
      </c>
      <c r="H55" s="123">
        <v>1187</v>
      </c>
    </row>
    <row r="56" spans="2:8" ht="52.5" customHeight="1" x14ac:dyDescent="0.15">
      <c r="B56" s="124"/>
      <c r="C56" s="1249" t="s">
        <v>50</v>
      </c>
      <c r="D56" s="1249"/>
      <c r="E56" s="1250"/>
      <c r="F56" s="125">
        <v>83</v>
      </c>
      <c r="G56" s="125">
        <v>167</v>
      </c>
      <c r="H56" s="126">
        <v>153</v>
      </c>
    </row>
    <row r="57" spans="2:8" ht="53.25" customHeight="1" x14ac:dyDescent="0.15">
      <c r="B57" s="124"/>
      <c r="C57" s="1251" t="s">
        <v>51</v>
      </c>
      <c r="D57" s="1251"/>
      <c r="E57" s="1252"/>
      <c r="F57" s="127">
        <v>862</v>
      </c>
      <c r="G57" s="127">
        <v>918</v>
      </c>
      <c r="H57" s="128">
        <v>968</v>
      </c>
    </row>
    <row r="58" spans="2:8" ht="45.75" customHeight="1" x14ac:dyDescent="0.15">
      <c r="B58" s="129"/>
      <c r="C58" s="1239" t="s">
        <v>595</v>
      </c>
      <c r="D58" s="1240"/>
      <c r="E58" s="1241"/>
      <c r="F58" s="130">
        <v>331</v>
      </c>
      <c r="G58" s="130">
        <v>353</v>
      </c>
      <c r="H58" s="131">
        <v>375</v>
      </c>
    </row>
    <row r="59" spans="2:8" ht="45.75" customHeight="1" x14ac:dyDescent="0.15">
      <c r="B59" s="129"/>
      <c r="C59" s="1239" t="s">
        <v>596</v>
      </c>
      <c r="D59" s="1240"/>
      <c r="E59" s="1241"/>
      <c r="F59" s="130">
        <v>207</v>
      </c>
      <c r="G59" s="130">
        <v>207</v>
      </c>
      <c r="H59" s="131">
        <v>207</v>
      </c>
    </row>
    <row r="60" spans="2:8" ht="45.75" customHeight="1" x14ac:dyDescent="0.15">
      <c r="B60" s="129"/>
      <c r="C60" s="1239" t="s">
        <v>597</v>
      </c>
      <c r="D60" s="1240"/>
      <c r="E60" s="1241"/>
      <c r="F60" s="130">
        <v>168</v>
      </c>
      <c r="G60" s="130">
        <v>168</v>
      </c>
      <c r="H60" s="131">
        <v>168</v>
      </c>
    </row>
    <row r="61" spans="2:8" ht="45.75" customHeight="1" x14ac:dyDescent="0.15">
      <c r="B61" s="129"/>
      <c r="C61" s="1239" t="s">
        <v>598</v>
      </c>
      <c r="D61" s="1240"/>
      <c r="E61" s="1241"/>
      <c r="F61" s="130">
        <v>92</v>
      </c>
      <c r="G61" s="130">
        <v>125</v>
      </c>
      <c r="H61" s="131">
        <v>155</v>
      </c>
    </row>
    <row r="62" spans="2:8" ht="45.75" customHeight="1" thickBot="1" x14ac:dyDescent="0.2">
      <c r="B62" s="132"/>
      <c r="C62" s="1242" t="s">
        <v>602</v>
      </c>
      <c r="D62" s="1243"/>
      <c r="E62" s="1244"/>
      <c r="F62" s="133">
        <v>37</v>
      </c>
      <c r="G62" s="133">
        <v>37</v>
      </c>
      <c r="H62" s="134">
        <v>37</v>
      </c>
    </row>
    <row r="63" spans="2:8" ht="52.5" customHeight="1" thickBot="1" x14ac:dyDescent="0.2">
      <c r="B63" s="135"/>
      <c r="C63" s="1245" t="s">
        <v>52</v>
      </c>
      <c r="D63" s="1245"/>
      <c r="E63" s="1246"/>
      <c r="F63" s="136">
        <v>1728</v>
      </c>
      <c r="G63" s="136">
        <v>2314</v>
      </c>
      <c r="H63" s="137">
        <v>2308</v>
      </c>
    </row>
    <row r="64" spans="2:8" x14ac:dyDescent="0.15"/>
  </sheetData>
  <sheetProtection algorithmName="SHA-512" hashValue="FXszoJjYSCSFpWvI4XGSMH3X1AbB1CMoqwbvRUXtirXIn8QMrCZD9+8BoFvEl+LVrLkTHRBNfwiJRNAr13SZNg==" saltValue="cffrD1w/XRxVmIBMslT1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608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612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607</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562</v>
      </c>
      <c r="BQ50" s="1267"/>
      <c r="BR50" s="1267"/>
      <c r="BS50" s="1267"/>
      <c r="BT50" s="1267"/>
      <c r="BU50" s="1267"/>
      <c r="BV50" s="1267"/>
      <c r="BW50" s="1267"/>
      <c r="BX50" s="1267" t="s">
        <v>563</v>
      </c>
      <c r="BY50" s="1267"/>
      <c r="BZ50" s="1267"/>
      <c r="CA50" s="1267"/>
      <c r="CB50" s="1267"/>
      <c r="CC50" s="1267"/>
      <c r="CD50" s="1267"/>
      <c r="CE50" s="1267"/>
      <c r="CF50" s="1267" t="s">
        <v>564</v>
      </c>
      <c r="CG50" s="1267"/>
      <c r="CH50" s="1267"/>
      <c r="CI50" s="1267"/>
      <c r="CJ50" s="1267"/>
      <c r="CK50" s="1267"/>
      <c r="CL50" s="1267"/>
      <c r="CM50" s="1267"/>
      <c r="CN50" s="1267" t="s">
        <v>565</v>
      </c>
      <c r="CO50" s="1267"/>
      <c r="CP50" s="1267"/>
      <c r="CQ50" s="1267"/>
      <c r="CR50" s="1267"/>
      <c r="CS50" s="1267"/>
      <c r="CT50" s="1267"/>
      <c r="CU50" s="1267"/>
      <c r="CV50" s="1267" t="s">
        <v>566</v>
      </c>
      <c r="CW50" s="1267"/>
      <c r="CX50" s="1267"/>
      <c r="CY50" s="1267"/>
      <c r="CZ50" s="1267"/>
      <c r="DA50" s="1267"/>
      <c r="DB50" s="1267"/>
      <c r="DC50" s="1267"/>
    </row>
    <row r="51" spans="1:109" ht="13.5" customHeight="1" x14ac:dyDescent="0.15">
      <c r="B51" s="365"/>
      <c r="G51" s="1268"/>
      <c r="H51" s="1268"/>
      <c r="I51" s="1272"/>
      <c r="J51" s="1272"/>
      <c r="K51" s="1271"/>
      <c r="L51" s="1271"/>
      <c r="M51" s="1271"/>
      <c r="N51" s="1271"/>
      <c r="AM51" s="371"/>
      <c r="AN51" s="1270" t="s">
        <v>606</v>
      </c>
      <c r="AO51" s="1270"/>
      <c r="AP51" s="1270"/>
      <c r="AQ51" s="1270"/>
      <c r="AR51" s="1270"/>
      <c r="AS51" s="1270"/>
      <c r="AT51" s="1270"/>
      <c r="AU51" s="1270"/>
      <c r="AV51" s="1270"/>
      <c r="AW51" s="1270"/>
      <c r="AX51" s="1270"/>
      <c r="AY51" s="1270"/>
      <c r="AZ51" s="1270"/>
      <c r="BA51" s="1270"/>
      <c r="BB51" s="1270" t="s">
        <v>604</v>
      </c>
      <c r="BC51" s="1270"/>
      <c r="BD51" s="1270"/>
      <c r="BE51" s="1270"/>
      <c r="BF51" s="1270"/>
      <c r="BG51" s="1270"/>
      <c r="BH51" s="1270"/>
      <c r="BI51" s="1270"/>
      <c r="BJ51" s="1270"/>
      <c r="BK51" s="1270"/>
      <c r="BL51" s="1270"/>
      <c r="BM51" s="1270"/>
      <c r="BN51" s="1270"/>
      <c r="BO51" s="1270"/>
      <c r="BP51" s="1269"/>
      <c r="BQ51" s="1253"/>
      <c r="BR51" s="1253"/>
      <c r="BS51" s="1253"/>
      <c r="BT51" s="1253"/>
      <c r="BU51" s="1253"/>
      <c r="BV51" s="1253"/>
      <c r="BW51" s="1253"/>
      <c r="BX51" s="1269"/>
      <c r="BY51" s="1253"/>
      <c r="BZ51" s="1253"/>
      <c r="CA51" s="1253"/>
      <c r="CB51" s="1253"/>
      <c r="CC51" s="1253"/>
      <c r="CD51" s="1253"/>
      <c r="CE51" s="1253"/>
      <c r="CF51" s="1253">
        <v>49.7</v>
      </c>
      <c r="CG51" s="1253"/>
      <c r="CH51" s="1253"/>
      <c r="CI51" s="1253"/>
      <c r="CJ51" s="1253"/>
      <c r="CK51" s="1253"/>
      <c r="CL51" s="1253"/>
      <c r="CM51" s="1253"/>
      <c r="CN51" s="1253">
        <v>16.2</v>
      </c>
      <c r="CO51" s="1253"/>
      <c r="CP51" s="1253"/>
      <c r="CQ51" s="1253"/>
      <c r="CR51" s="1253"/>
      <c r="CS51" s="1253"/>
      <c r="CT51" s="1253"/>
      <c r="CU51" s="1253"/>
      <c r="CV51" s="1253">
        <v>16.600000000000001</v>
      </c>
      <c r="CW51" s="1253"/>
      <c r="CX51" s="1253"/>
      <c r="CY51" s="1253"/>
      <c r="CZ51" s="1253"/>
      <c r="DA51" s="1253"/>
      <c r="DB51" s="1253"/>
      <c r="DC51" s="1253"/>
    </row>
    <row r="52" spans="1:109" ht="13.5" x14ac:dyDescent="0.15">
      <c r="B52" s="365"/>
      <c r="G52" s="1268"/>
      <c r="H52" s="1268"/>
      <c r="I52" s="1272"/>
      <c r="J52" s="1272"/>
      <c r="K52" s="1271"/>
      <c r="L52" s="1271"/>
      <c r="M52" s="1271"/>
      <c r="N52" s="1271"/>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8"/>
      <c r="H53" s="1268"/>
      <c r="I53" s="1263"/>
      <c r="J53" s="1263"/>
      <c r="K53" s="1271"/>
      <c r="L53" s="1271"/>
      <c r="M53" s="1271"/>
      <c r="N53" s="1271"/>
      <c r="AM53" s="371"/>
      <c r="AN53" s="1270"/>
      <c r="AO53" s="1270"/>
      <c r="AP53" s="1270"/>
      <c r="AQ53" s="1270"/>
      <c r="AR53" s="1270"/>
      <c r="AS53" s="1270"/>
      <c r="AT53" s="1270"/>
      <c r="AU53" s="1270"/>
      <c r="AV53" s="1270"/>
      <c r="AW53" s="1270"/>
      <c r="AX53" s="1270"/>
      <c r="AY53" s="1270"/>
      <c r="AZ53" s="1270"/>
      <c r="BA53" s="1270"/>
      <c r="BB53" s="1270" t="s">
        <v>610</v>
      </c>
      <c r="BC53" s="1270"/>
      <c r="BD53" s="1270"/>
      <c r="BE53" s="1270"/>
      <c r="BF53" s="1270"/>
      <c r="BG53" s="1270"/>
      <c r="BH53" s="1270"/>
      <c r="BI53" s="1270"/>
      <c r="BJ53" s="1270"/>
      <c r="BK53" s="1270"/>
      <c r="BL53" s="1270"/>
      <c r="BM53" s="1270"/>
      <c r="BN53" s="1270"/>
      <c r="BO53" s="1270"/>
      <c r="BP53" s="1269"/>
      <c r="BQ53" s="1253"/>
      <c r="BR53" s="1253"/>
      <c r="BS53" s="1253"/>
      <c r="BT53" s="1253"/>
      <c r="BU53" s="1253"/>
      <c r="BV53" s="1253"/>
      <c r="BW53" s="1253"/>
      <c r="BX53" s="1269"/>
      <c r="BY53" s="1253"/>
      <c r="BZ53" s="1253"/>
      <c r="CA53" s="1253"/>
      <c r="CB53" s="1253"/>
      <c r="CC53" s="1253"/>
      <c r="CD53" s="1253"/>
      <c r="CE53" s="1253"/>
      <c r="CF53" s="1253">
        <v>54.4</v>
      </c>
      <c r="CG53" s="1253"/>
      <c r="CH53" s="1253"/>
      <c r="CI53" s="1253"/>
      <c r="CJ53" s="1253"/>
      <c r="CK53" s="1253"/>
      <c r="CL53" s="1253"/>
      <c r="CM53" s="1253"/>
      <c r="CN53" s="1253">
        <v>58</v>
      </c>
      <c r="CO53" s="1253"/>
      <c r="CP53" s="1253"/>
      <c r="CQ53" s="1253"/>
      <c r="CR53" s="1253"/>
      <c r="CS53" s="1253"/>
      <c r="CT53" s="1253"/>
      <c r="CU53" s="1253"/>
      <c r="CV53" s="1253">
        <v>58.7</v>
      </c>
      <c r="CW53" s="1253"/>
      <c r="CX53" s="1253"/>
      <c r="CY53" s="1253"/>
      <c r="CZ53" s="1253"/>
      <c r="DA53" s="1253"/>
      <c r="DB53" s="1253"/>
      <c r="DC53" s="1253"/>
    </row>
    <row r="54" spans="1:109" ht="13.5" x14ac:dyDescent="0.15">
      <c r="A54" s="379"/>
      <c r="B54" s="365"/>
      <c r="G54" s="1268"/>
      <c r="H54" s="1268"/>
      <c r="I54" s="1263"/>
      <c r="J54" s="1263"/>
      <c r="K54" s="1271"/>
      <c r="L54" s="1271"/>
      <c r="M54" s="1271"/>
      <c r="N54" s="1271"/>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71"/>
      <c r="L55" s="1271"/>
      <c r="M55" s="1271"/>
      <c r="N55" s="1271"/>
      <c r="AN55" s="1267" t="s">
        <v>605</v>
      </c>
      <c r="AO55" s="1267"/>
      <c r="AP55" s="1267"/>
      <c r="AQ55" s="1267"/>
      <c r="AR55" s="1267"/>
      <c r="AS55" s="1267"/>
      <c r="AT55" s="1267"/>
      <c r="AU55" s="1267"/>
      <c r="AV55" s="1267"/>
      <c r="AW55" s="1267"/>
      <c r="AX55" s="1267"/>
      <c r="AY55" s="1267"/>
      <c r="AZ55" s="1267"/>
      <c r="BA55" s="1267"/>
      <c r="BB55" s="1270" t="s">
        <v>604</v>
      </c>
      <c r="BC55" s="1270"/>
      <c r="BD55" s="1270"/>
      <c r="BE55" s="1270"/>
      <c r="BF55" s="1270"/>
      <c r="BG55" s="1270"/>
      <c r="BH55" s="1270"/>
      <c r="BI55" s="1270"/>
      <c r="BJ55" s="1270"/>
      <c r="BK55" s="1270"/>
      <c r="BL55" s="1270"/>
      <c r="BM55" s="1270"/>
      <c r="BN55" s="1270"/>
      <c r="BO55" s="1270"/>
      <c r="BP55" s="1269"/>
      <c r="BQ55" s="1253"/>
      <c r="BR55" s="1253"/>
      <c r="BS55" s="1253"/>
      <c r="BT55" s="1253"/>
      <c r="BU55" s="1253"/>
      <c r="BV55" s="1253"/>
      <c r="BW55" s="1253"/>
      <c r="BX55" s="1269"/>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71"/>
      <c r="L56" s="1271"/>
      <c r="M56" s="1271"/>
      <c r="N56" s="1271"/>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3"/>
      <c r="J57" s="1273"/>
      <c r="K57" s="1271"/>
      <c r="L57" s="1271"/>
      <c r="M57" s="1271"/>
      <c r="N57" s="1271"/>
      <c r="AM57" s="364"/>
      <c r="AN57" s="1267"/>
      <c r="AO57" s="1267"/>
      <c r="AP57" s="1267"/>
      <c r="AQ57" s="1267"/>
      <c r="AR57" s="1267"/>
      <c r="AS57" s="1267"/>
      <c r="AT57" s="1267"/>
      <c r="AU57" s="1267"/>
      <c r="AV57" s="1267"/>
      <c r="AW57" s="1267"/>
      <c r="AX57" s="1267"/>
      <c r="AY57" s="1267"/>
      <c r="AZ57" s="1267"/>
      <c r="BA57" s="1267"/>
      <c r="BB57" s="1270" t="s">
        <v>610</v>
      </c>
      <c r="BC57" s="1270"/>
      <c r="BD57" s="1270"/>
      <c r="BE57" s="1270"/>
      <c r="BF57" s="1270"/>
      <c r="BG57" s="1270"/>
      <c r="BH57" s="1270"/>
      <c r="BI57" s="1270"/>
      <c r="BJ57" s="1270"/>
      <c r="BK57" s="1270"/>
      <c r="BL57" s="1270"/>
      <c r="BM57" s="1270"/>
      <c r="BN57" s="1270"/>
      <c r="BO57" s="1270"/>
      <c r="BP57" s="1269"/>
      <c r="BQ57" s="1253"/>
      <c r="BR57" s="1253"/>
      <c r="BS57" s="1253"/>
      <c r="BT57" s="1253"/>
      <c r="BU57" s="1253"/>
      <c r="BV57" s="1253"/>
      <c r="BW57" s="1253"/>
      <c r="BX57" s="1269"/>
      <c r="BY57" s="1253"/>
      <c r="BZ57" s="1253"/>
      <c r="CA57" s="1253"/>
      <c r="CB57" s="1253"/>
      <c r="CC57" s="1253"/>
      <c r="CD57" s="1253"/>
      <c r="CE57" s="1253"/>
      <c r="CF57" s="1253">
        <v>64</v>
      </c>
      <c r="CG57" s="1253"/>
      <c r="CH57" s="1253"/>
      <c r="CI57" s="1253"/>
      <c r="CJ57" s="1253"/>
      <c r="CK57" s="1253"/>
      <c r="CL57" s="1253"/>
      <c r="CM57" s="1253"/>
      <c r="CN57" s="1253">
        <v>66.2</v>
      </c>
      <c r="CO57" s="1253"/>
      <c r="CP57" s="1253"/>
      <c r="CQ57" s="1253"/>
      <c r="CR57" s="1253"/>
      <c r="CS57" s="1253"/>
      <c r="CT57" s="1253"/>
      <c r="CU57" s="1253"/>
      <c r="CV57" s="1253">
        <v>67.099999999999994</v>
      </c>
      <c r="CW57" s="1253"/>
      <c r="CX57" s="1253"/>
      <c r="CY57" s="1253"/>
      <c r="CZ57" s="1253"/>
      <c r="DA57" s="1253"/>
      <c r="DB57" s="1253"/>
      <c r="DC57" s="1253"/>
      <c r="DD57" s="390"/>
      <c r="DE57" s="385"/>
    </row>
    <row r="58" spans="1:109" s="379" customFormat="1" ht="13.5" x14ac:dyDescent="0.15">
      <c r="A58" s="364"/>
      <c r="B58" s="385"/>
      <c r="G58" s="1263"/>
      <c r="H58" s="1263"/>
      <c r="I58" s="1273"/>
      <c r="J58" s="1273"/>
      <c r="K58" s="1271"/>
      <c r="L58" s="1271"/>
      <c r="M58" s="1271"/>
      <c r="N58" s="1271"/>
      <c r="AM58" s="364"/>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609</v>
      </c>
    </row>
    <row r="64" spans="1:109" ht="13.5" x14ac:dyDescent="0.15">
      <c r="B64" s="365"/>
      <c r="G64" s="380"/>
      <c r="I64" s="382"/>
      <c r="J64" s="382"/>
      <c r="K64" s="382"/>
      <c r="L64" s="382"/>
      <c r="M64" s="382"/>
      <c r="N64" s="381"/>
      <c r="AM64" s="380"/>
      <c r="AN64" s="380" t="s">
        <v>608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75" t="s">
        <v>613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x14ac:dyDescent="0.15">
      <c r="B66" s="365"/>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x14ac:dyDescent="0.15">
      <c r="B67" s="365"/>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x14ac:dyDescent="0.15">
      <c r="B68" s="365"/>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x14ac:dyDescent="0.15">
      <c r="B69" s="365"/>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607</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562</v>
      </c>
      <c r="BQ72" s="1267"/>
      <c r="BR72" s="1267"/>
      <c r="BS72" s="1267"/>
      <c r="BT72" s="1267"/>
      <c r="BU72" s="1267"/>
      <c r="BV72" s="1267"/>
      <c r="BW72" s="1267"/>
      <c r="BX72" s="1267" t="s">
        <v>563</v>
      </c>
      <c r="BY72" s="1267"/>
      <c r="BZ72" s="1267"/>
      <c r="CA72" s="1267"/>
      <c r="CB72" s="1267"/>
      <c r="CC72" s="1267"/>
      <c r="CD72" s="1267"/>
      <c r="CE72" s="1267"/>
      <c r="CF72" s="1267" t="s">
        <v>564</v>
      </c>
      <c r="CG72" s="1267"/>
      <c r="CH72" s="1267"/>
      <c r="CI72" s="1267"/>
      <c r="CJ72" s="1267"/>
      <c r="CK72" s="1267"/>
      <c r="CL72" s="1267"/>
      <c r="CM72" s="1267"/>
      <c r="CN72" s="1267" t="s">
        <v>565</v>
      </c>
      <c r="CO72" s="1267"/>
      <c r="CP72" s="1267"/>
      <c r="CQ72" s="1267"/>
      <c r="CR72" s="1267"/>
      <c r="CS72" s="1267"/>
      <c r="CT72" s="1267"/>
      <c r="CU72" s="1267"/>
      <c r="CV72" s="1267" t="s">
        <v>566</v>
      </c>
      <c r="CW72" s="1267"/>
      <c r="CX72" s="1267"/>
      <c r="CY72" s="1267"/>
      <c r="CZ72" s="1267"/>
      <c r="DA72" s="1267"/>
      <c r="DB72" s="1267"/>
      <c r="DC72" s="1267"/>
    </row>
    <row r="73" spans="2:107" ht="13.5" x14ac:dyDescent="0.15">
      <c r="B73" s="365"/>
      <c r="G73" s="1268"/>
      <c r="H73" s="1268"/>
      <c r="I73" s="1268"/>
      <c r="J73" s="1268"/>
      <c r="K73" s="1274"/>
      <c r="L73" s="1274"/>
      <c r="M73" s="1274"/>
      <c r="N73" s="1274"/>
      <c r="AM73" s="371"/>
      <c r="AN73" s="1270" t="s">
        <v>606</v>
      </c>
      <c r="AO73" s="1270"/>
      <c r="AP73" s="1270"/>
      <c r="AQ73" s="1270"/>
      <c r="AR73" s="1270"/>
      <c r="AS73" s="1270"/>
      <c r="AT73" s="1270"/>
      <c r="AU73" s="1270"/>
      <c r="AV73" s="1270"/>
      <c r="AW73" s="1270"/>
      <c r="AX73" s="1270"/>
      <c r="AY73" s="1270"/>
      <c r="AZ73" s="1270"/>
      <c r="BA73" s="1270"/>
      <c r="BB73" s="1270" t="s">
        <v>604</v>
      </c>
      <c r="BC73" s="1270"/>
      <c r="BD73" s="1270"/>
      <c r="BE73" s="1270"/>
      <c r="BF73" s="1270"/>
      <c r="BG73" s="1270"/>
      <c r="BH73" s="1270"/>
      <c r="BI73" s="1270"/>
      <c r="BJ73" s="1270"/>
      <c r="BK73" s="1270"/>
      <c r="BL73" s="1270"/>
      <c r="BM73" s="1270"/>
      <c r="BN73" s="1270"/>
      <c r="BO73" s="1270"/>
      <c r="BP73" s="1253">
        <v>40.700000000000003</v>
      </c>
      <c r="BQ73" s="1253"/>
      <c r="BR73" s="1253"/>
      <c r="BS73" s="1253"/>
      <c r="BT73" s="1253"/>
      <c r="BU73" s="1253"/>
      <c r="BV73" s="1253"/>
      <c r="BW73" s="1253"/>
      <c r="BX73" s="1253">
        <v>53.6</v>
      </c>
      <c r="BY73" s="1253"/>
      <c r="BZ73" s="1253"/>
      <c r="CA73" s="1253"/>
      <c r="CB73" s="1253"/>
      <c r="CC73" s="1253"/>
      <c r="CD73" s="1253"/>
      <c r="CE73" s="1253"/>
      <c r="CF73" s="1253">
        <v>49.7</v>
      </c>
      <c r="CG73" s="1253"/>
      <c r="CH73" s="1253"/>
      <c r="CI73" s="1253"/>
      <c r="CJ73" s="1253"/>
      <c r="CK73" s="1253"/>
      <c r="CL73" s="1253"/>
      <c r="CM73" s="1253"/>
      <c r="CN73" s="1253">
        <v>16.2</v>
      </c>
      <c r="CO73" s="1253"/>
      <c r="CP73" s="1253"/>
      <c r="CQ73" s="1253"/>
      <c r="CR73" s="1253"/>
      <c r="CS73" s="1253"/>
      <c r="CT73" s="1253"/>
      <c r="CU73" s="1253"/>
      <c r="CV73" s="1253">
        <v>16.600000000000001</v>
      </c>
      <c r="CW73" s="1253"/>
      <c r="CX73" s="1253"/>
      <c r="CY73" s="1253"/>
      <c r="CZ73" s="1253"/>
      <c r="DA73" s="1253"/>
      <c r="DB73" s="1253"/>
      <c r="DC73" s="1253"/>
    </row>
    <row r="74" spans="2:107" ht="13.5" x14ac:dyDescent="0.15">
      <c r="B74" s="365"/>
      <c r="G74" s="1268"/>
      <c r="H74" s="1268"/>
      <c r="I74" s="1268"/>
      <c r="J74" s="1268"/>
      <c r="K74" s="1274"/>
      <c r="L74" s="1274"/>
      <c r="M74" s="1274"/>
      <c r="N74" s="1274"/>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8"/>
      <c r="H75" s="1268"/>
      <c r="I75" s="1263"/>
      <c r="J75" s="1263"/>
      <c r="K75" s="1271"/>
      <c r="L75" s="1271"/>
      <c r="M75" s="1271"/>
      <c r="N75" s="1271"/>
      <c r="AM75" s="371"/>
      <c r="AN75" s="1270"/>
      <c r="AO75" s="1270"/>
      <c r="AP75" s="1270"/>
      <c r="AQ75" s="1270"/>
      <c r="AR75" s="1270"/>
      <c r="AS75" s="1270"/>
      <c r="AT75" s="1270"/>
      <c r="AU75" s="1270"/>
      <c r="AV75" s="1270"/>
      <c r="AW75" s="1270"/>
      <c r="AX75" s="1270"/>
      <c r="AY75" s="1270"/>
      <c r="AZ75" s="1270"/>
      <c r="BA75" s="1270"/>
      <c r="BB75" s="1270" t="s">
        <v>603</v>
      </c>
      <c r="BC75" s="1270"/>
      <c r="BD75" s="1270"/>
      <c r="BE75" s="1270"/>
      <c r="BF75" s="1270"/>
      <c r="BG75" s="1270"/>
      <c r="BH75" s="1270"/>
      <c r="BI75" s="1270"/>
      <c r="BJ75" s="1270"/>
      <c r="BK75" s="1270"/>
      <c r="BL75" s="1270"/>
      <c r="BM75" s="1270"/>
      <c r="BN75" s="1270"/>
      <c r="BO75" s="1270"/>
      <c r="BP75" s="1253">
        <v>8.9</v>
      </c>
      <c r="BQ75" s="1253"/>
      <c r="BR75" s="1253"/>
      <c r="BS75" s="1253"/>
      <c r="BT75" s="1253"/>
      <c r="BU75" s="1253"/>
      <c r="BV75" s="1253"/>
      <c r="BW75" s="1253"/>
      <c r="BX75" s="1253">
        <v>8.4</v>
      </c>
      <c r="BY75" s="1253"/>
      <c r="BZ75" s="1253"/>
      <c r="CA75" s="1253"/>
      <c r="CB75" s="1253"/>
      <c r="CC75" s="1253"/>
      <c r="CD75" s="1253"/>
      <c r="CE75" s="1253"/>
      <c r="CF75" s="1253">
        <v>9.5</v>
      </c>
      <c r="CG75" s="1253"/>
      <c r="CH75" s="1253"/>
      <c r="CI75" s="1253"/>
      <c r="CJ75" s="1253"/>
      <c r="CK75" s="1253"/>
      <c r="CL75" s="1253"/>
      <c r="CM75" s="1253"/>
      <c r="CN75" s="1253">
        <v>10.7</v>
      </c>
      <c r="CO75" s="1253"/>
      <c r="CP75" s="1253"/>
      <c r="CQ75" s="1253"/>
      <c r="CR75" s="1253"/>
      <c r="CS75" s="1253"/>
      <c r="CT75" s="1253"/>
      <c r="CU75" s="1253"/>
      <c r="CV75" s="1253">
        <v>13.5</v>
      </c>
      <c r="CW75" s="1253"/>
      <c r="CX75" s="1253"/>
      <c r="CY75" s="1253"/>
      <c r="CZ75" s="1253"/>
      <c r="DA75" s="1253"/>
      <c r="DB75" s="1253"/>
      <c r="DC75" s="1253"/>
    </row>
    <row r="76" spans="2:107" ht="13.5" x14ac:dyDescent="0.15">
      <c r="B76" s="365"/>
      <c r="G76" s="1268"/>
      <c r="H76" s="1268"/>
      <c r="I76" s="1263"/>
      <c r="J76" s="1263"/>
      <c r="K76" s="1271"/>
      <c r="L76" s="1271"/>
      <c r="M76" s="1271"/>
      <c r="N76" s="1271"/>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4"/>
      <c r="L77" s="1274"/>
      <c r="M77" s="1274"/>
      <c r="N77" s="1274"/>
      <c r="AN77" s="1267" t="s">
        <v>605</v>
      </c>
      <c r="AO77" s="1267"/>
      <c r="AP77" s="1267"/>
      <c r="AQ77" s="1267"/>
      <c r="AR77" s="1267"/>
      <c r="AS77" s="1267"/>
      <c r="AT77" s="1267"/>
      <c r="AU77" s="1267"/>
      <c r="AV77" s="1267"/>
      <c r="AW77" s="1267"/>
      <c r="AX77" s="1267"/>
      <c r="AY77" s="1267"/>
      <c r="AZ77" s="1267"/>
      <c r="BA77" s="1267"/>
      <c r="BB77" s="1270" t="s">
        <v>604</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4"/>
      <c r="L78" s="1274"/>
      <c r="M78" s="1274"/>
      <c r="N78" s="1274"/>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3"/>
      <c r="J79" s="1273"/>
      <c r="K79" s="1284"/>
      <c r="L79" s="1284"/>
      <c r="M79" s="1284"/>
      <c r="N79" s="1284"/>
      <c r="AN79" s="1267"/>
      <c r="AO79" s="1267"/>
      <c r="AP79" s="1267"/>
      <c r="AQ79" s="1267"/>
      <c r="AR79" s="1267"/>
      <c r="AS79" s="1267"/>
      <c r="AT79" s="1267"/>
      <c r="AU79" s="1267"/>
      <c r="AV79" s="1267"/>
      <c r="AW79" s="1267"/>
      <c r="AX79" s="1267"/>
      <c r="AY79" s="1267"/>
      <c r="AZ79" s="1267"/>
      <c r="BA79" s="1267"/>
      <c r="BB79" s="1270" t="s">
        <v>603</v>
      </c>
      <c r="BC79" s="1270"/>
      <c r="BD79" s="1270"/>
      <c r="BE79" s="1270"/>
      <c r="BF79" s="1270"/>
      <c r="BG79" s="1270"/>
      <c r="BH79" s="1270"/>
      <c r="BI79" s="1270"/>
      <c r="BJ79" s="1270"/>
      <c r="BK79" s="1270"/>
      <c r="BL79" s="1270"/>
      <c r="BM79" s="1270"/>
      <c r="BN79" s="1270"/>
      <c r="BO79" s="1270"/>
      <c r="BP79" s="1253">
        <v>7.2</v>
      </c>
      <c r="BQ79" s="1253"/>
      <c r="BR79" s="1253"/>
      <c r="BS79" s="1253"/>
      <c r="BT79" s="1253"/>
      <c r="BU79" s="1253"/>
      <c r="BV79" s="1253"/>
      <c r="BW79" s="1253"/>
      <c r="BX79" s="1253">
        <v>7.7</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8.3000000000000007</v>
      </c>
      <c r="CW79" s="1253"/>
      <c r="CX79" s="1253"/>
      <c r="CY79" s="1253"/>
      <c r="CZ79" s="1253"/>
      <c r="DA79" s="1253"/>
      <c r="DB79" s="1253"/>
      <c r="DC79" s="1253"/>
    </row>
    <row r="80" spans="2:107" ht="13.5" x14ac:dyDescent="0.15">
      <c r="B80" s="365"/>
      <c r="G80" s="1263"/>
      <c r="H80" s="1263"/>
      <c r="I80" s="1273"/>
      <c r="J80" s="1273"/>
      <c r="K80" s="1284"/>
      <c r="L80" s="1284"/>
      <c r="M80" s="1284"/>
      <c r="N80" s="128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Wp6xSY6o0d4HCVECF6luJj5+nP3thNbAVCFBYnMFQvH9BE5mkLkQbobZYM7jt0hePXW1hibCcb2hYWGw4G4uuw==" saltValue="eaXCHedm3DCtJVuYzvl44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3nBDfu+q+XRpB8/iX/ouQv9AlxjnyrgrD9qVzF9A7VbCS3C2aRvx7JigdzXkJefm3LZLbIWa/1p63FFetYaMuw==" saltValue="JepJ9olKYEcxugtXiopS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TxfEcUruE8UGle5j0A1vtStmyRptvg81Qf1yxdBk5ChgyPSApuGvEPLiJrxUmSKyaiAc+5373C2WvEpx0wqxEg==" saltValue="mio5zK1f0STK3kjVuOEm6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559</v>
      </c>
      <c r="G2" s="151"/>
      <c r="H2" s="152"/>
    </row>
    <row r="3" spans="1:8" x14ac:dyDescent="0.15">
      <c r="A3" s="148" t="s">
        <v>552</v>
      </c>
      <c r="B3" s="153"/>
      <c r="C3" s="154"/>
      <c r="D3" s="155">
        <v>26633</v>
      </c>
      <c r="E3" s="156"/>
      <c r="F3" s="157">
        <v>114790</v>
      </c>
      <c r="G3" s="158"/>
      <c r="H3" s="159"/>
    </row>
    <row r="4" spans="1:8" x14ac:dyDescent="0.15">
      <c r="A4" s="160"/>
      <c r="B4" s="161"/>
      <c r="C4" s="162"/>
      <c r="D4" s="163">
        <v>16109</v>
      </c>
      <c r="E4" s="164"/>
      <c r="F4" s="165">
        <v>55601</v>
      </c>
      <c r="G4" s="166"/>
      <c r="H4" s="167"/>
    </row>
    <row r="5" spans="1:8" x14ac:dyDescent="0.15">
      <c r="A5" s="148" t="s">
        <v>554</v>
      </c>
      <c r="B5" s="153"/>
      <c r="C5" s="154"/>
      <c r="D5" s="155">
        <v>35833</v>
      </c>
      <c r="E5" s="156"/>
      <c r="F5" s="157">
        <v>126262</v>
      </c>
      <c r="G5" s="158"/>
      <c r="H5" s="159"/>
    </row>
    <row r="6" spans="1:8" x14ac:dyDescent="0.15">
      <c r="A6" s="160"/>
      <c r="B6" s="161"/>
      <c r="C6" s="162"/>
      <c r="D6" s="163">
        <v>26219</v>
      </c>
      <c r="E6" s="164"/>
      <c r="F6" s="165">
        <v>56769</v>
      </c>
      <c r="G6" s="166"/>
      <c r="H6" s="167"/>
    </row>
    <row r="7" spans="1:8" x14ac:dyDescent="0.15">
      <c r="A7" s="148" t="s">
        <v>555</v>
      </c>
      <c r="B7" s="153"/>
      <c r="C7" s="154"/>
      <c r="D7" s="155">
        <v>83339</v>
      </c>
      <c r="E7" s="156"/>
      <c r="F7" s="157">
        <v>126525</v>
      </c>
      <c r="G7" s="158"/>
      <c r="H7" s="159"/>
    </row>
    <row r="8" spans="1:8" x14ac:dyDescent="0.15">
      <c r="A8" s="160"/>
      <c r="B8" s="161"/>
      <c r="C8" s="162"/>
      <c r="D8" s="163">
        <v>50743</v>
      </c>
      <c r="E8" s="164"/>
      <c r="F8" s="165">
        <v>67052</v>
      </c>
      <c r="G8" s="166"/>
      <c r="H8" s="167"/>
    </row>
    <row r="9" spans="1:8" x14ac:dyDescent="0.15">
      <c r="A9" s="148" t="s">
        <v>556</v>
      </c>
      <c r="B9" s="153"/>
      <c r="C9" s="154"/>
      <c r="D9" s="155">
        <v>53437</v>
      </c>
      <c r="E9" s="156"/>
      <c r="F9" s="157">
        <v>122054</v>
      </c>
      <c r="G9" s="158"/>
      <c r="H9" s="159"/>
    </row>
    <row r="10" spans="1:8" x14ac:dyDescent="0.15">
      <c r="A10" s="160"/>
      <c r="B10" s="161"/>
      <c r="C10" s="162"/>
      <c r="D10" s="163">
        <v>9233</v>
      </c>
      <c r="E10" s="164"/>
      <c r="F10" s="165">
        <v>68298</v>
      </c>
      <c r="G10" s="166"/>
      <c r="H10" s="167"/>
    </row>
    <row r="11" spans="1:8" x14ac:dyDescent="0.15">
      <c r="A11" s="148" t="s">
        <v>557</v>
      </c>
      <c r="B11" s="153"/>
      <c r="C11" s="154"/>
      <c r="D11" s="155">
        <v>51090</v>
      </c>
      <c r="E11" s="156"/>
      <c r="F11" s="157">
        <v>111644</v>
      </c>
      <c r="G11" s="158"/>
      <c r="H11" s="159"/>
    </row>
    <row r="12" spans="1:8" x14ac:dyDescent="0.15">
      <c r="A12" s="160"/>
      <c r="B12" s="161"/>
      <c r="C12" s="168"/>
      <c r="D12" s="163">
        <v>5716</v>
      </c>
      <c r="E12" s="164"/>
      <c r="F12" s="165">
        <v>66606</v>
      </c>
      <c r="G12" s="166"/>
      <c r="H12" s="167"/>
    </row>
    <row r="13" spans="1:8" x14ac:dyDescent="0.15">
      <c r="A13" s="148"/>
      <c r="B13" s="153"/>
      <c r="C13" s="169"/>
      <c r="D13" s="170">
        <v>50066</v>
      </c>
      <c r="E13" s="171"/>
      <c r="F13" s="172">
        <v>120255</v>
      </c>
      <c r="G13" s="173"/>
      <c r="H13" s="159"/>
    </row>
    <row r="14" spans="1:8" x14ac:dyDescent="0.15">
      <c r="A14" s="160"/>
      <c r="B14" s="161"/>
      <c r="C14" s="162"/>
      <c r="D14" s="163">
        <v>21604</v>
      </c>
      <c r="E14" s="164"/>
      <c r="F14" s="165">
        <v>62865</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12.41</v>
      </c>
      <c r="C19" s="174">
        <f>ROUND(VALUE(SUBSTITUTE(実質収支比率等に係る経年分析!G$48,"▲","-")),2)</f>
        <v>13.19</v>
      </c>
      <c r="D19" s="174">
        <f>ROUND(VALUE(SUBSTITUTE(実質収支比率等に係る経年分析!H$48,"▲","-")),2)</f>
        <v>18.04</v>
      </c>
      <c r="E19" s="174">
        <f>ROUND(VALUE(SUBSTITUTE(実質収支比率等に係る経年分析!I$48,"▲","-")),2)</f>
        <v>11.76</v>
      </c>
      <c r="F19" s="174">
        <f>ROUND(VALUE(SUBSTITUTE(実質収支比率等に係る経年分析!J$48,"▲","-")),2)</f>
        <v>11.01</v>
      </c>
    </row>
    <row r="20" spans="1:11" x14ac:dyDescent="0.15">
      <c r="A20" s="174" t="s">
        <v>56</v>
      </c>
      <c r="B20" s="174">
        <f>ROUND(VALUE(SUBSTITUTE(実質収支比率等に係る経年分析!F$47,"▲","-")),2)</f>
        <v>28.76</v>
      </c>
      <c r="C20" s="174">
        <f>ROUND(VALUE(SUBSTITUTE(実質収支比率等に係る経年分析!G$47,"▲","-")),2)</f>
        <v>26.35</v>
      </c>
      <c r="D20" s="174">
        <f>ROUND(VALUE(SUBSTITUTE(実質収支比率等に係る経年分析!H$47,"▲","-")),2)</f>
        <v>25.31</v>
      </c>
      <c r="E20" s="174">
        <f>ROUND(VALUE(SUBSTITUTE(実質収支比率等に係る経年分析!I$47,"▲","-")),2)</f>
        <v>36.78</v>
      </c>
      <c r="F20" s="174">
        <f>ROUND(VALUE(SUBSTITUTE(実質収支比率等に係る経年分析!J$47,"▲","-")),2)</f>
        <v>37.18</v>
      </c>
    </row>
    <row r="21" spans="1:11" x14ac:dyDescent="0.15">
      <c r="A21" s="174" t="s">
        <v>57</v>
      </c>
      <c r="B21" s="174">
        <f>IF(ISNUMBER(VALUE(SUBSTITUTE(実質収支比率等に係る経年分析!F$49,"▲","-"))),ROUND(VALUE(SUBSTITUTE(実質収支比率等に係る経年分析!F$49,"▲","-")),2),NA())</f>
        <v>-11.89</v>
      </c>
      <c r="C21" s="174">
        <f>IF(ISNUMBER(VALUE(SUBSTITUTE(実質収支比率等に係る経年分析!G$49,"▲","-"))),ROUND(VALUE(SUBSTITUTE(実質収支比率等に係る経年分析!G$49,"▲","-")),2),NA())</f>
        <v>-0.85</v>
      </c>
      <c r="D21" s="174">
        <f>IF(ISNUMBER(VALUE(SUBSTITUTE(実質収支比率等に係る経年分析!H$49,"▲","-"))),ROUND(VALUE(SUBSTITUTE(実質収支比率等に係る経年分析!H$49,"▲","-")),2),NA())</f>
        <v>5.38</v>
      </c>
      <c r="E21" s="174">
        <f>IF(ISNUMBER(VALUE(SUBSTITUTE(実質収支比率等に係る経年分析!I$49,"▲","-"))),ROUND(VALUE(SUBSTITUTE(実質収支比率等に係る経年分析!I$49,"▲","-")),2),NA())</f>
        <v>8.41</v>
      </c>
      <c r="F21" s="174">
        <f>IF(ISNUMBER(VALUE(SUBSTITUTE(実質収支比率等に係る経年分析!J$49,"▲","-"))),ROUND(VALUE(SUBSTITUTE(実質収支比率等に係る経年分析!J$49,"▲","-")),2),NA())</f>
        <v>-2.59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1.0900000000000001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1.23</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2.4700000000000002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11.01</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453</v>
      </c>
      <c r="E42" s="176"/>
      <c r="F42" s="176"/>
      <c r="G42" s="176">
        <f>'実質公債費比率（分子）の構造'!L$52</f>
        <v>450</v>
      </c>
      <c r="H42" s="176"/>
      <c r="I42" s="176"/>
      <c r="J42" s="176">
        <f>'実質公債費比率（分子）の構造'!M$52</f>
        <v>437</v>
      </c>
      <c r="K42" s="176"/>
      <c r="L42" s="176"/>
      <c r="M42" s="176">
        <f>'実質公債費比率（分子）の構造'!N$52</f>
        <v>440</v>
      </c>
      <c r="N42" s="176"/>
      <c r="O42" s="176"/>
      <c r="P42" s="176">
        <f>'実質公債費比率（分子）の構造'!O$52</f>
        <v>424</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63</v>
      </c>
      <c r="C45" s="176"/>
      <c r="D45" s="176"/>
      <c r="E45" s="176">
        <f>'実質公債費比率（分子）の構造'!L$49</f>
        <v>59</v>
      </c>
      <c r="F45" s="176"/>
      <c r="G45" s="176"/>
      <c r="H45" s="176">
        <f>'実質公債費比率（分子）の構造'!M$49</f>
        <v>61</v>
      </c>
      <c r="I45" s="176"/>
      <c r="J45" s="176"/>
      <c r="K45" s="176">
        <f>'実質公債費比率（分子）の構造'!N$49</f>
        <v>46</v>
      </c>
      <c r="L45" s="176"/>
      <c r="M45" s="176"/>
      <c r="N45" s="176">
        <f>'実質公債費比率（分子）の構造'!O$49</f>
        <v>25</v>
      </c>
      <c r="O45" s="176"/>
      <c r="P45" s="176"/>
    </row>
    <row r="46" spans="1:16" x14ac:dyDescent="0.15">
      <c r="A46" s="176" t="s">
        <v>68</v>
      </c>
      <c r="B46" s="176">
        <f>'実質公債費比率（分子）の構造'!K$48</f>
        <v>272</v>
      </c>
      <c r="C46" s="176"/>
      <c r="D46" s="176"/>
      <c r="E46" s="176">
        <f>'実質公債費比率（分子）の構造'!L$48</f>
        <v>243</v>
      </c>
      <c r="F46" s="176"/>
      <c r="G46" s="176"/>
      <c r="H46" s="176">
        <f>'実質公債費比率（分子）の構造'!M$48</f>
        <v>332</v>
      </c>
      <c r="I46" s="176"/>
      <c r="J46" s="176"/>
      <c r="K46" s="176">
        <f>'実質公債費比率（分子）の構造'!N$48</f>
        <v>393</v>
      </c>
      <c r="L46" s="176"/>
      <c r="M46" s="176"/>
      <c r="N46" s="176">
        <f>'実質公債費比率（分子）の構造'!O$48</f>
        <v>444</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335</v>
      </c>
      <c r="C49" s="176"/>
      <c r="D49" s="176"/>
      <c r="E49" s="176">
        <f>'実質公債費比率（分子）の構造'!L$45</f>
        <v>357</v>
      </c>
      <c r="F49" s="176"/>
      <c r="G49" s="176"/>
      <c r="H49" s="176">
        <f>'実質公債費比率（分子）の構造'!M$45</f>
        <v>347</v>
      </c>
      <c r="I49" s="176"/>
      <c r="J49" s="176"/>
      <c r="K49" s="176">
        <f>'実質公債費比率（分子）の構造'!N$45</f>
        <v>368</v>
      </c>
      <c r="L49" s="176"/>
      <c r="M49" s="176"/>
      <c r="N49" s="176">
        <f>'実質公債費比率（分子）の構造'!O$45</f>
        <v>413</v>
      </c>
      <c r="O49" s="176"/>
      <c r="P49" s="176"/>
    </row>
    <row r="50" spans="1:16" x14ac:dyDescent="0.15">
      <c r="A50" s="176" t="s">
        <v>72</v>
      </c>
      <c r="B50" s="176" t="e">
        <f>NA()</f>
        <v>#N/A</v>
      </c>
      <c r="C50" s="176">
        <f>IF(ISNUMBER('実質公債費比率（分子）の構造'!K$53),'実質公債費比率（分子）の構造'!K$53,NA())</f>
        <v>217</v>
      </c>
      <c r="D50" s="176" t="e">
        <f>NA()</f>
        <v>#N/A</v>
      </c>
      <c r="E50" s="176" t="e">
        <f>NA()</f>
        <v>#N/A</v>
      </c>
      <c r="F50" s="176">
        <f>IF(ISNUMBER('実質公債費比率（分子）の構造'!L$53),'実質公債費比率（分子）の構造'!L$53,NA())</f>
        <v>209</v>
      </c>
      <c r="G50" s="176" t="e">
        <f>NA()</f>
        <v>#N/A</v>
      </c>
      <c r="H50" s="176" t="e">
        <f>NA()</f>
        <v>#N/A</v>
      </c>
      <c r="I50" s="176">
        <f>IF(ISNUMBER('実質公債費比率（分子）の構造'!M$53),'実質公債費比率（分子）の構造'!M$53,NA())</f>
        <v>303</v>
      </c>
      <c r="J50" s="176" t="e">
        <f>NA()</f>
        <v>#N/A</v>
      </c>
      <c r="K50" s="176" t="e">
        <f>NA()</f>
        <v>#N/A</v>
      </c>
      <c r="L50" s="176">
        <f>IF(ISNUMBER('実質公債費比率（分子）の構造'!N$53),'実質公債費比率（分子）の構造'!N$53,NA())</f>
        <v>367</v>
      </c>
      <c r="M50" s="176" t="e">
        <f>NA()</f>
        <v>#N/A</v>
      </c>
      <c r="N50" s="176" t="e">
        <f>NA()</f>
        <v>#N/A</v>
      </c>
      <c r="O50" s="176">
        <f>IF(ISNUMBER('実質公債費比率（分子）の構造'!O$53),'実質公債費比率（分子）の構造'!O$53,NA())</f>
        <v>458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5121</v>
      </c>
      <c r="E56" s="175"/>
      <c r="F56" s="175"/>
      <c r="G56" s="175">
        <f>'将来負担比率（分子）の構造'!J$52</f>
        <v>4481</v>
      </c>
      <c r="H56" s="175"/>
      <c r="I56" s="175"/>
      <c r="J56" s="175">
        <f>'将来負担比率（分子）の構造'!K$52</f>
        <v>4519</v>
      </c>
      <c r="K56" s="175"/>
      <c r="L56" s="175"/>
      <c r="M56" s="175">
        <f>'将来負担比率（分子）の構造'!L$52</f>
        <v>4474</v>
      </c>
      <c r="N56" s="175"/>
      <c r="O56" s="175"/>
      <c r="P56" s="175">
        <f>'将来負担比率（分子）の構造'!M$52</f>
        <v>4375</v>
      </c>
    </row>
    <row r="57" spans="1:16" x14ac:dyDescent="0.15">
      <c r="A57" s="175" t="s">
        <v>43</v>
      </c>
      <c r="B57" s="175"/>
      <c r="C57" s="175"/>
      <c r="D57" s="175">
        <f>'将来負担比率（分子）の構造'!I$51</f>
        <v>0</v>
      </c>
      <c r="E57" s="175"/>
      <c r="F57" s="175"/>
      <c r="G57" s="175">
        <f>'将来負担比率（分子）の構造'!J$51</f>
        <v>0</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2073</v>
      </c>
      <c r="E58" s="175"/>
      <c r="F58" s="175"/>
      <c r="G58" s="175">
        <f>'将来負担比率（分子）の構造'!J$50</f>
        <v>2026</v>
      </c>
      <c r="H58" s="175"/>
      <c r="I58" s="175"/>
      <c r="J58" s="175">
        <f>'将来負担比率（分子）の構造'!K$50</f>
        <v>1793</v>
      </c>
      <c r="K58" s="175"/>
      <c r="L58" s="175"/>
      <c r="M58" s="175">
        <f>'将来負担比率（分子）の構造'!L$50</f>
        <v>2685</v>
      </c>
      <c r="N58" s="175"/>
      <c r="O58" s="175"/>
      <c r="P58" s="175">
        <f>'将来負担比率（分子）の構造'!M$50</f>
        <v>2733</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776</v>
      </c>
      <c r="C62" s="175"/>
      <c r="D62" s="175"/>
      <c r="E62" s="175">
        <f>'将来負担比率（分子）の構造'!J$45</f>
        <v>876</v>
      </c>
      <c r="F62" s="175"/>
      <c r="G62" s="175"/>
      <c r="H62" s="175">
        <f>'将来負担比率（分子）の構造'!K$45</f>
        <v>904</v>
      </c>
      <c r="I62" s="175"/>
      <c r="J62" s="175"/>
      <c r="K62" s="175">
        <f>'将来負担比率（分子）の構造'!L$45</f>
        <v>911</v>
      </c>
      <c r="L62" s="175"/>
      <c r="M62" s="175"/>
      <c r="N62" s="175">
        <f>'将来負担比率（分子）の構造'!M$45</f>
        <v>849</v>
      </c>
      <c r="O62" s="175"/>
      <c r="P62" s="175"/>
    </row>
    <row r="63" spans="1:16" x14ac:dyDescent="0.15">
      <c r="A63" s="175" t="s">
        <v>35</v>
      </c>
      <c r="B63" s="175">
        <f>'将来負担比率（分子）の構造'!I$44</f>
        <v>184</v>
      </c>
      <c r="C63" s="175"/>
      <c r="D63" s="175"/>
      <c r="E63" s="175">
        <f>'将来負担比率（分子）の構造'!J$44</f>
        <v>135</v>
      </c>
      <c r="F63" s="175"/>
      <c r="G63" s="175"/>
      <c r="H63" s="175">
        <f>'将来負担比率（分子）の構造'!K$44</f>
        <v>92</v>
      </c>
      <c r="I63" s="175"/>
      <c r="J63" s="175"/>
      <c r="K63" s="175">
        <f>'将来負担比率（分子）の構造'!L$44</f>
        <v>62</v>
      </c>
      <c r="L63" s="175"/>
      <c r="M63" s="175"/>
      <c r="N63" s="175">
        <f>'将来負担比率（分子）の構造'!M$44</f>
        <v>49</v>
      </c>
      <c r="O63" s="175"/>
      <c r="P63" s="175"/>
    </row>
    <row r="64" spans="1:16" x14ac:dyDescent="0.15">
      <c r="A64" s="175" t="s">
        <v>34</v>
      </c>
      <c r="B64" s="175">
        <f>'将来負担比率（分子）の構造'!I$43</f>
        <v>3616</v>
      </c>
      <c r="C64" s="175"/>
      <c r="D64" s="175"/>
      <c r="E64" s="175">
        <f>'将来負担比率（分子）の構造'!J$43</f>
        <v>3236</v>
      </c>
      <c r="F64" s="175"/>
      <c r="G64" s="175"/>
      <c r="H64" s="175">
        <f>'将来負担比率（分子）の構造'!K$43</f>
        <v>3000</v>
      </c>
      <c r="I64" s="175"/>
      <c r="J64" s="175"/>
      <c r="K64" s="175">
        <f>'将来負担比率（分子）の構造'!L$43</f>
        <v>2961</v>
      </c>
      <c r="L64" s="175"/>
      <c r="M64" s="175"/>
      <c r="N64" s="175">
        <f>'将来負担比率（分子）の構造'!M$43</f>
        <v>3154</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3621</v>
      </c>
      <c r="C66" s="175"/>
      <c r="D66" s="175"/>
      <c r="E66" s="175">
        <f>'将来負担比率（分子）の構造'!J$41</f>
        <v>3612</v>
      </c>
      <c r="F66" s="175"/>
      <c r="G66" s="175"/>
      <c r="H66" s="175">
        <f>'将来負担比率（分子）の構造'!K$41</f>
        <v>3638</v>
      </c>
      <c r="I66" s="175"/>
      <c r="J66" s="175"/>
      <c r="K66" s="175">
        <f>'将来負担比率（分子）の構造'!L$41</f>
        <v>3697</v>
      </c>
      <c r="L66" s="175"/>
      <c r="M66" s="175"/>
      <c r="N66" s="175">
        <f>'将来負担比率（分子）の構造'!M$41</f>
        <v>3518</v>
      </c>
      <c r="O66" s="175"/>
      <c r="P66" s="175"/>
    </row>
    <row r="67" spans="1:16" x14ac:dyDescent="0.15">
      <c r="A67" s="175" t="s">
        <v>76</v>
      </c>
      <c r="B67" s="175" t="e">
        <f>NA()</f>
        <v>#N/A</v>
      </c>
      <c r="C67" s="175">
        <f>IF(ISNUMBER('将来負担比率（分子）の構造'!I$53), IF('将来負担比率（分子）の構造'!I$53 &lt; 0, 0, '将来負担比率（分子）の構造'!I$53), NA())</f>
        <v>1003</v>
      </c>
      <c r="D67" s="175" t="e">
        <f>NA()</f>
        <v>#N/A</v>
      </c>
      <c r="E67" s="175" t="e">
        <f>NA()</f>
        <v>#N/A</v>
      </c>
      <c r="F67" s="175">
        <f>IF(ISNUMBER('将来負担比率（分子）の構造'!J$53), IF('将来負担比率（分子）の構造'!J$53 &lt; 0, 0, '将来負担比率（分子）の構造'!J$53), NA())</f>
        <v>1352</v>
      </c>
      <c r="G67" s="175" t="e">
        <f>NA()</f>
        <v>#N/A</v>
      </c>
      <c r="H67" s="175" t="e">
        <f>NA()</f>
        <v>#N/A</v>
      </c>
      <c r="I67" s="175">
        <f>IF(ISNUMBER('将来負担比率（分子）の構造'!K$53), IF('将来負担比率（分子）の構造'!K$53 &lt; 0, 0, '将来負担比率（分子）の構造'!K$53), NA())</f>
        <v>1322</v>
      </c>
      <c r="J67" s="175" t="e">
        <f>NA()</f>
        <v>#N/A</v>
      </c>
      <c r="K67" s="175" t="e">
        <f>NA()</f>
        <v>#N/A</v>
      </c>
      <c r="L67" s="175">
        <f>IF(ISNUMBER('将来負担比率（分子）の構造'!L$53), IF('将来負担比率（分子）の構造'!L$53 &lt; 0, 0, '将来負担比率（分子）の構造'!L$53), NA())</f>
        <v>472</v>
      </c>
      <c r="M67" s="175" t="e">
        <f>NA()</f>
        <v>#N/A</v>
      </c>
      <c r="N67" s="175" t="e">
        <f>NA()</f>
        <v>#N/A</v>
      </c>
      <c r="O67" s="175">
        <f>IF(ISNUMBER('将来負担比率（分子）の構造'!M$53), IF('将来負担比率（分子）の構造'!M$53 &lt; 0, 0, '将来負担比率（分子）の構造'!M$53), NA())</f>
        <v>462</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782</v>
      </c>
      <c r="C72" s="179">
        <f>基金残高に係る経年分析!G55</f>
        <v>1228</v>
      </c>
      <c r="D72" s="179">
        <f>基金残高に係る経年分析!H55</f>
        <v>1187</v>
      </c>
    </row>
    <row r="73" spans="1:16" x14ac:dyDescent="0.15">
      <c r="A73" s="178" t="s">
        <v>79</v>
      </c>
      <c r="B73" s="179">
        <f>基金残高に係る経年分析!F56</f>
        <v>83</v>
      </c>
      <c r="C73" s="179">
        <f>基金残高に係る経年分析!G56</f>
        <v>167</v>
      </c>
      <c r="D73" s="179">
        <f>基金残高に係る経年分析!H56</f>
        <v>153</v>
      </c>
    </row>
    <row r="74" spans="1:16" x14ac:dyDescent="0.15">
      <c r="A74" s="178" t="s">
        <v>80</v>
      </c>
      <c r="B74" s="179">
        <f>基金残高に係る経年分析!F57</f>
        <v>862</v>
      </c>
      <c r="C74" s="179">
        <f>基金残高に係る経年分析!G57</f>
        <v>918</v>
      </c>
      <c r="D74" s="179">
        <f>基金残高に係る経年分析!H57</f>
        <v>968</v>
      </c>
    </row>
  </sheetData>
  <sheetProtection algorithmName="SHA-512" hashValue="sXmnsrWqNC37yDpkKQMnTXLY/d20x6sxoMtjSt3tWLP7h8Oyqv1a+XnGlOFZIWOuzDcY1WmrOoS2b8fnp4RZVw==" saltValue="AD1s7V8Gwsk/OVTukWKT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2312435</v>
      </c>
      <c r="S5" s="649"/>
      <c r="T5" s="649"/>
      <c r="U5" s="649"/>
      <c r="V5" s="649"/>
      <c r="W5" s="649"/>
      <c r="X5" s="649"/>
      <c r="Y5" s="650"/>
      <c r="Z5" s="651">
        <v>44.3</v>
      </c>
      <c r="AA5" s="651"/>
      <c r="AB5" s="651"/>
      <c r="AC5" s="651"/>
      <c r="AD5" s="652">
        <v>2312435</v>
      </c>
      <c r="AE5" s="652"/>
      <c r="AF5" s="652"/>
      <c r="AG5" s="652"/>
      <c r="AH5" s="652"/>
      <c r="AI5" s="652"/>
      <c r="AJ5" s="652"/>
      <c r="AK5" s="652"/>
      <c r="AL5" s="653">
        <v>71.599999999999994</v>
      </c>
      <c r="AM5" s="654"/>
      <c r="AN5" s="654"/>
      <c r="AO5" s="655"/>
      <c r="AP5" s="645" t="s">
        <v>227</v>
      </c>
      <c r="AQ5" s="646"/>
      <c r="AR5" s="646"/>
      <c r="AS5" s="646"/>
      <c r="AT5" s="646"/>
      <c r="AU5" s="646"/>
      <c r="AV5" s="646"/>
      <c r="AW5" s="646"/>
      <c r="AX5" s="646"/>
      <c r="AY5" s="646"/>
      <c r="AZ5" s="646"/>
      <c r="BA5" s="646"/>
      <c r="BB5" s="646"/>
      <c r="BC5" s="646"/>
      <c r="BD5" s="646"/>
      <c r="BE5" s="646"/>
      <c r="BF5" s="647"/>
      <c r="BG5" s="659">
        <v>2312435</v>
      </c>
      <c r="BH5" s="660"/>
      <c r="BI5" s="660"/>
      <c r="BJ5" s="660"/>
      <c r="BK5" s="660"/>
      <c r="BL5" s="660"/>
      <c r="BM5" s="660"/>
      <c r="BN5" s="661"/>
      <c r="BO5" s="662">
        <v>100</v>
      </c>
      <c r="BP5" s="662"/>
      <c r="BQ5" s="662"/>
      <c r="BR5" s="662"/>
      <c r="BS5" s="663">
        <v>60909</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57932</v>
      </c>
      <c r="S6" s="660"/>
      <c r="T6" s="660"/>
      <c r="U6" s="660"/>
      <c r="V6" s="660"/>
      <c r="W6" s="660"/>
      <c r="X6" s="660"/>
      <c r="Y6" s="661"/>
      <c r="Z6" s="662">
        <v>1.1000000000000001</v>
      </c>
      <c r="AA6" s="662"/>
      <c r="AB6" s="662"/>
      <c r="AC6" s="662"/>
      <c r="AD6" s="663">
        <v>57932</v>
      </c>
      <c r="AE6" s="663"/>
      <c r="AF6" s="663"/>
      <c r="AG6" s="663"/>
      <c r="AH6" s="663"/>
      <c r="AI6" s="663"/>
      <c r="AJ6" s="663"/>
      <c r="AK6" s="663"/>
      <c r="AL6" s="664">
        <v>1.8</v>
      </c>
      <c r="AM6" s="665"/>
      <c r="AN6" s="665"/>
      <c r="AO6" s="666"/>
      <c r="AP6" s="656" t="s">
        <v>232</v>
      </c>
      <c r="AQ6" s="657"/>
      <c r="AR6" s="657"/>
      <c r="AS6" s="657"/>
      <c r="AT6" s="657"/>
      <c r="AU6" s="657"/>
      <c r="AV6" s="657"/>
      <c r="AW6" s="657"/>
      <c r="AX6" s="657"/>
      <c r="AY6" s="657"/>
      <c r="AZ6" s="657"/>
      <c r="BA6" s="657"/>
      <c r="BB6" s="657"/>
      <c r="BC6" s="657"/>
      <c r="BD6" s="657"/>
      <c r="BE6" s="657"/>
      <c r="BF6" s="658"/>
      <c r="BG6" s="659">
        <v>2312435</v>
      </c>
      <c r="BH6" s="660"/>
      <c r="BI6" s="660"/>
      <c r="BJ6" s="660"/>
      <c r="BK6" s="660"/>
      <c r="BL6" s="660"/>
      <c r="BM6" s="660"/>
      <c r="BN6" s="661"/>
      <c r="BO6" s="662">
        <v>100</v>
      </c>
      <c r="BP6" s="662"/>
      <c r="BQ6" s="662"/>
      <c r="BR6" s="662"/>
      <c r="BS6" s="663">
        <v>60909</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82053</v>
      </c>
      <c r="CS6" s="660"/>
      <c r="CT6" s="660"/>
      <c r="CU6" s="660"/>
      <c r="CV6" s="660"/>
      <c r="CW6" s="660"/>
      <c r="CX6" s="660"/>
      <c r="CY6" s="661"/>
      <c r="CZ6" s="653">
        <v>1.7</v>
      </c>
      <c r="DA6" s="654"/>
      <c r="DB6" s="654"/>
      <c r="DC6" s="670"/>
      <c r="DD6" s="668" t="s">
        <v>129</v>
      </c>
      <c r="DE6" s="660"/>
      <c r="DF6" s="660"/>
      <c r="DG6" s="660"/>
      <c r="DH6" s="660"/>
      <c r="DI6" s="660"/>
      <c r="DJ6" s="660"/>
      <c r="DK6" s="660"/>
      <c r="DL6" s="660"/>
      <c r="DM6" s="660"/>
      <c r="DN6" s="660"/>
      <c r="DO6" s="660"/>
      <c r="DP6" s="661"/>
      <c r="DQ6" s="668">
        <v>82053</v>
      </c>
      <c r="DR6" s="660"/>
      <c r="DS6" s="660"/>
      <c r="DT6" s="660"/>
      <c r="DU6" s="660"/>
      <c r="DV6" s="660"/>
      <c r="DW6" s="660"/>
      <c r="DX6" s="660"/>
      <c r="DY6" s="660"/>
      <c r="DZ6" s="660"/>
      <c r="EA6" s="660"/>
      <c r="EB6" s="660"/>
      <c r="EC6" s="669"/>
    </row>
    <row r="7" spans="2:143" ht="11.25" customHeight="1" x14ac:dyDescent="0.15">
      <c r="B7" s="656" t="s">
        <v>234</v>
      </c>
      <c r="C7" s="657"/>
      <c r="D7" s="657"/>
      <c r="E7" s="657"/>
      <c r="F7" s="657"/>
      <c r="G7" s="657"/>
      <c r="H7" s="657"/>
      <c r="I7" s="657"/>
      <c r="J7" s="657"/>
      <c r="K7" s="657"/>
      <c r="L7" s="657"/>
      <c r="M7" s="657"/>
      <c r="N7" s="657"/>
      <c r="O7" s="657"/>
      <c r="P7" s="657"/>
      <c r="Q7" s="658"/>
      <c r="R7" s="659">
        <v>343</v>
      </c>
      <c r="S7" s="660"/>
      <c r="T7" s="660"/>
      <c r="U7" s="660"/>
      <c r="V7" s="660"/>
      <c r="W7" s="660"/>
      <c r="X7" s="660"/>
      <c r="Y7" s="661"/>
      <c r="Z7" s="662">
        <v>0</v>
      </c>
      <c r="AA7" s="662"/>
      <c r="AB7" s="662"/>
      <c r="AC7" s="662"/>
      <c r="AD7" s="663">
        <v>343</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638206</v>
      </c>
      <c r="BH7" s="660"/>
      <c r="BI7" s="660"/>
      <c r="BJ7" s="660"/>
      <c r="BK7" s="660"/>
      <c r="BL7" s="660"/>
      <c r="BM7" s="660"/>
      <c r="BN7" s="661"/>
      <c r="BO7" s="662">
        <v>27.6</v>
      </c>
      <c r="BP7" s="662"/>
      <c r="BQ7" s="662"/>
      <c r="BR7" s="662"/>
      <c r="BS7" s="663">
        <v>60909</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699493</v>
      </c>
      <c r="CS7" s="660"/>
      <c r="CT7" s="660"/>
      <c r="CU7" s="660"/>
      <c r="CV7" s="660"/>
      <c r="CW7" s="660"/>
      <c r="CX7" s="660"/>
      <c r="CY7" s="661"/>
      <c r="CZ7" s="662">
        <v>14.8</v>
      </c>
      <c r="DA7" s="662"/>
      <c r="DB7" s="662"/>
      <c r="DC7" s="662"/>
      <c r="DD7" s="668">
        <v>384</v>
      </c>
      <c r="DE7" s="660"/>
      <c r="DF7" s="660"/>
      <c r="DG7" s="660"/>
      <c r="DH7" s="660"/>
      <c r="DI7" s="660"/>
      <c r="DJ7" s="660"/>
      <c r="DK7" s="660"/>
      <c r="DL7" s="660"/>
      <c r="DM7" s="660"/>
      <c r="DN7" s="660"/>
      <c r="DO7" s="660"/>
      <c r="DP7" s="661"/>
      <c r="DQ7" s="668">
        <v>649593</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4982</v>
      </c>
      <c r="S8" s="660"/>
      <c r="T8" s="660"/>
      <c r="U8" s="660"/>
      <c r="V8" s="660"/>
      <c r="W8" s="660"/>
      <c r="X8" s="660"/>
      <c r="Y8" s="661"/>
      <c r="Z8" s="662">
        <v>0.1</v>
      </c>
      <c r="AA8" s="662"/>
      <c r="AB8" s="662"/>
      <c r="AC8" s="662"/>
      <c r="AD8" s="663">
        <v>4982</v>
      </c>
      <c r="AE8" s="663"/>
      <c r="AF8" s="663"/>
      <c r="AG8" s="663"/>
      <c r="AH8" s="663"/>
      <c r="AI8" s="663"/>
      <c r="AJ8" s="663"/>
      <c r="AK8" s="663"/>
      <c r="AL8" s="664">
        <v>0.2</v>
      </c>
      <c r="AM8" s="665"/>
      <c r="AN8" s="665"/>
      <c r="AO8" s="666"/>
      <c r="AP8" s="656" t="s">
        <v>238</v>
      </c>
      <c r="AQ8" s="657"/>
      <c r="AR8" s="657"/>
      <c r="AS8" s="657"/>
      <c r="AT8" s="657"/>
      <c r="AU8" s="657"/>
      <c r="AV8" s="657"/>
      <c r="AW8" s="657"/>
      <c r="AX8" s="657"/>
      <c r="AY8" s="657"/>
      <c r="AZ8" s="657"/>
      <c r="BA8" s="657"/>
      <c r="BB8" s="657"/>
      <c r="BC8" s="657"/>
      <c r="BD8" s="657"/>
      <c r="BE8" s="657"/>
      <c r="BF8" s="658"/>
      <c r="BG8" s="659">
        <v>15319</v>
      </c>
      <c r="BH8" s="660"/>
      <c r="BI8" s="660"/>
      <c r="BJ8" s="660"/>
      <c r="BK8" s="660"/>
      <c r="BL8" s="660"/>
      <c r="BM8" s="660"/>
      <c r="BN8" s="661"/>
      <c r="BO8" s="662">
        <v>0.7</v>
      </c>
      <c r="BP8" s="662"/>
      <c r="BQ8" s="662"/>
      <c r="BR8" s="662"/>
      <c r="BS8" s="663" t="s">
        <v>239</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1063252</v>
      </c>
      <c r="CS8" s="660"/>
      <c r="CT8" s="660"/>
      <c r="CU8" s="660"/>
      <c r="CV8" s="660"/>
      <c r="CW8" s="660"/>
      <c r="CX8" s="660"/>
      <c r="CY8" s="661"/>
      <c r="CZ8" s="662">
        <v>22.5</v>
      </c>
      <c r="DA8" s="662"/>
      <c r="DB8" s="662"/>
      <c r="DC8" s="662"/>
      <c r="DD8" s="668" t="s">
        <v>129</v>
      </c>
      <c r="DE8" s="660"/>
      <c r="DF8" s="660"/>
      <c r="DG8" s="660"/>
      <c r="DH8" s="660"/>
      <c r="DI8" s="660"/>
      <c r="DJ8" s="660"/>
      <c r="DK8" s="660"/>
      <c r="DL8" s="660"/>
      <c r="DM8" s="660"/>
      <c r="DN8" s="660"/>
      <c r="DO8" s="660"/>
      <c r="DP8" s="661"/>
      <c r="DQ8" s="668">
        <v>599559</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3938</v>
      </c>
      <c r="S9" s="660"/>
      <c r="T9" s="660"/>
      <c r="U9" s="660"/>
      <c r="V9" s="660"/>
      <c r="W9" s="660"/>
      <c r="X9" s="660"/>
      <c r="Y9" s="661"/>
      <c r="Z9" s="662">
        <v>0.1</v>
      </c>
      <c r="AA9" s="662"/>
      <c r="AB9" s="662"/>
      <c r="AC9" s="662"/>
      <c r="AD9" s="663">
        <v>3938</v>
      </c>
      <c r="AE9" s="663"/>
      <c r="AF9" s="663"/>
      <c r="AG9" s="663"/>
      <c r="AH9" s="663"/>
      <c r="AI9" s="663"/>
      <c r="AJ9" s="663"/>
      <c r="AK9" s="663"/>
      <c r="AL9" s="664">
        <v>0.1</v>
      </c>
      <c r="AM9" s="665"/>
      <c r="AN9" s="665"/>
      <c r="AO9" s="666"/>
      <c r="AP9" s="656" t="s">
        <v>242</v>
      </c>
      <c r="AQ9" s="657"/>
      <c r="AR9" s="657"/>
      <c r="AS9" s="657"/>
      <c r="AT9" s="657"/>
      <c r="AU9" s="657"/>
      <c r="AV9" s="657"/>
      <c r="AW9" s="657"/>
      <c r="AX9" s="657"/>
      <c r="AY9" s="657"/>
      <c r="AZ9" s="657"/>
      <c r="BA9" s="657"/>
      <c r="BB9" s="657"/>
      <c r="BC9" s="657"/>
      <c r="BD9" s="657"/>
      <c r="BE9" s="657"/>
      <c r="BF9" s="658"/>
      <c r="BG9" s="659">
        <v>381571</v>
      </c>
      <c r="BH9" s="660"/>
      <c r="BI9" s="660"/>
      <c r="BJ9" s="660"/>
      <c r="BK9" s="660"/>
      <c r="BL9" s="660"/>
      <c r="BM9" s="660"/>
      <c r="BN9" s="661"/>
      <c r="BO9" s="662">
        <v>16.5</v>
      </c>
      <c r="BP9" s="662"/>
      <c r="BQ9" s="662"/>
      <c r="BR9" s="662"/>
      <c r="BS9" s="663" t="s">
        <v>239</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622814</v>
      </c>
      <c r="CS9" s="660"/>
      <c r="CT9" s="660"/>
      <c r="CU9" s="660"/>
      <c r="CV9" s="660"/>
      <c r="CW9" s="660"/>
      <c r="CX9" s="660"/>
      <c r="CY9" s="661"/>
      <c r="CZ9" s="662">
        <v>13.2</v>
      </c>
      <c r="DA9" s="662"/>
      <c r="DB9" s="662"/>
      <c r="DC9" s="662"/>
      <c r="DD9" s="668" t="s">
        <v>129</v>
      </c>
      <c r="DE9" s="660"/>
      <c r="DF9" s="660"/>
      <c r="DG9" s="660"/>
      <c r="DH9" s="660"/>
      <c r="DI9" s="660"/>
      <c r="DJ9" s="660"/>
      <c r="DK9" s="660"/>
      <c r="DL9" s="660"/>
      <c r="DM9" s="660"/>
      <c r="DN9" s="660"/>
      <c r="DO9" s="660"/>
      <c r="DP9" s="661"/>
      <c r="DQ9" s="668">
        <v>531860</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67283</v>
      </c>
      <c r="BH10" s="660"/>
      <c r="BI10" s="660"/>
      <c r="BJ10" s="660"/>
      <c r="BK10" s="660"/>
      <c r="BL10" s="660"/>
      <c r="BM10" s="660"/>
      <c r="BN10" s="661"/>
      <c r="BO10" s="662">
        <v>2.9</v>
      </c>
      <c r="BP10" s="662"/>
      <c r="BQ10" s="662"/>
      <c r="BR10" s="662"/>
      <c r="BS10" s="663">
        <v>11259</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v>81</v>
      </c>
      <c r="CS10" s="660"/>
      <c r="CT10" s="660"/>
      <c r="CU10" s="660"/>
      <c r="CV10" s="660"/>
      <c r="CW10" s="660"/>
      <c r="CX10" s="660"/>
      <c r="CY10" s="661"/>
      <c r="CZ10" s="662">
        <v>0</v>
      </c>
      <c r="DA10" s="662"/>
      <c r="DB10" s="662"/>
      <c r="DC10" s="662"/>
      <c r="DD10" s="668" t="s">
        <v>129</v>
      </c>
      <c r="DE10" s="660"/>
      <c r="DF10" s="660"/>
      <c r="DG10" s="660"/>
      <c r="DH10" s="660"/>
      <c r="DI10" s="660"/>
      <c r="DJ10" s="660"/>
      <c r="DK10" s="660"/>
      <c r="DL10" s="660"/>
      <c r="DM10" s="660"/>
      <c r="DN10" s="660"/>
      <c r="DO10" s="660"/>
      <c r="DP10" s="661"/>
      <c r="DQ10" s="668">
        <v>81</v>
      </c>
      <c r="DR10" s="660"/>
      <c r="DS10" s="660"/>
      <c r="DT10" s="660"/>
      <c r="DU10" s="660"/>
      <c r="DV10" s="660"/>
      <c r="DW10" s="660"/>
      <c r="DX10" s="660"/>
      <c r="DY10" s="660"/>
      <c r="DZ10" s="660"/>
      <c r="EA10" s="660"/>
      <c r="EB10" s="660"/>
      <c r="EC10" s="669"/>
    </row>
    <row r="11" spans="2:143" ht="11.25" customHeight="1" x14ac:dyDescent="0.15">
      <c r="B11" s="656" t="s">
        <v>247</v>
      </c>
      <c r="C11" s="657"/>
      <c r="D11" s="657"/>
      <c r="E11" s="657"/>
      <c r="F11" s="657"/>
      <c r="G11" s="657"/>
      <c r="H11" s="657"/>
      <c r="I11" s="657"/>
      <c r="J11" s="657"/>
      <c r="K11" s="657"/>
      <c r="L11" s="657"/>
      <c r="M11" s="657"/>
      <c r="N11" s="657"/>
      <c r="O11" s="657"/>
      <c r="P11" s="657"/>
      <c r="Q11" s="658"/>
      <c r="R11" s="659">
        <v>260492</v>
      </c>
      <c r="S11" s="660"/>
      <c r="T11" s="660"/>
      <c r="U11" s="660"/>
      <c r="V11" s="660"/>
      <c r="W11" s="660"/>
      <c r="X11" s="660"/>
      <c r="Y11" s="661"/>
      <c r="Z11" s="664">
        <v>5</v>
      </c>
      <c r="AA11" s="665"/>
      <c r="AB11" s="665"/>
      <c r="AC11" s="671"/>
      <c r="AD11" s="668">
        <v>260492</v>
      </c>
      <c r="AE11" s="660"/>
      <c r="AF11" s="660"/>
      <c r="AG11" s="660"/>
      <c r="AH11" s="660"/>
      <c r="AI11" s="660"/>
      <c r="AJ11" s="660"/>
      <c r="AK11" s="661"/>
      <c r="AL11" s="664">
        <v>8.1</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174033</v>
      </c>
      <c r="BH11" s="660"/>
      <c r="BI11" s="660"/>
      <c r="BJ11" s="660"/>
      <c r="BK11" s="660"/>
      <c r="BL11" s="660"/>
      <c r="BM11" s="660"/>
      <c r="BN11" s="661"/>
      <c r="BO11" s="662">
        <v>7.5</v>
      </c>
      <c r="BP11" s="662"/>
      <c r="BQ11" s="662"/>
      <c r="BR11" s="662"/>
      <c r="BS11" s="663">
        <v>49650</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311449</v>
      </c>
      <c r="CS11" s="660"/>
      <c r="CT11" s="660"/>
      <c r="CU11" s="660"/>
      <c r="CV11" s="660"/>
      <c r="CW11" s="660"/>
      <c r="CX11" s="660"/>
      <c r="CY11" s="661"/>
      <c r="CZ11" s="662">
        <v>6.6</v>
      </c>
      <c r="DA11" s="662"/>
      <c r="DB11" s="662"/>
      <c r="DC11" s="662"/>
      <c r="DD11" s="668" t="s">
        <v>239</v>
      </c>
      <c r="DE11" s="660"/>
      <c r="DF11" s="660"/>
      <c r="DG11" s="660"/>
      <c r="DH11" s="660"/>
      <c r="DI11" s="660"/>
      <c r="DJ11" s="660"/>
      <c r="DK11" s="660"/>
      <c r="DL11" s="660"/>
      <c r="DM11" s="660"/>
      <c r="DN11" s="660"/>
      <c r="DO11" s="660"/>
      <c r="DP11" s="661"/>
      <c r="DQ11" s="668">
        <v>239606</v>
      </c>
      <c r="DR11" s="660"/>
      <c r="DS11" s="660"/>
      <c r="DT11" s="660"/>
      <c r="DU11" s="660"/>
      <c r="DV11" s="660"/>
      <c r="DW11" s="660"/>
      <c r="DX11" s="660"/>
      <c r="DY11" s="660"/>
      <c r="DZ11" s="660"/>
      <c r="EA11" s="660"/>
      <c r="EB11" s="660"/>
      <c r="EC11" s="669"/>
    </row>
    <row r="12" spans="2:143" ht="11.25" customHeight="1" x14ac:dyDescent="0.15">
      <c r="B12" s="656" t="s">
        <v>250</v>
      </c>
      <c r="C12" s="657"/>
      <c r="D12" s="657"/>
      <c r="E12" s="657"/>
      <c r="F12" s="657"/>
      <c r="G12" s="657"/>
      <c r="H12" s="657"/>
      <c r="I12" s="657"/>
      <c r="J12" s="657"/>
      <c r="K12" s="657"/>
      <c r="L12" s="657"/>
      <c r="M12" s="657"/>
      <c r="N12" s="657"/>
      <c r="O12" s="657"/>
      <c r="P12" s="657"/>
      <c r="Q12" s="658"/>
      <c r="R12" s="659" t="s">
        <v>239</v>
      </c>
      <c r="S12" s="660"/>
      <c r="T12" s="660"/>
      <c r="U12" s="660"/>
      <c r="V12" s="660"/>
      <c r="W12" s="660"/>
      <c r="X12" s="660"/>
      <c r="Y12" s="661"/>
      <c r="Z12" s="662" t="s">
        <v>129</v>
      </c>
      <c r="AA12" s="662"/>
      <c r="AB12" s="662"/>
      <c r="AC12" s="662"/>
      <c r="AD12" s="663" t="s">
        <v>129</v>
      </c>
      <c r="AE12" s="663"/>
      <c r="AF12" s="663"/>
      <c r="AG12" s="663"/>
      <c r="AH12" s="663"/>
      <c r="AI12" s="663"/>
      <c r="AJ12" s="663"/>
      <c r="AK12" s="663"/>
      <c r="AL12" s="664" t="s">
        <v>129</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1560334</v>
      </c>
      <c r="BH12" s="660"/>
      <c r="BI12" s="660"/>
      <c r="BJ12" s="660"/>
      <c r="BK12" s="660"/>
      <c r="BL12" s="660"/>
      <c r="BM12" s="660"/>
      <c r="BN12" s="661"/>
      <c r="BO12" s="662">
        <v>67.5</v>
      </c>
      <c r="BP12" s="662"/>
      <c r="BQ12" s="662"/>
      <c r="BR12" s="662"/>
      <c r="BS12" s="663" t="s">
        <v>129</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11648</v>
      </c>
      <c r="CS12" s="660"/>
      <c r="CT12" s="660"/>
      <c r="CU12" s="660"/>
      <c r="CV12" s="660"/>
      <c r="CW12" s="660"/>
      <c r="CX12" s="660"/>
      <c r="CY12" s="661"/>
      <c r="CZ12" s="662">
        <v>0.2</v>
      </c>
      <c r="DA12" s="662"/>
      <c r="DB12" s="662"/>
      <c r="DC12" s="662"/>
      <c r="DD12" s="668" t="s">
        <v>129</v>
      </c>
      <c r="DE12" s="660"/>
      <c r="DF12" s="660"/>
      <c r="DG12" s="660"/>
      <c r="DH12" s="660"/>
      <c r="DI12" s="660"/>
      <c r="DJ12" s="660"/>
      <c r="DK12" s="660"/>
      <c r="DL12" s="660"/>
      <c r="DM12" s="660"/>
      <c r="DN12" s="660"/>
      <c r="DO12" s="660"/>
      <c r="DP12" s="661"/>
      <c r="DQ12" s="668">
        <v>10648</v>
      </c>
      <c r="DR12" s="660"/>
      <c r="DS12" s="660"/>
      <c r="DT12" s="660"/>
      <c r="DU12" s="660"/>
      <c r="DV12" s="660"/>
      <c r="DW12" s="660"/>
      <c r="DX12" s="660"/>
      <c r="DY12" s="660"/>
      <c r="DZ12" s="660"/>
      <c r="EA12" s="660"/>
      <c r="EB12" s="660"/>
      <c r="EC12" s="669"/>
    </row>
    <row r="13" spans="2:143" ht="11.25" customHeight="1" x14ac:dyDescent="0.15">
      <c r="B13" s="656" t="s">
        <v>253</v>
      </c>
      <c r="C13" s="657"/>
      <c r="D13" s="657"/>
      <c r="E13" s="657"/>
      <c r="F13" s="657"/>
      <c r="G13" s="657"/>
      <c r="H13" s="657"/>
      <c r="I13" s="657"/>
      <c r="J13" s="657"/>
      <c r="K13" s="657"/>
      <c r="L13" s="657"/>
      <c r="M13" s="657"/>
      <c r="N13" s="657"/>
      <c r="O13" s="657"/>
      <c r="P13" s="657"/>
      <c r="Q13" s="658"/>
      <c r="R13" s="659" t="s">
        <v>239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239</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1560327</v>
      </c>
      <c r="BH13" s="660"/>
      <c r="BI13" s="660"/>
      <c r="BJ13" s="660"/>
      <c r="BK13" s="660"/>
      <c r="BL13" s="660"/>
      <c r="BM13" s="660"/>
      <c r="BN13" s="661"/>
      <c r="BO13" s="662">
        <v>67.5</v>
      </c>
      <c r="BP13" s="662"/>
      <c r="BQ13" s="662"/>
      <c r="BR13" s="662"/>
      <c r="BS13" s="663" t="s">
        <v>129</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453285</v>
      </c>
      <c r="CS13" s="660"/>
      <c r="CT13" s="660"/>
      <c r="CU13" s="660"/>
      <c r="CV13" s="660"/>
      <c r="CW13" s="660"/>
      <c r="CX13" s="660"/>
      <c r="CY13" s="661"/>
      <c r="CZ13" s="662">
        <v>9.6</v>
      </c>
      <c r="DA13" s="662"/>
      <c r="DB13" s="662"/>
      <c r="DC13" s="662"/>
      <c r="DD13" s="668">
        <v>56676</v>
      </c>
      <c r="DE13" s="660"/>
      <c r="DF13" s="660"/>
      <c r="DG13" s="660"/>
      <c r="DH13" s="660"/>
      <c r="DI13" s="660"/>
      <c r="DJ13" s="660"/>
      <c r="DK13" s="660"/>
      <c r="DL13" s="660"/>
      <c r="DM13" s="660"/>
      <c r="DN13" s="660"/>
      <c r="DO13" s="660"/>
      <c r="DP13" s="661"/>
      <c r="DQ13" s="668">
        <v>407970</v>
      </c>
      <c r="DR13" s="660"/>
      <c r="DS13" s="660"/>
      <c r="DT13" s="660"/>
      <c r="DU13" s="660"/>
      <c r="DV13" s="660"/>
      <c r="DW13" s="660"/>
      <c r="DX13" s="660"/>
      <c r="DY13" s="660"/>
      <c r="DZ13" s="660"/>
      <c r="EA13" s="660"/>
      <c r="EB13" s="660"/>
      <c r="EC13" s="669"/>
    </row>
    <row r="14" spans="2:143" ht="11.25" customHeight="1" x14ac:dyDescent="0.15">
      <c r="B14" s="656" t="s">
        <v>256</v>
      </c>
      <c r="C14" s="657"/>
      <c r="D14" s="657"/>
      <c r="E14" s="657"/>
      <c r="F14" s="657"/>
      <c r="G14" s="657"/>
      <c r="H14" s="657"/>
      <c r="I14" s="657"/>
      <c r="J14" s="657"/>
      <c r="K14" s="657"/>
      <c r="L14" s="657"/>
      <c r="M14" s="657"/>
      <c r="N14" s="657"/>
      <c r="O14" s="657"/>
      <c r="P14" s="657"/>
      <c r="Q14" s="658"/>
      <c r="R14" s="659">
        <v>64</v>
      </c>
      <c r="S14" s="660"/>
      <c r="T14" s="660"/>
      <c r="U14" s="660"/>
      <c r="V14" s="660"/>
      <c r="W14" s="660"/>
      <c r="X14" s="660"/>
      <c r="Y14" s="661"/>
      <c r="Z14" s="662">
        <v>0</v>
      </c>
      <c r="AA14" s="662"/>
      <c r="AB14" s="662"/>
      <c r="AC14" s="662"/>
      <c r="AD14" s="663">
        <v>64</v>
      </c>
      <c r="AE14" s="663"/>
      <c r="AF14" s="663"/>
      <c r="AG14" s="663"/>
      <c r="AH14" s="663"/>
      <c r="AI14" s="663"/>
      <c r="AJ14" s="663"/>
      <c r="AK14" s="663"/>
      <c r="AL14" s="664">
        <v>0</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34254</v>
      </c>
      <c r="BH14" s="660"/>
      <c r="BI14" s="660"/>
      <c r="BJ14" s="660"/>
      <c r="BK14" s="660"/>
      <c r="BL14" s="660"/>
      <c r="BM14" s="660"/>
      <c r="BN14" s="661"/>
      <c r="BO14" s="662">
        <v>1.5</v>
      </c>
      <c r="BP14" s="662"/>
      <c r="BQ14" s="662"/>
      <c r="BR14" s="662"/>
      <c r="BS14" s="663" t="s">
        <v>129</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210380</v>
      </c>
      <c r="CS14" s="660"/>
      <c r="CT14" s="660"/>
      <c r="CU14" s="660"/>
      <c r="CV14" s="660"/>
      <c r="CW14" s="660"/>
      <c r="CX14" s="660"/>
      <c r="CY14" s="661"/>
      <c r="CZ14" s="662">
        <v>4.4000000000000004</v>
      </c>
      <c r="DA14" s="662"/>
      <c r="DB14" s="662"/>
      <c r="DC14" s="662"/>
      <c r="DD14" s="668">
        <v>8082</v>
      </c>
      <c r="DE14" s="660"/>
      <c r="DF14" s="660"/>
      <c r="DG14" s="660"/>
      <c r="DH14" s="660"/>
      <c r="DI14" s="660"/>
      <c r="DJ14" s="660"/>
      <c r="DK14" s="660"/>
      <c r="DL14" s="660"/>
      <c r="DM14" s="660"/>
      <c r="DN14" s="660"/>
      <c r="DO14" s="660"/>
      <c r="DP14" s="661"/>
      <c r="DQ14" s="668">
        <v>208373</v>
      </c>
      <c r="DR14" s="660"/>
      <c r="DS14" s="660"/>
      <c r="DT14" s="660"/>
      <c r="DU14" s="660"/>
      <c r="DV14" s="660"/>
      <c r="DW14" s="660"/>
      <c r="DX14" s="660"/>
      <c r="DY14" s="660"/>
      <c r="DZ14" s="660"/>
      <c r="EA14" s="660"/>
      <c r="EB14" s="660"/>
      <c r="EC14" s="669"/>
    </row>
    <row r="15" spans="2:143" ht="11.25" customHeight="1" x14ac:dyDescent="0.15">
      <c r="B15" s="656" t="s">
        <v>259</v>
      </c>
      <c r="C15" s="657"/>
      <c r="D15" s="657"/>
      <c r="E15" s="657"/>
      <c r="F15" s="657"/>
      <c r="G15" s="657"/>
      <c r="H15" s="657"/>
      <c r="I15" s="657"/>
      <c r="J15" s="657"/>
      <c r="K15" s="657"/>
      <c r="L15" s="657"/>
      <c r="M15" s="657"/>
      <c r="N15" s="657"/>
      <c r="O15" s="657"/>
      <c r="P15" s="657"/>
      <c r="Q15" s="658"/>
      <c r="R15" s="659" t="s">
        <v>239</v>
      </c>
      <c r="S15" s="660"/>
      <c r="T15" s="660"/>
      <c r="U15" s="660"/>
      <c r="V15" s="660"/>
      <c r="W15" s="660"/>
      <c r="X15" s="660"/>
      <c r="Y15" s="661"/>
      <c r="Z15" s="662" t="s">
        <v>239</v>
      </c>
      <c r="AA15" s="662"/>
      <c r="AB15" s="662"/>
      <c r="AC15" s="662"/>
      <c r="AD15" s="663" t="s">
        <v>129</v>
      </c>
      <c r="AE15" s="663"/>
      <c r="AF15" s="663"/>
      <c r="AG15" s="663"/>
      <c r="AH15" s="663"/>
      <c r="AI15" s="663"/>
      <c r="AJ15" s="663"/>
      <c r="AK15" s="663"/>
      <c r="AL15" s="664" t="s">
        <v>129</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79641</v>
      </c>
      <c r="BH15" s="660"/>
      <c r="BI15" s="660"/>
      <c r="BJ15" s="660"/>
      <c r="BK15" s="660"/>
      <c r="BL15" s="660"/>
      <c r="BM15" s="660"/>
      <c r="BN15" s="661"/>
      <c r="BO15" s="662">
        <v>3.4</v>
      </c>
      <c r="BP15" s="662"/>
      <c r="BQ15" s="662"/>
      <c r="BR15" s="662"/>
      <c r="BS15" s="663" t="s">
        <v>129</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770105</v>
      </c>
      <c r="CS15" s="660"/>
      <c r="CT15" s="660"/>
      <c r="CU15" s="660"/>
      <c r="CV15" s="660"/>
      <c r="CW15" s="660"/>
      <c r="CX15" s="660"/>
      <c r="CY15" s="661"/>
      <c r="CZ15" s="662">
        <v>16.3</v>
      </c>
      <c r="DA15" s="662"/>
      <c r="DB15" s="662"/>
      <c r="DC15" s="662"/>
      <c r="DD15" s="668">
        <v>349300</v>
      </c>
      <c r="DE15" s="660"/>
      <c r="DF15" s="660"/>
      <c r="DG15" s="660"/>
      <c r="DH15" s="660"/>
      <c r="DI15" s="660"/>
      <c r="DJ15" s="660"/>
      <c r="DK15" s="660"/>
      <c r="DL15" s="660"/>
      <c r="DM15" s="660"/>
      <c r="DN15" s="660"/>
      <c r="DO15" s="660"/>
      <c r="DP15" s="661"/>
      <c r="DQ15" s="668">
        <v>592653</v>
      </c>
      <c r="DR15" s="660"/>
      <c r="DS15" s="660"/>
      <c r="DT15" s="660"/>
      <c r="DU15" s="660"/>
      <c r="DV15" s="660"/>
      <c r="DW15" s="660"/>
      <c r="DX15" s="660"/>
      <c r="DY15" s="660"/>
      <c r="DZ15" s="660"/>
      <c r="EA15" s="660"/>
      <c r="EB15" s="660"/>
      <c r="EC15" s="669"/>
    </row>
    <row r="16" spans="2:143" ht="11.25" customHeight="1" x14ac:dyDescent="0.15">
      <c r="B16" s="656" t="s">
        <v>262</v>
      </c>
      <c r="C16" s="657"/>
      <c r="D16" s="657"/>
      <c r="E16" s="657"/>
      <c r="F16" s="657"/>
      <c r="G16" s="657"/>
      <c r="H16" s="657"/>
      <c r="I16" s="657"/>
      <c r="J16" s="657"/>
      <c r="K16" s="657"/>
      <c r="L16" s="657"/>
      <c r="M16" s="657"/>
      <c r="N16" s="657"/>
      <c r="O16" s="657"/>
      <c r="P16" s="657"/>
      <c r="Q16" s="658"/>
      <c r="R16" s="659">
        <v>5639</v>
      </c>
      <c r="S16" s="660"/>
      <c r="T16" s="660"/>
      <c r="U16" s="660"/>
      <c r="V16" s="660"/>
      <c r="W16" s="660"/>
      <c r="X16" s="660"/>
      <c r="Y16" s="661"/>
      <c r="Z16" s="662">
        <v>0.1</v>
      </c>
      <c r="AA16" s="662"/>
      <c r="AB16" s="662"/>
      <c r="AC16" s="662"/>
      <c r="AD16" s="663">
        <v>5639</v>
      </c>
      <c r="AE16" s="663"/>
      <c r="AF16" s="663"/>
      <c r="AG16" s="663"/>
      <c r="AH16" s="663"/>
      <c r="AI16" s="663"/>
      <c r="AJ16" s="663"/>
      <c r="AK16" s="663"/>
      <c r="AL16" s="664">
        <v>0.2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239</v>
      </c>
      <c r="BH16" s="660"/>
      <c r="BI16" s="660"/>
      <c r="BJ16" s="660"/>
      <c r="BK16" s="660"/>
      <c r="BL16" s="660"/>
      <c r="BM16" s="660"/>
      <c r="BN16" s="661"/>
      <c r="BO16" s="662" t="s">
        <v>129</v>
      </c>
      <c r="BP16" s="662"/>
      <c r="BQ16" s="662"/>
      <c r="BR16" s="662"/>
      <c r="BS16" s="663" t="s">
        <v>239</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t="s">
        <v>239</v>
      </c>
      <c r="CS16" s="660"/>
      <c r="CT16" s="660"/>
      <c r="CU16" s="660"/>
      <c r="CV16" s="660"/>
      <c r="CW16" s="660"/>
      <c r="CX16" s="660"/>
      <c r="CY16" s="661"/>
      <c r="CZ16" s="662" t="s">
        <v>239</v>
      </c>
      <c r="DA16" s="662"/>
      <c r="DB16" s="662"/>
      <c r="DC16" s="662"/>
      <c r="DD16" s="668" t="s">
        <v>129</v>
      </c>
      <c r="DE16" s="660"/>
      <c r="DF16" s="660"/>
      <c r="DG16" s="660"/>
      <c r="DH16" s="660"/>
      <c r="DI16" s="660"/>
      <c r="DJ16" s="660"/>
      <c r="DK16" s="660"/>
      <c r="DL16" s="660"/>
      <c r="DM16" s="660"/>
      <c r="DN16" s="660"/>
      <c r="DO16" s="660"/>
      <c r="DP16" s="661"/>
      <c r="DQ16" s="668" t="s">
        <v>129</v>
      </c>
      <c r="DR16" s="660"/>
      <c r="DS16" s="660"/>
      <c r="DT16" s="660"/>
      <c r="DU16" s="660"/>
      <c r="DV16" s="660"/>
      <c r="DW16" s="660"/>
      <c r="DX16" s="660"/>
      <c r="DY16" s="660"/>
      <c r="DZ16" s="660"/>
      <c r="EA16" s="660"/>
      <c r="EB16" s="660"/>
      <c r="EC16" s="669"/>
    </row>
    <row r="17" spans="2:133" ht="11.25" customHeight="1" x14ac:dyDescent="0.15">
      <c r="B17" s="656" t="s">
        <v>265</v>
      </c>
      <c r="C17" s="657"/>
      <c r="D17" s="657"/>
      <c r="E17" s="657"/>
      <c r="F17" s="657"/>
      <c r="G17" s="657"/>
      <c r="H17" s="657"/>
      <c r="I17" s="657"/>
      <c r="J17" s="657"/>
      <c r="K17" s="657"/>
      <c r="L17" s="657"/>
      <c r="M17" s="657"/>
      <c r="N17" s="657"/>
      <c r="O17" s="657"/>
      <c r="P17" s="657"/>
      <c r="Q17" s="658"/>
      <c r="R17" s="659">
        <v>51823</v>
      </c>
      <c r="S17" s="660"/>
      <c r="T17" s="660"/>
      <c r="U17" s="660"/>
      <c r="V17" s="660"/>
      <c r="W17" s="660"/>
      <c r="X17" s="660"/>
      <c r="Y17" s="661"/>
      <c r="Z17" s="662">
        <v>1</v>
      </c>
      <c r="AA17" s="662"/>
      <c r="AB17" s="662"/>
      <c r="AC17" s="662"/>
      <c r="AD17" s="663">
        <v>51823</v>
      </c>
      <c r="AE17" s="663"/>
      <c r="AF17" s="663"/>
      <c r="AG17" s="663"/>
      <c r="AH17" s="663"/>
      <c r="AI17" s="663"/>
      <c r="AJ17" s="663"/>
      <c r="AK17" s="663"/>
      <c r="AL17" s="664">
        <v>1.6</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239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412582</v>
      </c>
      <c r="CS17" s="660"/>
      <c r="CT17" s="660"/>
      <c r="CU17" s="660"/>
      <c r="CV17" s="660"/>
      <c r="CW17" s="660"/>
      <c r="CX17" s="660"/>
      <c r="CY17" s="661"/>
      <c r="CZ17" s="662">
        <v>8.6999999999999993</v>
      </c>
      <c r="DA17" s="662"/>
      <c r="DB17" s="662"/>
      <c r="DC17" s="662"/>
      <c r="DD17" s="668" t="s">
        <v>239</v>
      </c>
      <c r="DE17" s="660"/>
      <c r="DF17" s="660"/>
      <c r="DG17" s="660"/>
      <c r="DH17" s="660"/>
      <c r="DI17" s="660"/>
      <c r="DJ17" s="660"/>
      <c r="DK17" s="660"/>
      <c r="DL17" s="660"/>
      <c r="DM17" s="660"/>
      <c r="DN17" s="660"/>
      <c r="DO17" s="660"/>
      <c r="DP17" s="661"/>
      <c r="DQ17" s="668">
        <v>412582</v>
      </c>
      <c r="DR17" s="660"/>
      <c r="DS17" s="660"/>
      <c r="DT17" s="660"/>
      <c r="DU17" s="660"/>
      <c r="DV17" s="660"/>
      <c r="DW17" s="660"/>
      <c r="DX17" s="660"/>
      <c r="DY17" s="660"/>
      <c r="DZ17" s="660"/>
      <c r="EA17" s="660"/>
      <c r="EB17" s="660"/>
      <c r="EC17" s="669"/>
    </row>
    <row r="18" spans="2:133" ht="11.25" customHeight="1" x14ac:dyDescent="0.15">
      <c r="B18" s="656" t="s">
        <v>268</v>
      </c>
      <c r="C18" s="657"/>
      <c r="D18" s="657"/>
      <c r="E18" s="657"/>
      <c r="F18" s="657"/>
      <c r="G18" s="657"/>
      <c r="H18" s="657"/>
      <c r="I18" s="657"/>
      <c r="J18" s="657"/>
      <c r="K18" s="657"/>
      <c r="L18" s="657"/>
      <c r="M18" s="657"/>
      <c r="N18" s="657"/>
      <c r="O18" s="657"/>
      <c r="P18" s="657"/>
      <c r="Q18" s="658"/>
      <c r="R18" s="659">
        <v>4797</v>
      </c>
      <c r="S18" s="660"/>
      <c r="T18" s="660"/>
      <c r="U18" s="660"/>
      <c r="V18" s="660"/>
      <c r="W18" s="660"/>
      <c r="X18" s="660"/>
      <c r="Y18" s="661"/>
      <c r="Z18" s="662">
        <v>0.1</v>
      </c>
      <c r="AA18" s="662"/>
      <c r="AB18" s="662"/>
      <c r="AC18" s="662"/>
      <c r="AD18" s="663">
        <v>4797</v>
      </c>
      <c r="AE18" s="663"/>
      <c r="AF18" s="663"/>
      <c r="AG18" s="663"/>
      <c r="AH18" s="663"/>
      <c r="AI18" s="663"/>
      <c r="AJ18" s="663"/>
      <c r="AK18" s="663"/>
      <c r="AL18" s="664">
        <v>0.1</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239</v>
      </c>
      <c r="BP18" s="662"/>
      <c r="BQ18" s="662"/>
      <c r="BR18" s="662"/>
      <c r="BS18" s="663" t="s">
        <v>239</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v>96289</v>
      </c>
      <c r="CS18" s="660"/>
      <c r="CT18" s="660"/>
      <c r="CU18" s="660"/>
      <c r="CV18" s="660"/>
      <c r="CW18" s="660"/>
      <c r="CX18" s="660"/>
      <c r="CY18" s="661"/>
      <c r="CZ18" s="662">
        <v>2</v>
      </c>
      <c r="DA18" s="662"/>
      <c r="DB18" s="662"/>
      <c r="DC18" s="662"/>
      <c r="DD18" s="668" t="s">
        <v>129</v>
      </c>
      <c r="DE18" s="660"/>
      <c r="DF18" s="660"/>
      <c r="DG18" s="660"/>
      <c r="DH18" s="660"/>
      <c r="DI18" s="660"/>
      <c r="DJ18" s="660"/>
      <c r="DK18" s="660"/>
      <c r="DL18" s="660"/>
      <c r="DM18" s="660"/>
      <c r="DN18" s="660"/>
      <c r="DO18" s="660"/>
      <c r="DP18" s="661"/>
      <c r="DQ18" s="668">
        <v>96289</v>
      </c>
      <c r="DR18" s="660"/>
      <c r="DS18" s="660"/>
      <c r="DT18" s="660"/>
      <c r="DU18" s="660"/>
      <c r="DV18" s="660"/>
      <c r="DW18" s="660"/>
      <c r="DX18" s="660"/>
      <c r="DY18" s="660"/>
      <c r="DZ18" s="660"/>
      <c r="EA18" s="660"/>
      <c r="EB18" s="660"/>
      <c r="EC18" s="669"/>
    </row>
    <row r="19" spans="2:133" ht="11.25" customHeight="1" x14ac:dyDescent="0.15">
      <c r="B19" s="656" t="s">
        <v>271</v>
      </c>
      <c r="C19" s="657"/>
      <c r="D19" s="657"/>
      <c r="E19" s="657"/>
      <c r="F19" s="657"/>
      <c r="G19" s="657"/>
      <c r="H19" s="657"/>
      <c r="I19" s="657"/>
      <c r="J19" s="657"/>
      <c r="K19" s="657"/>
      <c r="L19" s="657"/>
      <c r="M19" s="657"/>
      <c r="N19" s="657"/>
      <c r="O19" s="657"/>
      <c r="P19" s="657"/>
      <c r="Q19" s="658"/>
      <c r="R19" s="659">
        <v>4797</v>
      </c>
      <c r="S19" s="660"/>
      <c r="T19" s="660"/>
      <c r="U19" s="660"/>
      <c r="V19" s="660"/>
      <c r="W19" s="660"/>
      <c r="X19" s="660"/>
      <c r="Y19" s="661"/>
      <c r="Z19" s="662">
        <v>0.1</v>
      </c>
      <c r="AA19" s="662"/>
      <c r="AB19" s="662"/>
      <c r="AC19" s="662"/>
      <c r="AD19" s="663">
        <v>4797</v>
      </c>
      <c r="AE19" s="663"/>
      <c r="AF19" s="663"/>
      <c r="AG19" s="663"/>
      <c r="AH19" s="663"/>
      <c r="AI19" s="663"/>
      <c r="AJ19" s="663"/>
      <c r="AK19" s="663"/>
      <c r="AL19" s="664">
        <v>0.1</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129</v>
      </c>
      <c r="BH19" s="660"/>
      <c r="BI19" s="660"/>
      <c r="BJ19" s="660"/>
      <c r="BK19" s="660"/>
      <c r="BL19" s="660"/>
      <c r="BM19" s="660"/>
      <c r="BN19" s="661"/>
      <c r="BO19" s="662" t="s">
        <v>129</v>
      </c>
      <c r="BP19" s="662"/>
      <c r="BQ19" s="662"/>
      <c r="BR19" s="662"/>
      <c r="BS19" s="663" t="s">
        <v>129</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239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15">
      <c r="B20" s="672" t="s">
        <v>274</v>
      </c>
      <c r="C20" s="673"/>
      <c r="D20" s="673"/>
      <c r="E20" s="673"/>
      <c r="F20" s="673"/>
      <c r="G20" s="673"/>
      <c r="H20" s="673"/>
      <c r="I20" s="673"/>
      <c r="J20" s="673"/>
      <c r="K20" s="673"/>
      <c r="L20" s="673"/>
      <c r="M20" s="673"/>
      <c r="N20" s="673"/>
      <c r="O20" s="673"/>
      <c r="P20" s="673"/>
      <c r="Q20" s="674"/>
      <c r="R20" s="659" t="s">
        <v>129</v>
      </c>
      <c r="S20" s="660"/>
      <c r="T20" s="660"/>
      <c r="U20" s="660"/>
      <c r="V20" s="660"/>
      <c r="W20" s="660"/>
      <c r="X20" s="660"/>
      <c r="Y20" s="661"/>
      <c r="Z20" s="662" t="s">
        <v>129</v>
      </c>
      <c r="AA20" s="662"/>
      <c r="AB20" s="662"/>
      <c r="AC20" s="662"/>
      <c r="AD20" s="663" t="s">
        <v>129</v>
      </c>
      <c r="AE20" s="663"/>
      <c r="AF20" s="663"/>
      <c r="AG20" s="663"/>
      <c r="AH20" s="663"/>
      <c r="AI20" s="663"/>
      <c r="AJ20" s="663"/>
      <c r="AK20" s="663"/>
      <c r="AL20" s="664" t="s">
        <v>239</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129</v>
      </c>
      <c r="BH20" s="660"/>
      <c r="BI20" s="660"/>
      <c r="BJ20" s="660"/>
      <c r="BK20" s="660"/>
      <c r="BL20" s="660"/>
      <c r="BM20" s="660"/>
      <c r="BN20" s="661"/>
      <c r="BO20" s="662" t="s">
        <v>239</v>
      </c>
      <c r="BP20" s="662"/>
      <c r="BQ20" s="662"/>
      <c r="BR20" s="662"/>
      <c r="BS20" s="663" t="s">
        <v>129</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4733431</v>
      </c>
      <c r="CS20" s="660"/>
      <c r="CT20" s="660"/>
      <c r="CU20" s="660"/>
      <c r="CV20" s="660"/>
      <c r="CW20" s="660"/>
      <c r="CX20" s="660"/>
      <c r="CY20" s="661"/>
      <c r="CZ20" s="662">
        <v>100</v>
      </c>
      <c r="DA20" s="662"/>
      <c r="DB20" s="662"/>
      <c r="DC20" s="662"/>
      <c r="DD20" s="668">
        <v>414442</v>
      </c>
      <c r="DE20" s="660"/>
      <c r="DF20" s="660"/>
      <c r="DG20" s="660"/>
      <c r="DH20" s="660"/>
      <c r="DI20" s="660"/>
      <c r="DJ20" s="660"/>
      <c r="DK20" s="660"/>
      <c r="DL20" s="660"/>
      <c r="DM20" s="660"/>
      <c r="DN20" s="660"/>
      <c r="DO20" s="660"/>
      <c r="DP20" s="661"/>
      <c r="DQ20" s="668">
        <v>3831267</v>
      </c>
      <c r="DR20" s="660"/>
      <c r="DS20" s="660"/>
      <c r="DT20" s="660"/>
      <c r="DU20" s="660"/>
      <c r="DV20" s="660"/>
      <c r="DW20" s="660"/>
      <c r="DX20" s="660"/>
      <c r="DY20" s="660"/>
      <c r="DZ20" s="660"/>
      <c r="EA20" s="660"/>
      <c r="EB20" s="660"/>
      <c r="EC20" s="669"/>
    </row>
    <row r="21" spans="2:133" ht="11.25" customHeight="1" x14ac:dyDescent="0.15">
      <c r="B21" s="656" t="s">
        <v>277</v>
      </c>
      <c r="C21" s="657"/>
      <c r="D21" s="657"/>
      <c r="E21" s="657"/>
      <c r="F21" s="657"/>
      <c r="G21" s="657"/>
      <c r="H21" s="657"/>
      <c r="I21" s="657"/>
      <c r="J21" s="657"/>
      <c r="K21" s="657"/>
      <c r="L21" s="657"/>
      <c r="M21" s="657"/>
      <c r="N21" s="657"/>
      <c r="O21" s="657"/>
      <c r="P21" s="657"/>
      <c r="Q21" s="658"/>
      <c r="R21" s="659">
        <v>612790</v>
      </c>
      <c r="S21" s="660"/>
      <c r="T21" s="660"/>
      <c r="U21" s="660"/>
      <c r="V21" s="660"/>
      <c r="W21" s="660"/>
      <c r="X21" s="660"/>
      <c r="Y21" s="661"/>
      <c r="Z21" s="662">
        <v>11.7</v>
      </c>
      <c r="AA21" s="662"/>
      <c r="AB21" s="662"/>
      <c r="AC21" s="662"/>
      <c r="AD21" s="663">
        <v>525063</v>
      </c>
      <c r="AE21" s="663"/>
      <c r="AF21" s="663"/>
      <c r="AG21" s="663"/>
      <c r="AH21" s="663"/>
      <c r="AI21" s="663"/>
      <c r="AJ21" s="663"/>
      <c r="AK21" s="663"/>
      <c r="AL21" s="664">
        <v>16.3</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t="s">
        <v>239</v>
      </c>
      <c r="BH21" s="660"/>
      <c r="BI21" s="660"/>
      <c r="BJ21" s="660"/>
      <c r="BK21" s="660"/>
      <c r="BL21" s="660"/>
      <c r="BM21" s="660"/>
      <c r="BN21" s="661"/>
      <c r="BO21" s="662" t="s">
        <v>239</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279</v>
      </c>
      <c r="C22" s="657"/>
      <c r="D22" s="657"/>
      <c r="E22" s="657"/>
      <c r="F22" s="657"/>
      <c r="G22" s="657"/>
      <c r="H22" s="657"/>
      <c r="I22" s="657"/>
      <c r="J22" s="657"/>
      <c r="K22" s="657"/>
      <c r="L22" s="657"/>
      <c r="M22" s="657"/>
      <c r="N22" s="657"/>
      <c r="O22" s="657"/>
      <c r="P22" s="657"/>
      <c r="Q22" s="658"/>
      <c r="R22" s="659">
        <v>525063</v>
      </c>
      <c r="S22" s="660"/>
      <c r="T22" s="660"/>
      <c r="U22" s="660"/>
      <c r="V22" s="660"/>
      <c r="W22" s="660"/>
      <c r="X22" s="660"/>
      <c r="Y22" s="661"/>
      <c r="Z22" s="662">
        <v>10</v>
      </c>
      <c r="AA22" s="662"/>
      <c r="AB22" s="662"/>
      <c r="AC22" s="662"/>
      <c r="AD22" s="663">
        <v>525063</v>
      </c>
      <c r="AE22" s="663"/>
      <c r="AF22" s="663"/>
      <c r="AG22" s="663"/>
      <c r="AH22" s="663"/>
      <c r="AI22" s="663"/>
      <c r="AJ22" s="663"/>
      <c r="AK22" s="663"/>
      <c r="AL22" s="664">
        <v>16.3</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239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282</v>
      </c>
      <c r="C23" s="657"/>
      <c r="D23" s="657"/>
      <c r="E23" s="657"/>
      <c r="F23" s="657"/>
      <c r="G23" s="657"/>
      <c r="H23" s="657"/>
      <c r="I23" s="657"/>
      <c r="J23" s="657"/>
      <c r="K23" s="657"/>
      <c r="L23" s="657"/>
      <c r="M23" s="657"/>
      <c r="N23" s="657"/>
      <c r="O23" s="657"/>
      <c r="P23" s="657"/>
      <c r="Q23" s="658"/>
      <c r="R23" s="659">
        <v>87712</v>
      </c>
      <c r="S23" s="660"/>
      <c r="T23" s="660"/>
      <c r="U23" s="660"/>
      <c r="V23" s="660"/>
      <c r="W23" s="660"/>
      <c r="X23" s="660"/>
      <c r="Y23" s="661"/>
      <c r="Z23" s="662">
        <v>1.7</v>
      </c>
      <c r="AA23" s="662"/>
      <c r="AB23" s="662"/>
      <c r="AC23" s="662"/>
      <c r="AD23" s="663" t="s">
        <v>239</v>
      </c>
      <c r="AE23" s="663"/>
      <c r="AF23" s="663"/>
      <c r="AG23" s="663"/>
      <c r="AH23" s="663"/>
      <c r="AI23" s="663"/>
      <c r="AJ23" s="663"/>
      <c r="AK23" s="663"/>
      <c r="AL23" s="664" t="s">
        <v>129</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129</v>
      </c>
      <c r="BH23" s="660"/>
      <c r="BI23" s="660"/>
      <c r="BJ23" s="660"/>
      <c r="BK23" s="660"/>
      <c r="BL23" s="660"/>
      <c r="BM23" s="660"/>
      <c r="BN23" s="661"/>
      <c r="BO23" s="662" t="s">
        <v>239</v>
      </c>
      <c r="BP23" s="662"/>
      <c r="BQ23" s="662"/>
      <c r="BR23" s="662"/>
      <c r="BS23" s="663" t="s">
        <v>129</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15">
      <c r="B24" s="656" t="s">
        <v>289</v>
      </c>
      <c r="C24" s="657"/>
      <c r="D24" s="657"/>
      <c r="E24" s="657"/>
      <c r="F24" s="657"/>
      <c r="G24" s="657"/>
      <c r="H24" s="657"/>
      <c r="I24" s="657"/>
      <c r="J24" s="657"/>
      <c r="K24" s="657"/>
      <c r="L24" s="657"/>
      <c r="M24" s="657"/>
      <c r="N24" s="657"/>
      <c r="O24" s="657"/>
      <c r="P24" s="657"/>
      <c r="Q24" s="658"/>
      <c r="R24" s="659">
        <v>15</v>
      </c>
      <c r="S24" s="660"/>
      <c r="T24" s="660"/>
      <c r="U24" s="660"/>
      <c r="V24" s="660"/>
      <c r="W24" s="660"/>
      <c r="X24" s="660"/>
      <c r="Y24" s="661"/>
      <c r="Z24" s="662">
        <v>0</v>
      </c>
      <c r="AA24" s="662"/>
      <c r="AB24" s="662"/>
      <c r="AC24" s="662"/>
      <c r="AD24" s="663" t="s">
        <v>129</v>
      </c>
      <c r="AE24" s="663"/>
      <c r="AF24" s="663"/>
      <c r="AG24" s="663"/>
      <c r="AH24" s="663"/>
      <c r="AI24" s="663"/>
      <c r="AJ24" s="663"/>
      <c r="AK24" s="663"/>
      <c r="AL24" s="664" t="s">
        <v>129</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239</v>
      </c>
      <c r="BH24" s="660"/>
      <c r="BI24" s="660"/>
      <c r="BJ24" s="660"/>
      <c r="BK24" s="660"/>
      <c r="BL24" s="660"/>
      <c r="BM24" s="660"/>
      <c r="BN24" s="661"/>
      <c r="BO24" s="662" t="s">
        <v>129</v>
      </c>
      <c r="BP24" s="662"/>
      <c r="BQ24" s="662"/>
      <c r="BR24" s="662"/>
      <c r="BS24" s="663" t="s">
        <v>129</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1677943</v>
      </c>
      <c r="CS24" s="649"/>
      <c r="CT24" s="649"/>
      <c r="CU24" s="649"/>
      <c r="CV24" s="649"/>
      <c r="CW24" s="649"/>
      <c r="CX24" s="649"/>
      <c r="CY24" s="650"/>
      <c r="CZ24" s="653">
        <v>35.4</v>
      </c>
      <c r="DA24" s="654"/>
      <c r="DB24" s="654"/>
      <c r="DC24" s="670"/>
      <c r="DD24" s="694">
        <v>1364623</v>
      </c>
      <c r="DE24" s="649"/>
      <c r="DF24" s="649"/>
      <c r="DG24" s="649"/>
      <c r="DH24" s="649"/>
      <c r="DI24" s="649"/>
      <c r="DJ24" s="649"/>
      <c r="DK24" s="650"/>
      <c r="DL24" s="694">
        <v>1363109</v>
      </c>
      <c r="DM24" s="649"/>
      <c r="DN24" s="649"/>
      <c r="DO24" s="649"/>
      <c r="DP24" s="649"/>
      <c r="DQ24" s="649"/>
      <c r="DR24" s="649"/>
      <c r="DS24" s="649"/>
      <c r="DT24" s="649"/>
      <c r="DU24" s="649"/>
      <c r="DV24" s="650"/>
      <c r="DW24" s="653">
        <v>41.2</v>
      </c>
      <c r="DX24" s="654"/>
      <c r="DY24" s="654"/>
      <c r="DZ24" s="654"/>
      <c r="EA24" s="654"/>
      <c r="EB24" s="654"/>
      <c r="EC24" s="655"/>
    </row>
    <row r="25" spans="2:133" ht="11.25" customHeight="1" x14ac:dyDescent="0.15">
      <c r="B25" s="656" t="s">
        <v>292</v>
      </c>
      <c r="C25" s="657"/>
      <c r="D25" s="657"/>
      <c r="E25" s="657"/>
      <c r="F25" s="657"/>
      <c r="G25" s="657"/>
      <c r="H25" s="657"/>
      <c r="I25" s="657"/>
      <c r="J25" s="657"/>
      <c r="K25" s="657"/>
      <c r="L25" s="657"/>
      <c r="M25" s="657"/>
      <c r="N25" s="657"/>
      <c r="O25" s="657"/>
      <c r="P25" s="657"/>
      <c r="Q25" s="658"/>
      <c r="R25" s="659">
        <v>3315235</v>
      </c>
      <c r="S25" s="660"/>
      <c r="T25" s="660"/>
      <c r="U25" s="660"/>
      <c r="V25" s="660"/>
      <c r="W25" s="660"/>
      <c r="X25" s="660"/>
      <c r="Y25" s="661"/>
      <c r="Z25" s="662">
        <v>63.4</v>
      </c>
      <c r="AA25" s="662"/>
      <c r="AB25" s="662"/>
      <c r="AC25" s="662"/>
      <c r="AD25" s="663">
        <v>3227508</v>
      </c>
      <c r="AE25" s="663"/>
      <c r="AF25" s="663"/>
      <c r="AG25" s="663"/>
      <c r="AH25" s="663"/>
      <c r="AI25" s="663"/>
      <c r="AJ25" s="663"/>
      <c r="AK25" s="663"/>
      <c r="AL25" s="664">
        <v>100</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239</v>
      </c>
      <c r="BH25" s="660"/>
      <c r="BI25" s="660"/>
      <c r="BJ25" s="660"/>
      <c r="BK25" s="660"/>
      <c r="BL25" s="660"/>
      <c r="BM25" s="660"/>
      <c r="BN25" s="661"/>
      <c r="BO25" s="662" t="s">
        <v>129</v>
      </c>
      <c r="BP25" s="662"/>
      <c r="BQ25" s="662"/>
      <c r="BR25" s="662"/>
      <c r="BS25" s="663" t="s">
        <v>129</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872821</v>
      </c>
      <c r="CS25" s="691"/>
      <c r="CT25" s="691"/>
      <c r="CU25" s="691"/>
      <c r="CV25" s="691"/>
      <c r="CW25" s="691"/>
      <c r="CX25" s="691"/>
      <c r="CY25" s="692"/>
      <c r="CZ25" s="664">
        <v>18.399999999999999</v>
      </c>
      <c r="DA25" s="689"/>
      <c r="DB25" s="689"/>
      <c r="DC25" s="693"/>
      <c r="DD25" s="668">
        <v>841052</v>
      </c>
      <c r="DE25" s="691"/>
      <c r="DF25" s="691"/>
      <c r="DG25" s="691"/>
      <c r="DH25" s="691"/>
      <c r="DI25" s="691"/>
      <c r="DJ25" s="691"/>
      <c r="DK25" s="692"/>
      <c r="DL25" s="668">
        <v>840938</v>
      </c>
      <c r="DM25" s="691"/>
      <c r="DN25" s="691"/>
      <c r="DO25" s="691"/>
      <c r="DP25" s="691"/>
      <c r="DQ25" s="691"/>
      <c r="DR25" s="691"/>
      <c r="DS25" s="691"/>
      <c r="DT25" s="691"/>
      <c r="DU25" s="691"/>
      <c r="DV25" s="692"/>
      <c r="DW25" s="664">
        <v>25.4</v>
      </c>
      <c r="DX25" s="689"/>
      <c r="DY25" s="689"/>
      <c r="DZ25" s="689"/>
      <c r="EA25" s="689"/>
      <c r="EB25" s="689"/>
      <c r="EC25" s="690"/>
    </row>
    <row r="26" spans="2:133" ht="11.25" customHeight="1" x14ac:dyDescent="0.15">
      <c r="B26" s="656" t="s">
        <v>295</v>
      </c>
      <c r="C26" s="657"/>
      <c r="D26" s="657"/>
      <c r="E26" s="657"/>
      <c r="F26" s="657"/>
      <c r="G26" s="657"/>
      <c r="H26" s="657"/>
      <c r="I26" s="657"/>
      <c r="J26" s="657"/>
      <c r="K26" s="657"/>
      <c r="L26" s="657"/>
      <c r="M26" s="657"/>
      <c r="N26" s="657"/>
      <c r="O26" s="657"/>
      <c r="P26" s="657"/>
      <c r="Q26" s="658"/>
      <c r="R26" s="659">
        <v>666</v>
      </c>
      <c r="S26" s="660"/>
      <c r="T26" s="660"/>
      <c r="U26" s="660"/>
      <c r="V26" s="660"/>
      <c r="W26" s="660"/>
      <c r="X26" s="660"/>
      <c r="Y26" s="661"/>
      <c r="Z26" s="662">
        <v>0</v>
      </c>
      <c r="AA26" s="662"/>
      <c r="AB26" s="662"/>
      <c r="AC26" s="662"/>
      <c r="AD26" s="663">
        <v>666</v>
      </c>
      <c r="AE26" s="663"/>
      <c r="AF26" s="663"/>
      <c r="AG26" s="663"/>
      <c r="AH26" s="663"/>
      <c r="AI26" s="663"/>
      <c r="AJ26" s="663"/>
      <c r="AK26" s="663"/>
      <c r="AL26" s="664">
        <v>0</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239</v>
      </c>
      <c r="BH26" s="660"/>
      <c r="BI26" s="660"/>
      <c r="BJ26" s="660"/>
      <c r="BK26" s="660"/>
      <c r="BL26" s="660"/>
      <c r="BM26" s="660"/>
      <c r="BN26" s="661"/>
      <c r="BO26" s="662" t="s">
        <v>129</v>
      </c>
      <c r="BP26" s="662"/>
      <c r="BQ26" s="662"/>
      <c r="BR26" s="662"/>
      <c r="BS26" s="663" t="s">
        <v>239</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497161</v>
      </c>
      <c r="CS26" s="660"/>
      <c r="CT26" s="660"/>
      <c r="CU26" s="660"/>
      <c r="CV26" s="660"/>
      <c r="CW26" s="660"/>
      <c r="CX26" s="660"/>
      <c r="CY26" s="661"/>
      <c r="CZ26" s="664">
        <v>10.5</v>
      </c>
      <c r="DA26" s="689"/>
      <c r="DB26" s="689"/>
      <c r="DC26" s="693"/>
      <c r="DD26" s="668">
        <v>475350</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89"/>
      <c r="DY26" s="689"/>
      <c r="DZ26" s="689"/>
      <c r="EA26" s="689"/>
      <c r="EB26" s="689"/>
      <c r="EC26" s="690"/>
    </row>
    <row r="27" spans="2:133" ht="11.25" customHeight="1" x14ac:dyDescent="0.15">
      <c r="B27" s="656" t="s">
        <v>298</v>
      </c>
      <c r="C27" s="657"/>
      <c r="D27" s="657"/>
      <c r="E27" s="657"/>
      <c r="F27" s="657"/>
      <c r="G27" s="657"/>
      <c r="H27" s="657"/>
      <c r="I27" s="657"/>
      <c r="J27" s="657"/>
      <c r="K27" s="657"/>
      <c r="L27" s="657"/>
      <c r="M27" s="657"/>
      <c r="N27" s="657"/>
      <c r="O27" s="657"/>
      <c r="P27" s="657"/>
      <c r="Q27" s="658"/>
      <c r="R27" s="659">
        <v>17245</v>
      </c>
      <c r="S27" s="660"/>
      <c r="T27" s="660"/>
      <c r="U27" s="660"/>
      <c r="V27" s="660"/>
      <c r="W27" s="660"/>
      <c r="X27" s="660"/>
      <c r="Y27" s="661"/>
      <c r="Z27" s="662">
        <v>0.3</v>
      </c>
      <c r="AA27" s="662"/>
      <c r="AB27" s="662"/>
      <c r="AC27" s="662"/>
      <c r="AD27" s="663" t="s">
        <v>129</v>
      </c>
      <c r="AE27" s="663"/>
      <c r="AF27" s="663"/>
      <c r="AG27" s="663"/>
      <c r="AH27" s="663"/>
      <c r="AI27" s="663"/>
      <c r="AJ27" s="663"/>
      <c r="AK27" s="663"/>
      <c r="AL27" s="664" t="s">
        <v>129</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2312435</v>
      </c>
      <c r="BH27" s="660"/>
      <c r="BI27" s="660"/>
      <c r="BJ27" s="660"/>
      <c r="BK27" s="660"/>
      <c r="BL27" s="660"/>
      <c r="BM27" s="660"/>
      <c r="BN27" s="661"/>
      <c r="BO27" s="662">
        <v>100</v>
      </c>
      <c r="BP27" s="662"/>
      <c r="BQ27" s="662"/>
      <c r="BR27" s="662"/>
      <c r="BS27" s="663">
        <v>60909</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392540</v>
      </c>
      <c r="CS27" s="691"/>
      <c r="CT27" s="691"/>
      <c r="CU27" s="691"/>
      <c r="CV27" s="691"/>
      <c r="CW27" s="691"/>
      <c r="CX27" s="691"/>
      <c r="CY27" s="692"/>
      <c r="CZ27" s="664">
        <v>8.3000000000000007</v>
      </c>
      <c r="DA27" s="689"/>
      <c r="DB27" s="689"/>
      <c r="DC27" s="693"/>
      <c r="DD27" s="668">
        <v>110989</v>
      </c>
      <c r="DE27" s="691"/>
      <c r="DF27" s="691"/>
      <c r="DG27" s="691"/>
      <c r="DH27" s="691"/>
      <c r="DI27" s="691"/>
      <c r="DJ27" s="691"/>
      <c r="DK27" s="692"/>
      <c r="DL27" s="668">
        <v>109589</v>
      </c>
      <c r="DM27" s="691"/>
      <c r="DN27" s="691"/>
      <c r="DO27" s="691"/>
      <c r="DP27" s="691"/>
      <c r="DQ27" s="691"/>
      <c r="DR27" s="691"/>
      <c r="DS27" s="691"/>
      <c r="DT27" s="691"/>
      <c r="DU27" s="691"/>
      <c r="DV27" s="692"/>
      <c r="DW27" s="664">
        <v>3.3</v>
      </c>
      <c r="DX27" s="689"/>
      <c r="DY27" s="689"/>
      <c r="DZ27" s="689"/>
      <c r="EA27" s="689"/>
      <c r="EB27" s="689"/>
      <c r="EC27" s="690"/>
    </row>
    <row r="28" spans="2:133" ht="11.25" customHeight="1" x14ac:dyDescent="0.15">
      <c r="B28" s="656" t="s">
        <v>301</v>
      </c>
      <c r="C28" s="657"/>
      <c r="D28" s="657"/>
      <c r="E28" s="657"/>
      <c r="F28" s="657"/>
      <c r="G28" s="657"/>
      <c r="H28" s="657"/>
      <c r="I28" s="657"/>
      <c r="J28" s="657"/>
      <c r="K28" s="657"/>
      <c r="L28" s="657"/>
      <c r="M28" s="657"/>
      <c r="N28" s="657"/>
      <c r="O28" s="657"/>
      <c r="P28" s="657"/>
      <c r="Q28" s="658"/>
      <c r="R28" s="659">
        <v>4887</v>
      </c>
      <c r="S28" s="660"/>
      <c r="T28" s="660"/>
      <c r="U28" s="660"/>
      <c r="V28" s="660"/>
      <c r="W28" s="660"/>
      <c r="X28" s="660"/>
      <c r="Y28" s="661"/>
      <c r="Z28" s="662">
        <v>0.1</v>
      </c>
      <c r="AA28" s="662"/>
      <c r="AB28" s="662"/>
      <c r="AC28" s="662"/>
      <c r="AD28" s="663" t="s">
        <v>239</v>
      </c>
      <c r="AE28" s="663"/>
      <c r="AF28" s="663"/>
      <c r="AG28" s="663"/>
      <c r="AH28" s="663"/>
      <c r="AI28" s="663"/>
      <c r="AJ28" s="663"/>
      <c r="AK28" s="663"/>
      <c r="AL28" s="664" t="s">
        <v>129</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412582</v>
      </c>
      <c r="CS28" s="660"/>
      <c r="CT28" s="660"/>
      <c r="CU28" s="660"/>
      <c r="CV28" s="660"/>
      <c r="CW28" s="660"/>
      <c r="CX28" s="660"/>
      <c r="CY28" s="661"/>
      <c r="CZ28" s="664">
        <v>8.6999999999999993</v>
      </c>
      <c r="DA28" s="689"/>
      <c r="DB28" s="689"/>
      <c r="DC28" s="693"/>
      <c r="DD28" s="668">
        <v>412582</v>
      </c>
      <c r="DE28" s="660"/>
      <c r="DF28" s="660"/>
      <c r="DG28" s="660"/>
      <c r="DH28" s="660"/>
      <c r="DI28" s="660"/>
      <c r="DJ28" s="660"/>
      <c r="DK28" s="661"/>
      <c r="DL28" s="668">
        <v>412582</v>
      </c>
      <c r="DM28" s="660"/>
      <c r="DN28" s="660"/>
      <c r="DO28" s="660"/>
      <c r="DP28" s="660"/>
      <c r="DQ28" s="660"/>
      <c r="DR28" s="660"/>
      <c r="DS28" s="660"/>
      <c r="DT28" s="660"/>
      <c r="DU28" s="660"/>
      <c r="DV28" s="661"/>
      <c r="DW28" s="664">
        <v>12.5</v>
      </c>
      <c r="DX28" s="689"/>
      <c r="DY28" s="689"/>
      <c r="DZ28" s="689"/>
      <c r="EA28" s="689"/>
      <c r="EB28" s="689"/>
      <c r="EC28" s="690"/>
    </row>
    <row r="29" spans="2:133" ht="11.25" customHeight="1" x14ac:dyDescent="0.15">
      <c r="B29" s="656" t="s">
        <v>303</v>
      </c>
      <c r="C29" s="657"/>
      <c r="D29" s="657"/>
      <c r="E29" s="657"/>
      <c r="F29" s="657"/>
      <c r="G29" s="657"/>
      <c r="H29" s="657"/>
      <c r="I29" s="657"/>
      <c r="J29" s="657"/>
      <c r="K29" s="657"/>
      <c r="L29" s="657"/>
      <c r="M29" s="657"/>
      <c r="N29" s="657"/>
      <c r="O29" s="657"/>
      <c r="P29" s="657"/>
      <c r="Q29" s="658"/>
      <c r="R29" s="659">
        <v>6338</v>
      </c>
      <c r="S29" s="660"/>
      <c r="T29" s="660"/>
      <c r="U29" s="660"/>
      <c r="V29" s="660"/>
      <c r="W29" s="660"/>
      <c r="X29" s="660"/>
      <c r="Y29" s="661"/>
      <c r="Z29" s="662">
        <v>0.1</v>
      </c>
      <c r="AA29" s="662"/>
      <c r="AB29" s="662"/>
      <c r="AC29" s="662"/>
      <c r="AD29" s="663" t="s">
        <v>239</v>
      </c>
      <c r="AE29" s="663"/>
      <c r="AF29" s="663"/>
      <c r="AG29" s="663"/>
      <c r="AH29" s="663"/>
      <c r="AI29" s="663"/>
      <c r="AJ29" s="663"/>
      <c r="AK29" s="663"/>
      <c r="AL29" s="664" t="s">
        <v>239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305</v>
      </c>
      <c r="CG29" s="657"/>
      <c r="CH29" s="657"/>
      <c r="CI29" s="657"/>
      <c r="CJ29" s="657"/>
      <c r="CK29" s="657"/>
      <c r="CL29" s="657"/>
      <c r="CM29" s="657"/>
      <c r="CN29" s="657"/>
      <c r="CO29" s="657"/>
      <c r="CP29" s="657"/>
      <c r="CQ29" s="658"/>
      <c r="CR29" s="659">
        <v>412582</v>
      </c>
      <c r="CS29" s="691"/>
      <c r="CT29" s="691"/>
      <c r="CU29" s="691"/>
      <c r="CV29" s="691"/>
      <c r="CW29" s="691"/>
      <c r="CX29" s="691"/>
      <c r="CY29" s="692"/>
      <c r="CZ29" s="664">
        <v>8.6999999999999993</v>
      </c>
      <c r="DA29" s="689"/>
      <c r="DB29" s="689"/>
      <c r="DC29" s="693"/>
      <c r="DD29" s="668">
        <v>412582</v>
      </c>
      <c r="DE29" s="691"/>
      <c r="DF29" s="691"/>
      <c r="DG29" s="691"/>
      <c r="DH29" s="691"/>
      <c r="DI29" s="691"/>
      <c r="DJ29" s="691"/>
      <c r="DK29" s="692"/>
      <c r="DL29" s="668">
        <v>412582</v>
      </c>
      <c r="DM29" s="691"/>
      <c r="DN29" s="691"/>
      <c r="DO29" s="691"/>
      <c r="DP29" s="691"/>
      <c r="DQ29" s="691"/>
      <c r="DR29" s="691"/>
      <c r="DS29" s="691"/>
      <c r="DT29" s="691"/>
      <c r="DU29" s="691"/>
      <c r="DV29" s="692"/>
      <c r="DW29" s="664">
        <v>12.5</v>
      </c>
      <c r="DX29" s="689"/>
      <c r="DY29" s="689"/>
      <c r="DZ29" s="689"/>
      <c r="EA29" s="689"/>
      <c r="EB29" s="689"/>
      <c r="EC29" s="690"/>
    </row>
    <row r="30" spans="2:133" ht="11.25" customHeight="1" x14ac:dyDescent="0.15">
      <c r="B30" s="656" t="s">
        <v>306</v>
      </c>
      <c r="C30" s="657"/>
      <c r="D30" s="657"/>
      <c r="E30" s="657"/>
      <c r="F30" s="657"/>
      <c r="G30" s="657"/>
      <c r="H30" s="657"/>
      <c r="I30" s="657"/>
      <c r="J30" s="657"/>
      <c r="K30" s="657"/>
      <c r="L30" s="657"/>
      <c r="M30" s="657"/>
      <c r="N30" s="657"/>
      <c r="O30" s="657"/>
      <c r="P30" s="657"/>
      <c r="Q30" s="658"/>
      <c r="R30" s="659">
        <v>640942</v>
      </c>
      <c r="S30" s="660"/>
      <c r="T30" s="660"/>
      <c r="U30" s="660"/>
      <c r="V30" s="660"/>
      <c r="W30" s="660"/>
      <c r="X30" s="660"/>
      <c r="Y30" s="661"/>
      <c r="Z30" s="662">
        <v>12.3</v>
      </c>
      <c r="AA30" s="662"/>
      <c r="AB30" s="662"/>
      <c r="AC30" s="662"/>
      <c r="AD30" s="663" t="s">
        <v>239</v>
      </c>
      <c r="AE30" s="663"/>
      <c r="AF30" s="663"/>
      <c r="AG30" s="663"/>
      <c r="AH30" s="663"/>
      <c r="AI30" s="663"/>
      <c r="AJ30" s="663"/>
      <c r="AK30" s="663"/>
      <c r="AL30" s="664" t="s">
        <v>239</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399410</v>
      </c>
      <c r="CS30" s="660"/>
      <c r="CT30" s="660"/>
      <c r="CU30" s="660"/>
      <c r="CV30" s="660"/>
      <c r="CW30" s="660"/>
      <c r="CX30" s="660"/>
      <c r="CY30" s="661"/>
      <c r="CZ30" s="664">
        <v>8.4</v>
      </c>
      <c r="DA30" s="689"/>
      <c r="DB30" s="689"/>
      <c r="DC30" s="693"/>
      <c r="DD30" s="668">
        <v>399410</v>
      </c>
      <c r="DE30" s="660"/>
      <c r="DF30" s="660"/>
      <c r="DG30" s="660"/>
      <c r="DH30" s="660"/>
      <c r="DI30" s="660"/>
      <c r="DJ30" s="660"/>
      <c r="DK30" s="661"/>
      <c r="DL30" s="668">
        <v>399410</v>
      </c>
      <c r="DM30" s="660"/>
      <c r="DN30" s="660"/>
      <c r="DO30" s="660"/>
      <c r="DP30" s="660"/>
      <c r="DQ30" s="660"/>
      <c r="DR30" s="660"/>
      <c r="DS30" s="660"/>
      <c r="DT30" s="660"/>
      <c r="DU30" s="660"/>
      <c r="DV30" s="661"/>
      <c r="DW30" s="664">
        <v>12.1</v>
      </c>
      <c r="DX30" s="689"/>
      <c r="DY30" s="689"/>
      <c r="DZ30" s="689"/>
      <c r="EA30" s="689"/>
      <c r="EB30" s="689"/>
      <c r="EC30" s="690"/>
    </row>
    <row r="31" spans="2:133" ht="11.25" customHeight="1" x14ac:dyDescent="0.15">
      <c r="B31" s="672" t="s">
        <v>310</v>
      </c>
      <c r="C31" s="673"/>
      <c r="D31" s="673"/>
      <c r="E31" s="673"/>
      <c r="F31" s="673"/>
      <c r="G31" s="673"/>
      <c r="H31" s="673"/>
      <c r="I31" s="673"/>
      <c r="J31" s="673"/>
      <c r="K31" s="673"/>
      <c r="L31" s="673"/>
      <c r="M31" s="673"/>
      <c r="N31" s="673"/>
      <c r="O31" s="673"/>
      <c r="P31" s="673"/>
      <c r="Q31" s="674"/>
      <c r="R31" s="659" t="s">
        <v>239</v>
      </c>
      <c r="S31" s="660"/>
      <c r="T31" s="660"/>
      <c r="U31" s="660"/>
      <c r="V31" s="660"/>
      <c r="W31" s="660"/>
      <c r="X31" s="660"/>
      <c r="Y31" s="661"/>
      <c r="Z31" s="662" t="s">
        <v>239</v>
      </c>
      <c r="AA31" s="662"/>
      <c r="AB31" s="662"/>
      <c r="AC31" s="662"/>
      <c r="AD31" s="663" t="s">
        <v>129</v>
      </c>
      <c r="AE31" s="663"/>
      <c r="AF31" s="663"/>
      <c r="AG31" s="663"/>
      <c r="AH31" s="663"/>
      <c r="AI31" s="663"/>
      <c r="AJ31" s="663"/>
      <c r="AK31" s="663"/>
      <c r="AL31" s="664" t="s">
        <v>129</v>
      </c>
      <c r="AM31" s="665"/>
      <c r="AN31" s="665"/>
      <c r="AO31" s="666"/>
      <c r="AP31" s="705" t="s">
        <v>311</v>
      </c>
      <c r="AQ31" s="706"/>
      <c r="AR31" s="706"/>
      <c r="AS31" s="706"/>
      <c r="AT31" s="711" t="s">
        <v>312</v>
      </c>
      <c r="AU31" s="218"/>
      <c r="AV31" s="218"/>
      <c r="AW31" s="218"/>
      <c r="AX31" s="645" t="s">
        <v>188</v>
      </c>
      <c r="AY31" s="646"/>
      <c r="AZ31" s="646"/>
      <c r="BA31" s="646"/>
      <c r="BB31" s="646"/>
      <c r="BC31" s="646"/>
      <c r="BD31" s="646"/>
      <c r="BE31" s="646"/>
      <c r="BF31" s="647"/>
      <c r="BG31" s="715">
        <v>99.5</v>
      </c>
      <c r="BH31" s="703"/>
      <c r="BI31" s="703"/>
      <c r="BJ31" s="703"/>
      <c r="BK31" s="703"/>
      <c r="BL31" s="703"/>
      <c r="BM31" s="654">
        <v>98.9</v>
      </c>
      <c r="BN31" s="703"/>
      <c r="BO31" s="703"/>
      <c r="BP31" s="703"/>
      <c r="BQ31" s="704"/>
      <c r="BR31" s="715">
        <v>99.6</v>
      </c>
      <c r="BS31" s="703"/>
      <c r="BT31" s="703"/>
      <c r="BU31" s="703"/>
      <c r="BV31" s="703"/>
      <c r="BW31" s="703"/>
      <c r="BX31" s="654">
        <v>99</v>
      </c>
      <c r="BY31" s="703"/>
      <c r="BZ31" s="703"/>
      <c r="CA31" s="703"/>
      <c r="CB31" s="704"/>
      <c r="CD31" s="697"/>
      <c r="CE31" s="698"/>
      <c r="CF31" s="656" t="s">
        <v>313</v>
      </c>
      <c r="CG31" s="657"/>
      <c r="CH31" s="657"/>
      <c r="CI31" s="657"/>
      <c r="CJ31" s="657"/>
      <c r="CK31" s="657"/>
      <c r="CL31" s="657"/>
      <c r="CM31" s="657"/>
      <c r="CN31" s="657"/>
      <c r="CO31" s="657"/>
      <c r="CP31" s="657"/>
      <c r="CQ31" s="658"/>
      <c r="CR31" s="659">
        <v>13172</v>
      </c>
      <c r="CS31" s="691"/>
      <c r="CT31" s="691"/>
      <c r="CU31" s="691"/>
      <c r="CV31" s="691"/>
      <c r="CW31" s="691"/>
      <c r="CX31" s="691"/>
      <c r="CY31" s="692"/>
      <c r="CZ31" s="664">
        <v>0.3</v>
      </c>
      <c r="DA31" s="689"/>
      <c r="DB31" s="689"/>
      <c r="DC31" s="693"/>
      <c r="DD31" s="668">
        <v>13172</v>
      </c>
      <c r="DE31" s="691"/>
      <c r="DF31" s="691"/>
      <c r="DG31" s="691"/>
      <c r="DH31" s="691"/>
      <c r="DI31" s="691"/>
      <c r="DJ31" s="691"/>
      <c r="DK31" s="692"/>
      <c r="DL31" s="668">
        <v>13172</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314</v>
      </c>
      <c r="C32" s="657"/>
      <c r="D32" s="657"/>
      <c r="E32" s="657"/>
      <c r="F32" s="657"/>
      <c r="G32" s="657"/>
      <c r="H32" s="657"/>
      <c r="I32" s="657"/>
      <c r="J32" s="657"/>
      <c r="K32" s="657"/>
      <c r="L32" s="657"/>
      <c r="M32" s="657"/>
      <c r="N32" s="657"/>
      <c r="O32" s="657"/>
      <c r="P32" s="657"/>
      <c r="Q32" s="658"/>
      <c r="R32" s="659">
        <v>243457</v>
      </c>
      <c r="S32" s="660"/>
      <c r="T32" s="660"/>
      <c r="U32" s="660"/>
      <c r="V32" s="660"/>
      <c r="W32" s="660"/>
      <c r="X32" s="660"/>
      <c r="Y32" s="661"/>
      <c r="Z32" s="662">
        <v>4.7</v>
      </c>
      <c r="AA32" s="662"/>
      <c r="AB32" s="662"/>
      <c r="AC32" s="662"/>
      <c r="AD32" s="663" t="s">
        <v>129</v>
      </c>
      <c r="AE32" s="663"/>
      <c r="AF32" s="663"/>
      <c r="AG32" s="663"/>
      <c r="AH32" s="663"/>
      <c r="AI32" s="663"/>
      <c r="AJ32" s="663"/>
      <c r="AK32" s="663"/>
      <c r="AL32" s="664" t="s">
        <v>239</v>
      </c>
      <c r="AM32" s="665"/>
      <c r="AN32" s="665"/>
      <c r="AO32" s="666"/>
      <c r="AP32" s="707"/>
      <c r="AQ32" s="708"/>
      <c r="AR32" s="708"/>
      <c r="AS32" s="708"/>
      <c r="AT32" s="712"/>
      <c r="AU32" s="214" t="s">
        <v>315</v>
      </c>
      <c r="AX32" s="656" t="s">
        <v>316</v>
      </c>
      <c r="AY32" s="657"/>
      <c r="AZ32" s="657"/>
      <c r="BA32" s="657"/>
      <c r="BB32" s="657"/>
      <c r="BC32" s="657"/>
      <c r="BD32" s="657"/>
      <c r="BE32" s="657"/>
      <c r="BF32" s="658"/>
      <c r="BG32" s="716">
        <v>99.2</v>
      </c>
      <c r="BH32" s="691"/>
      <c r="BI32" s="691"/>
      <c r="BJ32" s="691"/>
      <c r="BK32" s="691"/>
      <c r="BL32" s="691"/>
      <c r="BM32" s="665">
        <v>98</v>
      </c>
      <c r="BN32" s="691"/>
      <c r="BO32" s="691"/>
      <c r="BP32" s="691"/>
      <c r="BQ32" s="714"/>
      <c r="BR32" s="716">
        <v>99.3</v>
      </c>
      <c r="BS32" s="691"/>
      <c r="BT32" s="691"/>
      <c r="BU32" s="691"/>
      <c r="BV32" s="691"/>
      <c r="BW32" s="691"/>
      <c r="BX32" s="665">
        <v>98</v>
      </c>
      <c r="BY32" s="691"/>
      <c r="BZ32" s="691"/>
      <c r="CA32" s="691"/>
      <c r="CB32" s="714"/>
      <c r="CD32" s="699"/>
      <c r="CE32" s="700"/>
      <c r="CF32" s="656" t="s">
        <v>317</v>
      </c>
      <c r="CG32" s="657"/>
      <c r="CH32" s="657"/>
      <c r="CI32" s="657"/>
      <c r="CJ32" s="657"/>
      <c r="CK32" s="657"/>
      <c r="CL32" s="657"/>
      <c r="CM32" s="657"/>
      <c r="CN32" s="657"/>
      <c r="CO32" s="657"/>
      <c r="CP32" s="657"/>
      <c r="CQ32" s="658"/>
      <c r="CR32" s="659" t="s">
        <v>239</v>
      </c>
      <c r="CS32" s="660"/>
      <c r="CT32" s="660"/>
      <c r="CU32" s="660"/>
      <c r="CV32" s="660"/>
      <c r="CW32" s="660"/>
      <c r="CX32" s="660"/>
      <c r="CY32" s="661"/>
      <c r="CZ32" s="664" t="s">
        <v>239</v>
      </c>
      <c r="DA32" s="689"/>
      <c r="DB32" s="689"/>
      <c r="DC32" s="693"/>
      <c r="DD32" s="668" t="s">
        <v>239</v>
      </c>
      <c r="DE32" s="660"/>
      <c r="DF32" s="660"/>
      <c r="DG32" s="660"/>
      <c r="DH32" s="660"/>
      <c r="DI32" s="660"/>
      <c r="DJ32" s="660"/>
      <c r="DK32" s="661"/>
      <c r="DL32" s="668" t="s">
        <v>239</v>
      </c>
      <c r="DM32" s="660"/>
      <c r="DN32" s="660"/>
      <c r="DO32" s="660"/>
      <c r="DP32" s="660"/>
      <c r="DQ32" s="660"/>
      <c r="DR32" s="660"/>
      <c r="DS32" s="660"/>
      <c r="DT32" s="660"/>
      <c r="DU32" s="660"/>
      <c r="DV32" s="661"/>
      <c r="DW32" s="664" t="s">
        <v>129</v>
      </c>
      <c r="DX32" s="689"/>
      <c r="DY32" s="689"/>
      <c r="DZ32" s="689"/>
      <c r="EA32" s="689"/>
      <c r="EB32" s="689"/>
      <c r="EC32" s="690"/>
    </row>
    <row r="33" spans="2:133" ht="11.25" customHeight="1" x14ac:dyDescent="0.15">
      <c r="B33" s="656" t="s">
        <v>318</v>
      </c>
      <c r="C33" s="657"/>
      <c r="D33" s="657"/>
      <c r="E33" s="657"/>
      <c r="F33" s="657"/>
      <c r="G33" s="657"/>
      <c r="H33" s="657"/>
      <c r="I33" s="657"/>
      <c r="J33" s="657"/>
      <c r="K33" s="657"/>
      <c r="L33" s="657"/>
      <c r="M33" s="657"/>
      <c r="N33" s="657"/>
      <c r="O33" s="657"/>
      <c r="P33" s="657"/>
      <c r="Q33" s="658"/>
      <c r="R33" s="659">
        <v>2432</v>
      </c>
      <c r="S33" s="660"/>
      <c r="T33" s="660"/>
      <c r="U33" s="660"/>
      <c r="V33" s="660"/>
      <c r="W33" s="660"/>
      <c r="X33" s="660"/>
      <c r="Y33" s="661"/>
      <c r="Z33" s="662">
        <v>0</v>
      </c>
      <c r="AA33" s="662"/>
      <c r="AB33" s="662"/>
      <c r="AC33" s="662"/>
      <c r="AD33" s="663" t="s">
        <v>129</v>
      </c>
      <c r="AE33" s="663"/>
      <c r="AF33" s="663"/>
      <c r="AG33" s="663"/>
      <c r="AH33" s="663"/>
      <c r="AI33" s="663"/>
      <c r="AJ33" s="663"/>
      <c r="AK33" s="663"/>
      <c r="AL33" s="664" t="s">
        <v>239</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99.7</v>
      </c>
      <c r="BH33" s="718"/>
      <c r="BI33" s="718"/>
      <c r="BJ33" s="718"/>
      <c r="BK33" s="718"/>
      <c r="BL33" s="718"/>
      <c r="BM33" s="719">
        <v>99.3</v>
      </c>
      <c r="BN33" s="718"/>
      <c r="BO33" s="718"/>
      <c r="BP33" s="718"/>
      <c r="BQ33" s="720"/>
      <c r="BR33" s="717">
        <v>99.8</v>
      </c>
      <c r="BS33" s="718"/>
      <c r="BT33" s="718"/>
      <c r="BU33" s="718"/>
      <c r="BV33" s="718"/>
      <c r="BW33" s="718"/>
      <c r="BX33" s="719">
        <v>99.4</v>
      </c>
      <c r="BY33" s="718"/>
      <c r="BZ33" s="718"/>
      <c r="CA33" s="718"/>
      <c r="CB33" s="720"/>
      <c r="CD33" s="656" t="s">
        <v>320</v>
      </c>
      <c r="CE33" s="657"/>
      <c r="CF33" s="657"/>
      <c r="CG33" s="657"/>
      <c r="CH33" s="657"/>
      <c r="CI33" s="657"/>
      <c r="CJ33" s="657"/>
      <c r="CK33" s="657"/>
      <c r="CL33" s="657"/>
      <c r="CM33" s="657"/>
      <c r="CN33" s="657"/>
      <c r="CO33" s="657"/>
      <c r="CP33" s="657"/>
      <c r="CQ33" s="658"/>
      <c r="CR33" s="659">
        <v>2641046</v>
      </c>
      <c r="CS33" s="691"/>
      <c r="CT33" s="691"/>
      <c r="CU33" s="691"/>
      <c r="CV33" s="691"/>
      <c r="CW33" s="691"/>
      <c r="CX33" s="691"/>
      <c r="CY33" s="692"/>
      <c r="CZ33" s="664">
        <v>55.8</v>
      </c>
      <c r="DA33" s="689"/>
      <c r="DB33" s="689"/>
      <c r="DC33" s="693"/>
      <c r="DD33" s="668">
        <v>2203922</v>
      </c>
      <c r="DE33" s="691"/>
      <c r="DF33" s="691"/>
      <c r="DG33" s="691"/>
      <c r="DH33" s="691"/>
      <c r="DI33" s="691"/>
      <c r="DJ33" s="691"/>
      <c r="DK33" s="692"/>
      <c r="DL33" s="668">
        <v>1776447</v>
      </c>
      <c r="DM33" s="691"/>
      <c r="DN33" s="691"/>
      <c r="DO33" s="691"/>
      <c r="DP33" s="691"/>
      <c r="DQ33" s="691"/>
      <c r="DR33" s="691"/>
      <c r="DS33" s="691"/>
      <c r="DT33" s="691"/>
      <c r="DU33" s="691"/>
      <c r="DV33" s="692"/>
      <c r="DW33" s="664">
        <v>53.7</v>
      </c>
      <c r="DX33" s="689"/>
      <c r="DY33" s="689"/>
      <c r="DZ33" s="689"/>
      <c r="EA33" s="689"/>
      <c r="EB33" s="689"/>
      <c r="EC33" s="690"/>
    </row>
    <row r="34" spans="2:133" ht="11.25" customHeight="1" x14ac:dyDescent="0.15">
      <c r="B34" s="656" t="s">
        <v>321</v>
      </c>
      <c r="C34" s="657"/>
      <c r="D34" s="657"/>
      <c r="E34" s="657"/>
      <c r="F34" s="657"/>
      <c r="G34" s="657"/>
      <c r="H34" s="657"/>
      <c r="I34" s="657"/>
      <c r="J34" s="657"/>
      <c r="K34" s="657"/>
      <c r="L34" s="657"/>
      <c r="M34" s="657"/>
      <c r="N34" s="657"/>
      <c r="O34" s="657"/>
      <c r="P34" s="657"/>
      <c r="Q34" s="658"/>
      <c r="R34" s="659">
        <v>150693</v>
      </c>
      <c r="S34" s="660"/>
      <c r="T34" s="660"/>
      <c r="U34" s="660"/>
      <c r="V34" s="660"/>
      <c r="W34" s="660"/>
      <c r="X34" s="660"/>
      <c r="Y34" s="661"/>
      <c r="Z34" s="662">
        <v>2.9</v>
      </c>
      <c r="AA34" s="662"/>
      <c r="AB34" s="662"/>
      <c r="AC34" s="662"/>
      <c r="AD34" s="663" t="s">
        <v>129</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850795</v>
      </c>
      <c r="CS34" s="660"/>
      <c r="CT34" s="660"/>
      <c r="CU34" s="660"/>
      <c r="CV34" s="660"/>
      <c r="CW34" s="660"/>
      <c r="CX34" s="660"/>
      <c r="CY34" s="661"/>
      <c r="CZ34" s="664">
        <v>18</v>
      </c>
      <c r="DA34" s="689"/>
      <c r="DB34" s="689"/>
      <c r="DC34" s="693"/>
      <c r="DD34" s="668">
        <v>625820</v>
      </c>
      <c r="DE34" s="660"/>
      <c r="DF34" s="660"/>
      <c r="DG34" s="660"/>
      <c r="DH34" s="660"/>
      <c r="DI34" s="660"/>
      <c r="DJ34" s="660"/>
      <c r="DK34" s="661"/>
      <c r="DL34" s="668">
        <v>493799</v>
      </c>
      <c r="DM34" s="660"/>
      <c r="DN34" s="660"/>
      <c r="DO34" s="660"/>
      <c r="DP34" s="660"/>
      <c r="DQ34" s="660"/>
      <c r="DR34" s="660"/>
      <c r="DS34" s="660"/>
      <c r="DT34" s="660"/>
      <c r="DU34" s="660"/>
      <c r="DV34" s="661"/>
      <c r="DW34" s="664">
        <v>14.9</v>
      </c>
      <c r="DX34" s="689"/>
      <c r="DY34" s="689"/>
      <c r="DZ34" s="689"/>
      <c r="EA34" s="689"/>
      <c r="EB34" s="689"/>
      <c r="EC34" s="690"/>
    </row>
    <row r="35" spans="2:133" ht="11.25" customHeight="1" x14ac:dyDescent="0.15">
      <c r="B35" s="656" t="s">
        <v>323</v>
      </c>
      <c r="C35" s="657"/>
      <c r="D35" s="657"/>
      <c r="E35" s="657"/>
      <c r="F35" s="657"/>
      <c r="G35" s="657"/>
      <c r="H35" s="657"/>
      <c r="I35" s="657"/>
      <c r="J35" s="657"/>
      <c r="K35" s="657"/>
      <c r="L35" s="657"/>
      <c r="M35" s="657"/>
      <c r="N35" s="657"/>
      <c r="O35" s="657"/>
      <c r="P35" s="657"/>
      <c r="Q35" s="658"/>
      <c r="R35" s="659">
        <v>133433</v>
      </c>
      <c r="S35" s="660"/>
      <c r="T35" s="660"/>
      <c r="U35" s="660"/>
      <c r="V35" s="660"/>
      <c r="W35" s="660"/>
      <c r="X35" s="660"/>
      <c r="Y35" s="661"/>
      <c r="Z35" s="662">
        <v>2.6</v>
      </c>
      <c r="AA35" s="662"/>
      <c r="AB35" s="662"/>
      <c r="AC35" s="662"/>
      <c r="AD35" s="663" t="s">
        <v>129</v>
      </c>
      <c r="AE35" s="663"/>
      <c r="AF35" s="663"/>
      <c r="AG35" s="663"/>
      <c r="AH35" s="663"/>
      <c r="AI35" s="663"/>
      <c r="AJ35" s="663"/>
      <c r="AK35" s="663"/>
      <c r="AL35" s="664" t="s">
        <v>129</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37538</v>
      </c>
      <c r="CS35" s="691"/>
      <c r="CT35" s="691"/>
      <c r="CU35" s="691"/>
      <c r="CV35" s="691"/>
      <c r="CW35" s="691"/>
      <c r="CX35" s="691"/>
      <c r="CY35" s="692"/>
      <c r="CZ35" s="664">
        <v>0.8</v>
      </c>
      <c r="DA35" s="689"/>
      <c r="DB35" s="689"/>
      <c r="DC35" s="693"/>
      <c r="DD35" s="668">
        <v>18298</v>
      </c>
      <c r="DE35" s="691"/>
      <c r="DF35" s="691"/>
      <c r="DG35" s="691"/>
      <c r="DH35" s="691"/>
      <c r="DI35" s="691"/>
      <c r="DJ35" s="691"/>
      <c r="DK35" s="692"/>
      <c r="DL35" s="668">
        <v>18298</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327</v>
      </c>
      <c r="C36" s="657"/>
      <c r="D36" s="657"/>
      <c r="E36" s="657"/>
      <c r="F36" s="657"/>
      <c r="G36" s="657"/>
      <c r="H36" s="657"/>
      <c r="I36" s="657"/>
      <c r="J36" s="657"/>
      <c r="K36" s="657"/>
      <c r="L36" s="657"/>
      <c r="M36" s="657"/>
      <c r="N36" s="657"/>
      <c r="O36" s="657"/>
      <c r="P36" s="657"/>
      <c r="Q36" s="658"/>
      <c r="R36" s="659">
        <v>447081</v>
      </c>
      <c r="S36" s="660"/>
      <c r="T36" s="660"/>
      <c r="U36" s="660"/>
      <c r="V36" s="660"/>
      <c r="W36" s="660"/>
      <c r="X36" s="660"/>
      <c r="Y36" s="661"/>
      <c r="Z36" s="662">
        <v>8.6</v>
      </c>
      <c r="AA36" s="662"/>
      <c r="AB36" s="662"/>
      <c r="AC36" s="662"/>
      <c r="AD36" s="663" t="s">
        <v>129</v>
      </c>
      <c r="AE36" s="663"/>
      <c r="AF36" s="663"/>
      <c r="AG36" s="663"/>
      <c r="AH36" s="663"/>
      <c r="AI36" s="663"/>
      <c r="AJ36" s="663"/>
      <c r="AK36" s="663"/>
      <c r="AL36" s="664" t="s">
        <v>129</v>
      </c>
      <c r="AM36" s="665"/>
      <c r="AN36" s="665"/>
      <c r="AO36" s="666"/>
      <c r="AP36" s="222"/>
      <c r="AQ36" s="725" t="s">
        <v>328</v>
      </c>
      <c r="AR36" s="726"/>
      <c r="AS36" s="726"/>
      <c r="AT36" s="726"/>
      <c r="AU36" s="726"/>
      <c r="AV36" s="726"/>
      <c r="AW36" s="726"/>
      <c r="AX36" s="726"/>
      <c r="AY36" s="727"/>
      <c r="AZ36" s="648">
        <v>925572</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7142</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783495</v>
      </c>
      <c r="CS36" s="660"/>
      <c r="CT36" s="660"/>
      <c r="CU36" s="660"/>
      <c r="CV36" s="660"/>
      <c r="CW36" s="660"/>
      <c r="CX36" s="660"/>
      <c r="CY36" s="661"/>
      <c r="CZ36" s="664">
        <v>16.600000000000001</v>
      </c>
      <c r="DA36" s="689"/>
      <c r="DB36" s="689"/>
      <c r="DC36" s="693"/>
      <c r="DD36" s="668">
        <v>653502</v>
      </c>
      <c r="DE36" s="660"/>
      <c r="DF36" s="660"/>
      <c r="DG36" s="660"/>
      <c r="DH36" s="660"/>
      <c r="DI36" s="660"/>
      <c r="DJ36" s="660"/>
      <c r="DK36" s="661"/>
      <c r="DL36" s="668">
        <v>631117</v>
      </c>
      <c r="DM36" s="660"/>
      <c r="DN36" s="660"/>
      <c r="DO36" s="660"/>
      <c r="DP36" s="660"/>
      <c r="DQ36" s="660"/>
      <c r="DR36" s="660"/>
      <c r="DS36" s="660"/>
      <c r="DT36" s="660"/>
      <c r="DU36" s="660"/>
      <c r="DV36" s="661"/>
      <c r="DW36" s="664">
        <v>19.100000000000001</v>
      </c>
      <c r="DX36" s="689"/>
      <c r="DY36" s="689"/>
      <c r="DZ36" s="689"/>
      <c r="EA36" s="689"/>
      <c r="EB36" s="689"/>
      <c r="EC36" s="690"/>
    </row>
    <row r="37" spans="2:133" ht="11.25" customHeight="1" x14ac:dyDescent="0.15">
      <c r="B37" s="656" t="s">
        <v>331</v>
      </c>
      <c r="C37" s="657"/>
      <c r="D37" s="657"/>
      <c r="E37" s="657"/>
      <c r="F37" s="657"/>
      <c r="G37" s="657"/>
      <c r="H37" s="657"/>
      <c r="I37" s="657"/>
      <c r="J37" s="657"/>
      <c r="K37" s="657"/>
      <c r="L37" s="657"/>
      <c r="M37" s="657"/>
      <c r="N37" s="657"/>
      <c r="O37" s="657"/>
      <c r="P37" s="657"/>
      <c r="Q37" s="658"/>
      <c r="R37" s="659">
        <v>42387</v>
      </c>
      <c r="S37" s="660"/>
      <c r="T37" s="660"/>
      <c r="U37" s="660"/>
      <c r="V37" s="660"/>
      <c r="W37" s="660"/>
      <c r="X37" s="660"/>
      <c r="Y37" s="661"/>
      <c r="Z37" s="662">
        <v>0.8</v>
      </c>
      <c r="AA37" s="662"/>
      <c r="AB37" s="662"/>
      <c r="AC37" s="662"/>
      <c r="AD37" s="663">
        <v>12</v>
      </c>
      <c r="AE37" s="663"/>
      <c r="AF37" s="663"/>
      <c r="AG37" s="663"/>
      <c r="AH37" s="663"/>
      <c r="AI37" s="663"/>
      <c r="AJ37" s="663"/>
      <c r="AK37" s="663"/>
      <c r="AL37" s="664">
        <v>0</v>
      </c>
      <c r="AM37" s="665"/>
      <c r="AN37" s="665"/>
      <c r="AO37" s="666"/>
      <c r="AQ37" s="722" t="s">
        <v>332</v>
      </c>
      <c r="AR37" s="723"/>
      <c r="AS37" s="723"/>
      <c r="AT37" s="723"/>
      <c r="AU37" s="723"/>
      <c r="AV37" s="723"/>
      <c r="AW37" s="723"/>
      <c r="AX37" s="723"/>
      <c r="AY37" s="724"/>
      <c r="AZ37" s="659">
        <v>405191</v>
      </c>
      <c r="BA37" s="660"/>
      <c r="BB37" s="660"/>
      <c r="BC37" s="660"/>
      <c r="BD37" s="691"/>
      <c r="BE37" s="691"/>
      <c r="BF37" s="714"/>
      <c r="BG37" s="656" t="s">
        <v>333</v>
      </c>
      <c r="BH37" s="657"/>
      <c r="BI37" s="657"/>
      <c r="BJ37" s="657"/>
      <c r="BK37" s="657"/>
      <c r="BL37" s="657"/>
      <c r="BM37" s="657"/>
      <c r="BN37" s="657"/>
      <c r="BO37" s="657"/>
      <c r="BP37" s="657"/>
      <c r="BQ37" s="657"/>
      <c r="BR37" s="657"/>
      <c r="BS37" s="657"/>
      <c r="BT37" s="657"/>
      <c r="BU37" s="658"/>
      <c r="BV37" s="659">
        <v>7142</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349271</v>
      </c>
      <c r="CS37" s="691"/>
      <c r="CT37" s="691"/>
      <c r="CU37" s="691"/>
      <c r="CV37" s="691"/>
      <c r="CW37" s="691"/>
      <c r="CX37" s="691"/>
      <c r="CY37" s="692"/>
      <c r="CZ37" s="664">
        <v>7.4</v>
      </c>
      <c r="DA37" s="689"/>
      <c r="DB37" s="689"/>
      <c r="DC37" s="693"/>
      <c r="DD37" s="668">
        <v>345438</v>
      </c>
      <c r="DE37" s="691"/>
      <c r="DF37" s="691"/>
      <c r="DG37" s="691"/>
      <c r="DH37" s="691"/>
      <c r="DI37" s="691"/>
      <c r="DJ37" s="691"/>
      <c r="DK37" s="692"/>
      <c r="DL37" s="668">
        <v>345438</v>
      </c>
      <c r="DM37" s="691"/>
      <c r="DN37" s="691"/>
      <c r="DO37" s="691"/>
      <c r="DP37" s="691"/>
      <c r="DQ37" s="691"/>
      <c r="DR37" s="691"/>
      <c r="DS37" s="691"/>
      <c r="DT37" s="691"/>
      <c r="DU37" s="691"/>
      <c r="DV37" s="692"/>
      <c r="DW37" s="664">
        <v>10.4</v>
      </c>
      <c r="DX37" s="689"/>
      <c r="DY37" s="689"/>
      <c r="DZ37" s="689"/>
      <c r="EA37" s="689"/>
      <c r="EB37" s="689"/>
      <c r="EC37" s="690"/>
    </row>
    <row r="38" spans="2:133" ht="11.25" customHeight="1" x14ac:dyDescent="0.15">
      <c r="B38" s="656" t="s">
        <v>335</v>
      </c>
      <c r="C38" s="657"/>
      <c r="D38" s="657"/>
      <c r="E38" s="657"/>
      <c r="F38" s="657"/>
      <c r="G38" s="657"/>
      <c r="H38" s="657"/>
      <c r="I38" s="657"/>
      <c r="J38" s="657"/>
      <c r="K38" s="657"/>
      <c r="L38" s="657"/>
      <c r="M38" s="657"/>
      <c r="N38" s="657"/>
      <c r="O38" s="657"/>
      <c r="P38" s="657"/>
      <c r="Q38" s="658"/>
      <c r="R38" s="659">
        <v>220641</v>
      </c>
      <c r="S38" s="660"/>
      <c r="T38" s="660"/>
      <c r="U38" s="660"/>
      <c r="V38" s="660"/>
      <c r="W38" s="660"/>
      <c r="X38" s="660"/>
      <c r="Y38" s="661"/>
      <c r="Z38" s="662">
        <v>4.2</v>
      </c>
      <c r="AA38" s="662"/>
      <c r="AB38" s="662"/>
      <c r="AC38" s="662"/>
      <c r="AD38" s="663" t="s">
        <v>239</v>
      </c>
      <c r="AE38" s="663"/>
      <c r="AF38" s="663"/>
      <c r="AG38" s="663"/>
      <c r="AH38" s="663"/>
      <c r="AI38" s="663"/>
      <c r="AJ38" s="663"/>
      <c r="AK38" s="663"/>
      <c r="AL38" s="664" t="s">
        <v>129</v>
      </c>
      <c r="AM38" s="665"/>
      <c r="AN38" s="665"/>
      <c r="AO38" s="666"/>
      <c r="AQ38" s="722" t="s">
        <v>336</v>
      </c>
      <c r="AR38" s="723"/>
      <c r="AS38" s="723"/>
      <c r="AT38" s="723"/>
      <c r="AU38" s="723"/>
      <c r="AV38" s="723"/>
      <c r="AW38" s="723"/>
      <c r="AX38" s="723"/>
      <c r="AY38" s="724"/>
      <c r="AZ38" s="659">
        <v>230423</v>
      </c>
      <c r="BA38" s="660"/>
      <c r="BB38" s="660"/>
      <c r="BC38" s="660"/>
      <c r="BD38" s="691"/>
      <c r="BE38" s="691"/>
      <c r="BF38" s="714"/>
      <c r="BG38" s="656" t="s">
        <v>337</v>
      </c>
      <c r="BH38" s="657"/>
      <c r="BI38" s="657"/>
      <c r="BJ38" s="657"/>
      <c r="BK38" s="657"/>
      <c r="BL38" s="657"/>
      <c r="BM38" s="657"/>
      <c r="BN38" s="657"/>
      <c r="BO38" s="657"/>
      <c r="BP38" s="657"/>
      <c r="BQ38" s="657"/>
      <c r="BR38" s="657"/>
      <c r="BS38" s="657"/>
      <c r="BT38" s="657"/>
      <c r="BU38" s="658"/>
      <c r="BV38" s="659">
        <v>1256</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695149</v>
      </c>
      <c r="CS38" s="660"/>
      <c r="CT38" s="660"/>
      <c r="CU38" s="660"/>
      <c r="CV38" s="660"/>
      <c r="CW38" s="660"/>
      <c r="CX38" s="660"/>
      <c r="CY38" s="661"/>
      <c r="CZ38" s="664">
        <v>14.7</v>
      </c>
      <c r="DA38" s="689"/>
      <c r="DB38" s="689"/>
      <c r="DC38" s="693"/>
      <c r="DD38" s="668">
        <v>633233</v>
      </c>
      <c r="DE38" s="660"/>
      <c r="DF38" s="660"/>
      <c r="DG38" s="660"/>
      <c r="DH38" s="660"/>
      <c r="DI38" s="660"/>
      <c r="DJ38" s="660"/>
      <c r="DK38" s="661"/>
      <c r="DL38" s="668">
        <v>633233</v>
      </c>
      <c r="DM38" s="660"/>
      <c r="DN38" s="660"/>
      <c r="DO38" s="660"/>
      <c r="DP38" s="660"/>
      <c r="DQ38" s="660"/>
      <c r="DR38" s="660"/>
      <c r="DS38" s="660"/>
      <c r="DT38" s="660"/>
      <c r="DU38" s="660"/>
      <c r="DV38" s="661"/>
      <c r="DW38" s="664">
        <v>19.100000000000001</v>
      </c>
      <c r="DX38" s="689"/>
      <c r="DY38" s="689"/>
      <c r="DZ38" s="689"/>
      <c r="EA38" s="689"/>
      <c r="EB38" s="689"/>
      <c r="EC38" s="690"/>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239</v>
      </c>
      <c r="S39" s="660"/>
      <c r="T39" s="660"/>
      <c r="U39" s="660"/>
      <c r="V39" s="660"/>
      <c r="W39" s="660"/>
      <c r="X39" s="660"/>
      <c r="Y39" s="661"/>
      <c r="Z39" s="662" t="s">
        <v>239</v>
      </c>
      <c r="AA39" s="662"/>
      <c r="AB39" s="662"/>
      <c r="AC39" s="662"/>
      <c r="AD39" s="663" t="s">
        <v>129</v>
      </c>
      <c r="AE39" s="663"/>
      <c r="AF39" s="663"/>
      <c r="AG39" s="663"/>
      <c r="AH39" s="663"/>
      <c r="AI39" s="663"/>
      <c r="AJ39" s="663"/>
      <c r="AK39" s="663"/>
      <c r="AL39" s="664" t="s">
        <v>239</v>
      </c>
      <c r="AM39" s="665"/>
      <c r="AN39" s="665"/>
      <c r="AO39" s="666"/>
      <c r="AQ39" s="722" t="s">
        <v>340</v>
      </c>
      <c r="AR39" s="723"/>
      <c r="AS39" s="723"/>
      <c r="AT39" s="723"/>
      <c r="AU39" s="723"/>
      <c r="AV39" s="723"/>
      <c r="AW39" s="723"/>
      <c r="AX39" s="723"/>
      <c r="AY39" s="724"/>
      <c r="AZ39" s="659" t="s">
        <v>129</v>
      </c>
      <c r="BA39" s="660"/>
      <c r="BB39" s="660"/>
      <c r="BC39" s="660"/>
      <c r="BD39" s="691"/>
      <c r="BE39" s="691"/>
      <c r="BF39" s="714"/>
      <c r="BG39" s="656" t="s">
        <v>341</v>
      </c>
      <c r="BH39" s="657"/>
      <c r="BI39" s="657"/>
      <c r="BJ39" s="657"/>
      <c r="BK39" s="657"/>
      <c r="BL39" s="657"/>
      <c r="BM39" s="657"/>
      <c r="BN39" s="657"/>
      <c r="BO39" s="657"/>
      <c r="BP39" s="657"/>
      <c r="BQ39" s="657"/>
      <c r="BR39" s="657"/>
      <c r="BS39" s="657"/>
      <c r="BT39" s="657"/>
      <c r="BU39" s="658"/>
      <c r="BV39" s="659">
        <v>1992</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123069</v>
      </c>
      <c r="CS39" s="691"/>
      <c r="CT39" s="691"/>
      <c r="CU39" s="691"/>
      <c r="CV39" s="691"/>
      <c r="CW39" s="691"/>
      <c r="CX39" s="691"/>
      <c r="CY39" s="692"/>
      <c r="CZ39" s="664">
        <v>2.6</v>
      </c>
      <c r="DA39" s="689"/>
      <c r="DB39" s="689"/>
      <c r="DC39" s="693"/>
      <c r="DD39" s="668">
        <v>123069</v>
      </c>
      <c r="DE39" s="691"/>
      <c r="DF39" s="691"/>
      <c r="DG39" s="691"/>
      <c r="DH39" s="691"/>
      <c r="DI39" s="691"/>
      <c r="DJ39" s="691"/>
      <c r="DK39" s="692"/>
      <c r="DL39" s="668" t="s">
        <v>239</v>
      </c>
      <c r="DM39" s="691"/>
      <c r="DN39" s="691"/>
      <c r="DO39" s="691"/>
      <c r="DP39" s="691"/>
      <c r="DQ39" s="691"/>
      <c r="DR39" s="691"/>
      <c r="DS39" s="691"/>
      <c r="DT39" s="691"/>
      <c r="DU39" s="691"/>
      <c r="DV39" s="692"/>
      <c r="DW39" s="664" t="s">
        <v>129</v>
      </c>
      <c r="DX39" s="689"/>
      <c r="DY39" s="689"/>
      <c r="DZ39" s="689"/>
      <c r="EA39" s="689"/>
      <c r="EB39" s="689"/>
      <c r="EC39" s="690"/>
    </row>
    <row r="40" spans="2:133" ht="11.25" customHeight="1" x14ac:dyDescent="0.15">
      <c r="B40" s="656" t="s">
        <v>343</v>
      </c>
      <c r="C40" s="657"/>
      <c r="D40" s="657"/>
      <c r="E40" s="657"/>
      <c r="F40" s="657"/>
      <c r="G40" s="657"/>
      <c r="H40" s="657"/>
      <c r="I40" s="657"/>
      <c r="J40" s="657"/>
      <c r="K40" s="657"/>
      <c r="L40" s="657"/>
      <c r="M40" s="657"/>
      <c r="N40" s="657"/>
      <c r="O40" s="657"/>
      <c r="P40" s="657"/>
      <c r="Q40" s="658"/>
      <c r="R40" s="659">
        <v>78941</v>
      </c>
      <c r="S40" s="660"/>
      <c r="T40" s="660"/>
      <c r="U40" s="660"/>
      <c r="V40" s="660"/>
      <c r="W40" s="660"/>
      <c r="X40" s="660"/>
      <c r="Y40" s="661"/>
      <c r="Z40" s="662">
        <v>1.5</v>
      </c>
      <c r="AA40" s="662"/>
      <c r="AB40" s="662"/>
      <c r="AC40" s="662"/>
      <c r="AD40" s="663" t="s">
        <v>129</v>
      </c>
      <c r="AE40" s="663"/>
      <c r="AF40" s="663"/>
      <c r="AG40" s="663"/>
      <c r="AH40" s="663"/>
      <c r="AI40" s="663"/>
      <c r="AJ40" s="663"/>
      <c r="AK40" s="663"/>
      <c r="AL40" s="664" t="s">
        <v>129</v>
      </c>
      <c r="AM40" s="665"/>
      <c r="AN40" s="665"/>
      <c r="AO40" s="666"/>
      <c r="AQ40" s="722" t="s">
        <v>344</v>
      </c>
      <c r="AR40" s="723"/>
      <c r="AS40" s="723"/>
      <c r="AT40" s="723"/>
      <c r="AU40" s="723"/>
      <c r="AV40" s="723"/>
      <c r="AW40" s="723"/>
      <c r="AX40" s="723"/>
      <c r="AY40" s="724"/>
      <c r="AZ40" s="659" t="s">
        <v>129</v>
      </c>
      <c r="BA40" s="660"/>
      <c r="BB40" s="660"/>
      <c r="BC40" s="660"/>
      <c r="BD40" s="691"/>
      <c r="BE40" s="691"/>
      <c r="BF40" s="714"/>
      <c r="BG40" s="707" t="s">
        <v>345</v>
      </c>
      <c r="BH40" s="708"/>
      <c r="BI40" s="708"/>
      <c r="BJ40" s="708"/>
      <c r="BK40" s="708"/>
      <c r="BL40" s="223"/>
      <c r="BM40" s="657" t="s">
        <v>346</v>
      </c>
      <c r="BN40" s="657"/>
      <c r="BO40" s="657"/>
      <c r="BP40" s="657"/>
      <c r="BQ40" s="657"/>
      <c r="BR40" s="657"/>
      <c r="BS40" s="657"/>
      <c r="BT40" s="657"/>
      <c r="BU40" s="658"/>
      <c r="BV40" s="659">
        <v>95</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151000</v>
      </c>
      <c r="CS40" s="660"/>
      <c r="CT40" s="660"/>
      <c r="CU40" s="660"/>
      <c r="CV40" s="660"/>
      <c r="CW40" s="660"/>
      <c r="CX40" s="660"/>
      <c r="CY40" s="661"/>
      <c r="CZ40" s="664">
        <v>3.2</v>
      </c>
      <c r="DA40" s="689"/>
      <c r="DB40" s="689"/>
      <c r="DC40" s="693"/>
      <c r="DD40" s="668">
        <v>150000</v>
      </c>
      <c r="DE40" s="660"/>
      <c r="DF40" s="660"/>
      <c r="DG40" s="660"/>
      <c r="DH40" s="660"/>
      <c r="DI40" s="660"/>
      <c r="DJ40" s="660"/>
      <c r="DK40" s="661"/>
      <c r="DL40" s="668" t="s">
        <v>239</v>
      </c>
      <c r="DM40" s="660"/>
      <c r="DN40" s="660"/>
      <c r="DO40" s="660"/>
      <c r="DP40" s="660"/>
      <c r="DQ40" s="660"/>
      <c r="DR40" s="660"/>
      <c r="DS40" s="660"/>
      <c r="DT40" s="660"/>
      <c r="DU40" s="660"/>
      <c r="DV40" s="661"/>
      <c r="DW40" s="664" t="s">
        <v>129</v>
      </c>
      <c r="DX40" s="689"/>
      <c r="DY40" s="689"/>
      <c r="DZ40" s="689"/>
      <c r="EA40" s="689"/>
      <c r="EB40" s="689"/>
      <c r="EC40" s="690"/>
    </row>
    <row r="41" spans="2:133" ht="11.25" customHeight="1" x14ac:dyDescent="0.15">
      <c r="B41" s="680" t="s">
        <v>348</v>
      </c>
      <c r="C41" s="681"/>
      <c r="D41" s="681"/>
      <c r="E41" s="681"/>
      <c r="F41" s="681"/>
      <c r="G41" s="681"/>
      <c r="H41" s="681"/>
      <c r="I41" s="681"/>
      <c r="J41" s="681"/>
      <c r="K41" s="681"/>
      <c r="L41" s="681"/>
      <c r="M41" s="681"/>
      <c r="N41" s="681"/>
      <c r="O41" s="681"/>
      <c r="P41" s="681"/>
      <c r="Q41" s="682"/>
      <c r="R41" s="731">
        <v>5225437</v>
      </c>
      <c r="S41" s="732"/>
      <c r="T41" s="732"/>
      <c r="U41" s="732"/>
      <c r="V41" s="732"/>
      <c r="W41" s="732"/>
      <c r="X41" s="732"/>
      <c r="Y41" s="736"/>
      <c r="Z41" s="737">
        <v>100</v>
      </c>
      <c r="AA41" s="737"/>
      <c r="AB41" s="737"/>
      <c r="AC41" s="737"/>
      <c r="AD41" s="738">
        <v>3228186</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51683</v>
      </c>
      <c r="BA41" s="660"/>
      <c r="BB41" s="660"/>
      <c r="BC41" s="660"/>
      <c r="BD41" s="691"/>
      <c r="BE41" s="691"/>
      <c r="BF41" s="714"/>
      <c r="BG41" s="707"/>
      <c r="BH41" s="708"/>
      <c r="BI41" s="708"/>
      <c r="BJ41" s="708"/>
      <c r="BK41" s="708"/>
      <c r="BL41" s="223"/>
      <c r="BM41" s="657" t="s">
        <v>350</v>
      </c>
      <c r="BN41" s="657"/>
      <c r="BO41" s="657"/>
      <c r="BP41" s="657"/>
      <c r="BQ41" s="657"/>
      <c r="BR41" s="657"/>
      <c r="BS41" s="657"/>
      <c r="BT41" s="657"/>
      <c r="BU41" s="658"/>
      <c r="BV41" s="659" t="s">
        <v>129</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129</v>
      </c>
      <c r="CS41" s="691"/>
      <c r="CT41" s="691"/>
      <c r="CU41" s="691"/>
      <c r="CV41" s="691"/>
      <c r="CW41" s="691"/>
      <c r="CX41" s="691"/>
      <c r="CY41" s="692"/>
      <c r="CZ41" s="664" t="s">
        <v>239</v>
      </c>
      <c r="DA41" s="689"/>
      <c r="DB41" s="689"/>
      <c r="DC41" s="693"/>
      <c r="DD41" s="668" t="s">
        <v>129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238275</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326</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414442</v>
      </c>
      <c r="CS42" s="691"/>
      <c r="CT42" s="691"/>
      <c r="CU42" s="691"/>
      <c r="CV42" s="691"/>
      <c r="CW42" s="691"/>
      <c r="CX42" s="691"/>
      <c r="CY42" s="692"/>
      <c r="CZ42" s="664">
        <v>8.8000000000000007</v>
      </c>
      <c r="DA42" s="689"/>
      <c r="DB42" s="689"/>
      <c r="DC42" s="693"/>
      <c r="DD42" s="668">
        <v>262722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355</v>
      </c>
      <c r="CD43" s="656" t="s">
        <v>356</v>
      </c>
      <c r="CE43" s="657"/>
      <c r="CF43" s="657"/>
      <c r="CG43" s="657"/>
      <c r="CH43" s="657"/>
      <c r="CI43" s="657"/>
      <c r="CJ43" s="657"/>
      <c r="CK43" s="657"/>
      <c r="CL43" s="657"/>
      <c r="CM43" s="657"/>
      <c r="CN43" s="657"/>
      <c r="CO43" s="657"/>
      <c r="CP43" s="657"/>
      <c r="CQ43" s="658"/>
      <c r="CR43" s="659" t="s">
        <v>129</v>
      </c>
      <c r="CS43" s="691"/>
      <c r="CT43" s="691"/>
      <c r="CU43" s="691"/>
      <c r="CV43" s="691"/>
      <c r="CW43" s="691"/>
      <c r="CX43" s="691"/>
      <c r="CY43" s="692"/>
      <c r="CZ43" s="664" t="s">
        <v>239</v>
      </c>
      <c r="DA43" s="689"/>
      <c r="DB43" s="689"/>
      <c r="DC43" s="693"/>
      <c r="DD43" s="668" t="s">
        <v>129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358</v>
      </c>
      <c r="CG44" s="657"/>
      <c r="CH44" s="657"/>
      <c r="CI44" s="657"/>
      <c r="CJ44" s="657"/>
      <c r="CK44" s="657"/>
      <c r="CL44" s="657"/>
      <c r="CM44" s="657"/>
      <c r="CN44" s="657"/>
      <c r="CO44" s="657"/>
      <c r="CP44" s="657"/>
      <c r="CQ44" s="658"/>
      <c r="CR44" s="659">
        <v>414442</v>
      </c>
      <c r="CS44" s="660"/>
      <c r="CT44" s="660"/>
      <c r="CU44" s="660"/>
      <c r="CV44" s="660"/>
      <c r="CW44" s="660"/>
      <c r="CX44" s="660"/>
      <c r="CY44" s="661"/>
      <c r="CZ44" s="664">
        <v>8.8000000000000007</v>
      </c>
      <c r="DA44" s="665"/>
      <c r="DB44" s="665"/>
      <c r="DC44" s="671"/>
      <c r="DD44" s="668">
        <v>262722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368074</v>
      </c>
      <c r="CS45" s="691"/>
      <c r="CT45" s="691"/>
      <c r="CU45" s="691"/>
      <c r="CV45" s="691"/>
      <c r="CW45" s="691"/>
      <c r="CX45" s="691"/>
      <c r="CY45" s="692"/>
      <c r="CZ45" s="664">
        <v>7.8</v>
      </c>
      <c r="DA45" s="689"/>
      <c r="DB45" s="689"/>
      <c r="DC45" s="693"/>
      <c r="DD45" s="668">
        <v>216474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361</v>
      </c>
      <c r="CG46" s="657"/>
      <c r="CH46" s="657"/>
      <c r="CI46" s="657"/>
      <c r="CJ46" s="657"/>
      <c r="CK46" s="657"/>
      <c r="CL46" s="657"/>
      <c r="CM46" s="657"/>
      <c r="CN46" s="657"/>
      <c r="CO46" s="657"/>
      <c r="CP46" s="657"/>
      <c r="CQ46" s="658"/>
      <c r="CR46" s="659">
        <v>46368</v>
      </c>
      <c r="CS46" s="660"/>
      <c r="CT46" s="660"/>
      <c r="CU46" s="660"/>
      <c r="CV46" s="660"/>
      <c r="CW46" s="660"/>
      <c r="CX46" s="660"/>
      <c r="CY46" s="661"/>
      <c r="CZ46" s="664">
        <v>1</v>
      </c>
      <c r="DA46" s="665"/>
      <c r="DB46" s="665"/>
      <c r="DC46" s="671"/>
      <c r="DD46" s="668">
        <v>46248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362</v>
      </c>
      <c r="CG47" s="657"/>
      <c r="CH47" s="657"/>
      <c r="CI47" s="657"/>
      <c r="CJ47" s="657"/>
      <c r="CK47" s="657"/>
      <c r="CL47" s="657"/>
      <c r="CM47" s="657"/>
      <c r="CN47" s="657"/>
      <c r="CO47" s="657"/>
      <c r="CP47" s="657"/>
      <c r="CQ47" s="658"/>
      <c r="CR47" s="659" t="s">
        <v>129</v>
      </c>
      <c r="CS47" s="691"/>
      <c r="CT47" s="691"/>
      <c r="CU47" s="691"/>
      <c r="CV47" s="691"/>
      <c r="CW47" s="691"/>
      <c r="CX47" s="691"/>
      <c r="CY47" s="692"/>
      <c r="CZ47" s="664" t="s">
        <v>129</v>
      </c>
      <c r="DA47" s="689"/>
      <c r="DB47" s="689"/>
      <c r="DC47" s="693"/>
      <c r="DD47" s="668" t="s">
        <v>239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363</v>
      </c>
      <c r="CG48" s="657"/>
      <c r="CH48" s="657"/>
      <c r="CI48" s="657"/>
      <c r="CJ48" s="657"/>
      <c r="CK48" s="657"/>
      <c r="CL48" s="657"/>
      <c r="CM48" s="657"/>
      <c r="CN48" s="657"/>
      <c r="CO48" s="657"/>
      <c r="CP48" s="657"/>
      <c r="CQ48" s="658"/>
      <c r="CR48" s="659" t="s">
        <v>239</v>
      </c>
      <c r="CS48" s="660"/>
      <c r="CT48" s="660"/>
      <c r="CU48" s="660"/>
      <c r="CV48" s="660"/>
      <c r="CW48" s="660"/>
      <c r="CX48" s="660"/>
      <c r="CY48" s="661"/>
      <c r="CZ48" s="664" t="s">
        <v>129</v>
      </c>
      <c r="DA48" s="665"/>
      <c r="DB48" s="665"/>
      <c r="DC48" s="671"/>
      <c r="DD48" s="668" t="s">
        <v>239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364</v>
      </c>
      <c r="CE49" s="681"/>
      <c r="CF49" s="681"/>
      <c r="CG49" s="681"/>
      <c r="CH49" s="681"/>
      <c r="CI49" s="681"/>
      <c r="CJ49" s="681"/>
      <c r="CK49" s="681"/>
      <c r="CL49" s="681"/>
      <c r="CM49" s="681"/>
      <c r="CN49" s="681"/>
      <c r="CO49" s="681"/>
      <c r="CP49" s="681"/>
      <c r="CQ49" s="682"/>
      <c r="CR49" s="731">
        <v>4733431</v>
      </c>
      <c r="CS49" s="718"/>
      <c r="CT49" s="718"/>
      <c r="CU49" s="718"/>
      <c r="CV49" s="718"/>
      <c r="CW49" s="718"/>
      <c r="CX49" s="718"/>
      <c r="CY49" s="747"/>
      <c r="CZ49" s="739">
        <v>100</v>
      </c>
      <c r="DA49" s="748"/>
      <c r="DB49" s="748"/>
      <c r="DC49" s="749"/>
      <c r="DD49" s="750">
        <v>3831267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Dgm/S+asYY0+G/RUMR9MbDKlxTwt42ViJ0zIvSglkdXh6kR4EXbwe2yZeGyHj/ZWnnRHiBrBpI+uJSjROfeXQ==" saltValue="5jewni7u5GxmAxm+NQPV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387</v>
      </c>
      <c r="C7" s="786"/>
      <c r="D7" s="786"/>
      <c r="E7" s="786"/>
      <c r="F7" s="786"/>
      <c r="G7" s="786"/>
      <c r="H7" s="786"/>
      <c r="I7" s="786"/>
      <c r="J7" s="786"/>
      <c r="K7" s="786"/>
      <c r="L7" s="786"/>
      <c r="M7" s="786"/>
      <c r="N7" s="786"/>
      <c r="O7" s="786"/>
      <c r="P7" s="787"/>
      <c r="Q7" s="788">
        <v>5225</v>
      </c>
      <c r="R7" s="789"/>
      <c r="S7" s="789"/>
      <c r="T7" s="789"/>
      <c r="U7" s="789"/>
      <c r="V7" s="789">
        <v>4733</v>
      </c>
      <c r="W7" s="789"/>
      <c r="X7" s="789"/>
      <c r="Y7" s="789"/>
      <c r="Z7" s="789"/>
      <c r="AA7" s="789">
        <v>492</v>
      </c>
      <c r="AB7" s="789"/>
      <c r="AC7" s="789"/>
      <c r="AD7" s="789"/>
      <c r="AE7" s="790"/>
      <c r="AF7" s="791">
        <v>351</v>
      </c>
      <c r="AG7" s="792"/>
      <c r="AH7" s="792"/>
      <c r="AI7" s="792"/>
      <c r="AJ7" s="793"/>
      <c r="AK7" s="794">
        <v>133</v>
      </c>
      <c r="AL7" s="795"/>
      <c r="AM7" s="795"/>
      <c r="AN7" s="795"/>
      <c r="AO7" s="795"/>
      <c r="AP7" s="795">
        <v>3518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600</v>
      </c>
      <c r="BT7" s="783"/>
      <c r="BU7" s="783"/>
      <c r="BV7" s="783"/>
      <c r="BW7" s="783"/>
      <c r="BX7" s="783"/>
      <c r="BY7" s="783"/>
      <c r="BZ7" s="783"/>
      <c r="CA7" s="783"/>
      <c r="CB7" s="783"/>
      <c r="CC7" s="783"/>
      <c r="CD7" s="783"/>
      <c r="CE7" s="783"/>
      <c r="CF7" s="783"/>
      <c r="CG7" s="798"/>
      <c r="CH7" s="779">
        <v>-9</v>
      </c>
      <c r="CI7" s="780"/>
      <c r="CJ7" s="780"/>
      <c r="CK7" s="780"/>
      <c r="CL7" s="781"/>
      <c r="CM7" s="779">
        <v>81</v>
      </c>
      <c r="CN7" s="780"/>
      <c r="CO7" s="780"/>
      <c r="CP7" s="780"/>
      <c r="CQ7" s="781"/>
      <c r="CR7" s="779">
        <v>13</v>
      </c>
      <c r="CS7" s="780"/>
      <c r="CT7" s="780"/>
      <c r="CU7" s="780"/>
      <c r="CV7" s="781"/>
      <c r="CW7" s="779" t="s">
        <v>601</v>
      </c>
      <c r="CX7" s="780"/>
      <c r="CY7" s="780"/>
      <c r="CZ7" s="780"/>
      <c r="DA7" s="781"/>
      <c r="DB7" s="779" t="s">
        <v>601</v>
      </c>
      <c r="DC7" s="780"/>
      <c r="DD7" s="780"/>
      <c r="DE7" s="780"/>
      <c r="DF7" s="781"/>
      <c r="DG7" s="779" t="s">
        <v>601</v>
      </c>
      <c r="DH7" s="780"/>
      <c r="DI7" s="780"/>
      <c r="DJ7" s="780"/>
      <c r="DK7" s="781"/>
      <c r="DL7" s="779" t="s">
        <v>601</v>
      </c>
      <c r="DM7" s="780"/>
      <c r="DN7" s="780"/>
      <c r="DO7" s="780"/>
      <c r="DP7" s="781"/>
      <c r="DQ7" s="779" t="s">
        <v>601</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389</v>
      </c>
      <c r="B23" s="825" t="s">
        <v>390</v>
      </c>
      <c r="C23" s="826"/>
      <c r="D23" s="826"/>
      <c r="E23" s="826"/>
      <c r="F23" s="826"/>
      <c r="G23" s="826"/>
      <c r="H23" s="826"/>
      <c r="I23" s="826"/>
      <c r="J23" s="826"/>
      <c r="K23" s="826"/>
      <c r="L23" s="826"/>
      <c r="M23" s="826"/>
      <c r="N23" s="826"/>
      <c r="O23" s="826"/>
      <c r="P23" s="827"/>
      <c r="Q23" s="828">
        <v>5225</v>
      </c>
      <c r="R23" s="829"/>
      <c r="S23" s="829"/>
      <c r="T23" s="829"/>
      <c r="U23" s="829"/>
      <c r="V23" s="829">
        <v>4733</v>
      </c>
      <c r="W23" s="829"/>
      <c r="X23" s="829"/>
      <c r="Y23" s="829"/>
      <c r="Z23" s="829"/>
      <c r="AA23" s="829">
        <v>492</v>
      </c>
      <c r="AB23" s="829"/>
      <c r="AC23" s="829"/>
      <c r="AD23" s="829"/>
      <c r="AE23" s="830"/>
      <c r="AF23" s="831">
        <v>351</v>
      </c>
      <c r="AG23" s="829"/>
      <c r="AH23" s="829"/>
      <c r="AI23" s="829"/>
      <c r="AJ23" s="832"/>
      <c r="AK23" s="833"/>
      <c r="AL23" s="834"/>
      <c r="AM23" s="834"/>
      <c r="AN23" s="834"/>
      <c r="AO23" s="834"/>
      <c r="AP23" s="829">
        <v>3518</v>
      </c>
      <c r="AQ23" s="829"/>
      <c r="AR23" s="829"/>
      <c r="AS23" s="829"/>
      <c r="AT23" s="829"/>
      <c r="AU23" s="845"/>
      <c r="AV23" s="845"/>
      <c r="AW23" s="845"/>
      <c r="AX23" s="845"/>
      <c r="AY23" s="846"/>
      <c r="AZ23" s="847" t="s">
        <v>129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393</v>
      </c>
      <c r="R26" s="770"/>
      <c r="S26" s="770"/>
      <c r="T26" s="770"/>
      <c r="U26" s="771"/>
      <c r="V26" s="769" t="s">
        <v>394</v>
      </c>
      <c r="W26" s="770"/>
      <c r="X26" s="770"/>
      <c r="Y26" s="770"/>
      <c r="Z26" s="771"/>
      <c r="AA26" s="769" t="s">
        <v>395</v>
      </c>
      <c r="AB26" s="770"/>
      <c r="AC26" s="770"/>
      <c r="AD26" s="770"/>
      <c r="AE26" s="770"/>
      <c r="AF26" s="850" t="s">
        <v>396</v>
      </c>
      <c r="AG26" s="851"/>
      <c r="AH26" s="851"/>
      <c r="AI26" s="851"/>
      <c r="AJ26" s="852"/>
      <c r="AK26" s="770" t="s">
        <v>397</v>
      </c>
      <c r="AL26" s="770"/>
      <c r="AM26" s="770"/>
      <c r="AN26" s="770"/>
      <c r="AO26" s="771"/>
      <c r="AP26" s="769" t="s">
        <v>398</v>
      </c>
      <c r="AQ26" s="770"/>
      <c r="AR26" s="770"/>
      <c r="AS26" s="770"/>
      <c r="AT26" s="771"/>
      <c r="AU26" s="769" t="s">
        <v>399</v>
      </c>
      <c r="AV26" s="770"/>
      <c r="AW26" s="770"/>
      <c r="AX26" s="770"/>
      <c r="AY26" s="771"/>
      <c r="AZ26" s="769" t="s">
        <v>400</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401</v>
      </c>
      <c r="C28" s="786"/>
      <c r="D28" s="786"/>
      <c r="E28" s="786"/>
      <c r="F28" s="786"/>
      <c r="G28" s="786"/>
      <c r="H28" s="786"/>
      <c r="I28" s="786"/>
      <c r="J28" s="786"/>
      <c r="K28" s="786"/>
      <c r="L28" s="786"/>
      <c r="M28" s="786"/>
      <c r="N28" s="786"/>
      <c r="O28" s="786"/>
      <c r="P28" s="787"/>
      <c r="Q28" s="858">
        <v>974</v>
      </c>
      <c r="R28" s="859"/>
      <c r="S28" s="859"/>
      <c r="T28" s="859"/>
      <c r="U28" s="859"/>
      <c r="V28" s="859">
        <v>967</v>
      </c>
      <c r="W28" s="859"/>
      <c r="X28" s="859"/>
      <c r="Y28" s="859"/>
      <c r="Z28" s="859"/>
      <c r="AA28" s="859">
        <v>7</v>
      </c>
      <c r="AB28" s="859"/>
      <c r="AC28" s="859"/>
      <c r="AD28" s="859"/>
      <c r="AE28" s="860"/>
      <c r="AF28" s="861">
        <v>7</v>
      </c>
      <c r="AG28" s="859"/>
      <c r="AH28" s="859"/>
      <c r="AI28" s="859"/>
      <c r="AJ28" s="862"/>
      <c r="AK28" s="863">
        <v>51</v>
      </c>
      <c r="AL28" s="864"/>
      <c r="AM28" s="864"/>
      <c r="AN28" s="864"/>
      <c r="AO28" s="864"/>
      <c r="AP28" s="864" t="s">
        <v>601</v>
      </c>
      <c r="AQ28" s="864"/>
      <c r="AR28" s="864"/>
      <c r="AS28" s="864"/>
      <c r="AT28" s="864"/>
      <c r="AU28" s="864" t="s">
        <v>601</v>
      </c>
      <c r="AV28" s="864"/>
      <c r="AW28" s="864"/>
      <c r="AX28" s="864"/>
      <c r="AY28" s="864"/>
      <c r="AZ28" s="865" t="s">
        <v>601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402</v>
      </c>
      <c r="C29" s="817"/>
      <c r="D29" s="817"/>
      <c r="E29" s="817"/>
      <c r="F29" s="817"/>
      <c r="G29" s="817"/>
      <c r="H29" s="817"/>
      <c r="I29" s="817"/>
      <c r="J29" s="817"/>
      <c r="K29" s="817"/>
      <c r="L29" s="817"/>
      <c r="M29" s="817"/>
      <c r="N29" s="817"/>
      <c r="O29" s="817"/>
      <c r="P29" s="818"/>
      <c r="Q29" s="819">
        <v>798</v>
      </c>
      <c r="R29" s="820"/>
      <c r="S29" s="820"/>
      <c r="T29" s="820"/>
      <c r="U29" s="820"/>
      <c r="V29" s="820">
        <v>719</v>
      </c>
      <c r="W29" s="820"/>
      <c r="X29" s="820"/>
      <c r="Y29" s="820"/>
      <c r="Z29" s="820"/>
      <c r="AA29" s="820">
        <v>79</v>
      </c>
      <c r="AB29" s="820"/>
      <c r="AC29" s="820"/>
      <c r="AD29" s="820"/>
      <c r="AE29" s="821"/>
      <c r="AF29" s="822">
        <v>79</v>
      </c>
      <c r="AG29" s="823"/>
      <c r="AH29" s="823"/>
      <c r="AI29" s="823"/>
      <c r="AJ29" s="824"/>
      <c r="AK29" s="870">
        <v>109</v>
      </c>
      <c r="AL29" s="866"/>
      <c r="AM29" s="866"/>
      <c r="AN29" s="866"/>
      <c r="AO29" s="866"/>
      <c r="AP29" s="866" t="s">
        <v>601</v>
      </c>
      <c r="AQ29" s="866"/>
      <c r="AR29" s="866"/>
      <c r="AS29" s="866"/>
      <c r="AT29" s="866"/>
      <c r="AU29" s="866" t="s">
        <v>601</v>
      </c>
      <c r="AV29" s="866"/>
      <c r="AW29" s="866"/>
      <c r="AX29" s="866"/>
      <c r="AY29" s="866"/>
      <c r="AZ29" s="867" t="s">
        <v>601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403</v>
      </c>
      <c r="C30" s="817"/>
      <c r="D30" s="817"/>
      <c r="E30" s="817"/>
      <c r="F30" s="817"/>
      <c r="G30" s="817"/>
      <c r="H30" s="817"/>
      <c r="I30" s="817"/>
      <c r="J30" s="817"/>
      <c r="K30" s="817"/>
      <c r="L30" s="817"/>
      <c r="M30" s="817"/>
      <c r="N30" s="817"/>
      <c r="O30" s="817"/>
      <c r="P30" s="818"/>
      <c r="Q30" s="819">
        <v>226</v>
      </c>
      <c r="R30" s="820"/>
      <c r="S30" s="820"/>
      <c r="T30" s="820"/>
      <c r="U30" s="820"/>
      <c r="V30" s="820">
        <v>226</v>
      </c>
      <c r="W30" s="820"/>
      <c r="X30" s="820"/>
      <c r="Y30" s="820"/>
      <c r="Z30" s="820"/>
      <c r="AA30" s="820">
        <v>1</v>
      </c>
      <c r="AB30" s="820"/>
      <c r="AC30" s="820"/>
      <c r="AD30" s="820"/>
      <c r="AE30" s="821"/>
      <c r="AF30" s="822">
        <v>1</v>
      </c>
      <c r="AG30" s="823"/>
      <c r="AH30" s="823"/>
      <c r="AI30" s="823"/>
      <c r="AJ30" s="824"/>
      <c r="AK30" s="870">
        <v>128</v>
      </c>
      <c r="AL30" s="866"/>
      <c r="AM30" s="866"/>
      <c r="AN30" s="866"/>
      <c r="AO30" s="866"/>
      <c r="AP30" s="866" t="s">
        <v>601</v>
      </c>
      <c r="AQ30" s="866"/>
      <c r="AR30" s="866"/>
      <c r="AS30" s="866"/>
      <c r="AT30" s="866"/>
      <c r="AU30" s="866" t="s">
        <v>601</v>
      </c>
      <c r="AV30" s="866"/>
      <c r="AW30" s="866"/>
      <c r="AX30" s="866"/>
      <c r="AY30" s="866"/>
      <c r="AZ30" s="867" t="s">
        <v>601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404</v>
      </c>
      <c r="C31" s="817"/>
      <c r="D31" s="817"/>
      <c r="E31" s="817"/>
      <c r="F31" s="817"/>
      <c r="G31" s="817"/>
      <c r="H31" s="817"/>
      <c r="I31" s="817"/>
      <c r="J31" s="817"/>
      <c r="K31" s="817"/>
      <c r="L31" s="817"/>
      <c r="M31" s="817"/>
      <c r="N31" s="817"/>
      <c r="O31" s="817"/>
      <c r="P31" s="818"/>
      <c r="Q31" s="819">
        <v>459</v>
      </c>
      <c r="R31" s="820"/>
      <c r="S31" s="820"/>
      <c r="T31" s="820"/>
      <c r="U31" s="820"/>
      <c r="V31" s="820">
        <v>457</v>
      </c>
      <c r="W31" s="820"/>
      <c r="X31" s="820"/>
      <c r="Y31" s="820"/>
      <c r="Z31" s="820"/>
      <c r="AA31" s="820">
        <v>2</v>
      </c>
      <c r="AB31" s="820"/>
      <c r="AC31" s="820"/>
      <c r="AD31" s="820"/>
      <c r="AE31" s="821"/>
      <c r="AF31" s="822">
        <v>213</v>
      </c>
      <c r="AG31" s="823"/>
      <c r="AH31" s="823"/>
      <c r="AI31" s="823"/>
      <c r="AJ31" s="824"/>
      <c r="AK31" s="870">
        <v>80</v>
      </c>
      <c r="AL31" s="866"/>
      <c r="AM31" s="866"/>
      <c r="AN31" s="866"/>
      <c r="AO31" s="866"/>
      <c r="AP31" s="866">
        <v>1980</v>
      </c>
      <c r="AQ31" s="866"/>
      <c r="AR31" s="866"/>
      <c r="AS31" s="866"/>
      <c r="AT31" s="866"/>
      <c r="AU31" s="866">
        <v>875</v>
      </c>
      <c r="AV31" s="866"/>
      <c r="AW31" s="866"/>
      <c r="AX31" s="866"/>
      <c r="AY31" s="866"/>
      <c r="AZ31" s="867" t="s">
        <v>601</v>
      </c>
      <c r="BA31" s="867"/>
      <c r="BB31" s="867"/>
      <c r="BC31" s="867"/>
      <c r="BD31" s="867"/>
      <c r="BE31" s="868" t="s">
        <v>405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406</v>
      </c>
      <c r="C32" s="817"/>
      <c r="D32" s="817"/>
      <c r="E32" s="817"/>
      <c r="F32" s="817"/>
      <c r="G32" s="817"/>
      <c r="H32" s="817"/>
      <c r="I32" s="817"/>
      <c r="J32" s="817"/>
      <c r="K32" s="817"/>
      <c r="L32" s="817"/>
      <c r="M32" s="817"/>
      <c r="N32" s="817"/>
      <c r="O32" s="817"/>
      <c r="P32" s="818"/>
      <c r="Q32" s="819">
        <v>610</v>
      </c>
      <c r="R32" s="820"/>
      <c r="S32" s="820"/>
      <c r="T32" s="820"/>
      <c r="U32" s="820"/>
      <c r="V32" s="820">
        <v>570</v>
      </c>
      <c r="W32" s="820"/>
      <c r="X32" s="820"/>
      <c r="Y32" s="820"/>
      <c r="Z32" s="820"/>
      <c r="AA32" s="820">
        <v>39</v>
      </c>
      <c r="AB32" s="820"/>
      <c r="AC32" s="820"/>
      <c r="AD32" s="820"/>
      <c r="AE32" s="821"/>
      <c r="AF32" s="822">
        <v>39</v>
      </c>
      <c r="AG32" s="823"/>
      <c r="AH32" s="823"/>
      <c r="AI32" s="823"/>
      <c r="AJ32" s="824"/>
      <c r="AK32" s="870">
        <v>255</v>
      </c>
      <c r="AL32" s="866"/>
      <c r="AM32" s="866"/>
      <c r="AN32" s="866"/>
      <c r="AO32" s="866"/>
      <c r="AP32" s="866">
        <v>2579</v>
      </c>
      <c r="AQ32" s="866"/>
      <c r="AR32" s="866"/>
      <c r="AS32" s="866"/>
      <c r="AT32" s="866"/>
      <c r="AU32" s="866">
        <v>1859</v>
      </c>
      <c r="AV32" s="866"/>
      <c r="AW32" s="866"/>
      <c r="AX32" s="866"/>
      <c r="AY32" s="866"/>
      <c r="AZ32" s="867" t="s">
        <v>601</v>
      </c>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408</v>
      </c>
      <c r="C33" s="817"/>
      <c r="D33" s="817"/>
      <c r="E33" s="817"/>
      <c r="F33" s="817"/>
      <c r="G33" s="817"/>
      <c r="H33" s="817"/>
      <c r="I33" s="817"/>
      <c r="J33" s="817"/>
      <c r="K33" s="817"/>
      <c r="L33" s="817"/>
      <c r="M33" s="817"/>
      <c r="N33" s="817"/>
      <c r="O33" s="817"/>
      <c r="P33" s="818"/>
      <c r="Q33" s="819">
        <v>203</v>
      </c>
      <c r="R33" s="820"/>
      <c r="S33" s="820"/>
      <c r="T33" s="820"/>
      <c r="U33" s="820"/>
      <c r="V33" s="820">
        <v>183</v>
      </c>
      <c r="W33" s="820"/>
      <c r="X33" s="820"/>
      <c r="Y33" s="820"/>
      <c r="Z33" s="820"/>
      <c r="AA33" s="820">
        <v>20</v>
      </c>
      <c r="AB33" s="820"/>
      <c r="AC33" s="820"/>
      <c r="AD33" s="820"/>
      <c r="AE33" s="821"/>
      <c r="AF33" s="822">
        <v>20</v>
      </c>
      <c r="AG33" s="823"/>
      <c r="AH33" s="823"/>
      <c r="AI33" s="823"/>
      <c r="AJ33" s="824"/>
      <c r="AK33" s="870">
        <v>149</v>
      </c>
      <c r="AL33" s="866"/>
      <c r="AM33" s="866"/>
      <c r="AN33" s="866"/>
      <c r="AO33" s="866"/>
      <c r="AP33" s="866">
        <v>456</v>
      </c>
      <c r="AQ33" s="866"/>
      <c r="AR33" s="866"/>
      <c r="AS33" s="866"/>
      <c r="AT33" s="866"/>
      <c r="AU33" s="866">
        <v>419</v>
      </c>
      <c r="AV33" s="866"/>
      <c r="AW33" s="866"/>
      <c r="AX33" s="866"/>
      <c r="AY33" s="866"/>
      <c r="AZ33" s="867" t="s">
        <v>601</v>
      </c>
      <c r="BA33" s="867"/>
      <c r="BB33" s="867"/>
      <c r="BC33" s="867"/>
      <c r="BD33" s="867"/>
      <c r="BE33" s="868" t="s">
        <v>407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389</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358</v>
      </c>
      <c r="AG63" s="880"/>
      <c r="AH63" s="880"/>
      <c r="AI63" s="880"/>
      <c r="AJ63" s="881"/>
      <c r="AK63" s="882"/>
      <c r="AL63" s="877"/>
      <c r="AM63" s="877"/>
      <c r="AN63" s="877"/>
      <c r="AO63" s="877"/>
      <c r="AP63" s="880">
        <v>5015</v>
      </c>
      <c r="AQ63" s="880"/>
      <c r="AR63" s="880"/>
      <c r="AS63" s="880"/>
      <c r="AT63" s="880"/>
      <c r="AU63" s="880">
        <v>3153</v>
      </c>
      <c r="AV63" s="880"/>
      <c r="AW63" s="880"/>
      <c r="AX63" s="880"/>
      <c r="AY63" s="880"/>
      <c r="AZ63" s="884"/>
      <c r="BA63" s="884"/>
      <c r="BB63" s="884"/>
      <c r="BC63" s="884"/>
      <c r="BD63" s="884"/>
      <c r="BE63" s="885"/>
      <c r="BF63" s="885"/>
      <c r="BG63" s="885"/>
      <c r="BH63" s="885"/>
      <c r="BI63" s="886"/>
      <c r="BJ63" s="887" t="s">
        <v>411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413</v>
      </c>
      <c r="B66" s="764"/>
      <c r="C66" s="764"/>
      <c r="D66" s="764"/>
      <c r="E66" s="764"/>
      <c r="F66" s="764"/>
      <c r="G66" s="764"/>
      <c r="H66" s="764"/>
      <c r="I66" s="764"/>
      <c r="J66" s="764"/>
      <c r="K66" s="764"/>
      <c r="L66" s="764"/>
      <c r="M66" s="764"/>
      <c r="N66" s="764"/>
      <c r="O66" s="764"/>
      <c r="P66" s="765"/>
      <c r="Q66" s="769" t="s">
        <v>414</v>
      </c>
      <c r="R66" s="770"/>
      <c r="S66" s="770"/>
      <c r="T66" s="770"/>
      <c r="U66" s="771"/>
      <c r="V66" s="769" t="s">
        <v>415</v>
      </c>
      <c r="W66" s="770"/>
      <c r="X66" s="770"/>
      <c r="Y66" s="770"/>
      <c r="Z66" s="771"/>
      <c r="AA66" s="769" t="s">
        <v>416</v>
      </c>
      <c r="AB66" s="770"/>
      <c r="AC66" s="770"/>
      <c r="AD66" s="770"/>
      <c r="AE66" s="771"/>
      <c r="AF66" s="890" t="s">
        <v>417</v>
      </c>
      <c r="AG66" s="851"/>
      <c r="AH66" s="851"/>
      <c r="AI66" s="851"/>
      <c r="AJ66" s="891"/>
      <c r="AK66" s="769" t="s">
        <v>418</v>
      </c>
      <c r="AL66" s="764"/>
      <c r="AM66" s="764"/>
      <c r="AN66" s="764"/>
      <c r="AO66" s="765"/>
      <c r="AP66" s="769" t="s">
        <v>419</v>
      </c>
      <c r="AQ66" s="770"/>
      <c r="AR66" s="770"/>
      <c r="AS66" s="770"/>
      <c r="AT66" s="771"/>
      <c r="AU66" s="769" t="s">
        <v>420</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585</v>
      </c>
      <c r="C68" s="906"/>
      <c r="D68" s="906"/>
      <c r="E68" s="906"/>
      <c r="F68" s="906"/>
      <c r="G68" s="906"/>
      <c r="H68" s="906"/>
      <c r="I68" s="906"/>
      <c r="J68" s="906"/>
      <c r="K68" s="906"/>
      <c r="L68" s="906"/>
      <c r="M68" s="906"/>
      <c r="N68" s="906"/>
      <c r="O68" s="906"/>
      <c r="P68" s="907"/>
      <c r="Q68" s="908">
        <v>3147</v>
      </c>
      <c r="R68" s="902"/>
      <c r="S68" s="902"/>
      <c r="T68" s="902"/>
      <c r="U68" s="902"/>
      <c r="V68" s="902">
        <v>2875</v>
      </c>
      <c r="W68" s="902"/>
      <c r="X68" s="902"/>
      <c r="Y68" s="902"/>
      <c r="Z68" s="902"/>
      <c r="AA68" s="902">
        <v>271</v>
      </c>
      <c r="AB68" s="902"/>
      <c r="AC68" s="902"/>
      <c r="AD68" s="902"/>
      <c r="AE68" s="902"/>
      <c r="AF68" s="902">
        <v>184</v>
      </c>
      <c r="AG68" s="902"/>
      <c r="AH68" s="902"/>
      <c r="AI68" s="902"/>
      <c r="AJ68" s="902"/>
      <c r="AK68" s="902">
        <v>111</v>
      </c>
      <c r="AL68" s="902"/>
      <c r="AM68" s="902"/>
      <c r="AN68" s="902"/>
      <c r="AO68" s="902"/>
      <c r="AP68" s="902" t="s">
        <v>594</v>
      </c>
      <c r="AQ68" s="902"/>
      <c r="AR68" s="902"/>
      <c r="AS68" s="902"/>
      <c r="AT68" s="902"/>
      <c r="AU68" s="902" t="s">
        <v>594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586</v>
      </c>
      <c r="C69" s="910"/>
      <c r="D69" s="910"/>
      <c r="E69" s="910"/>
      <c r="F69" s="910"/>
      <c r="G69" s="910"/>
      <c r="H69" s="910"/>
      <c r="I69" s="910"/>
      <c r="J69" s="910"/>
      <c r="K69" s="910"/>
      <c r="L69" s="910"/>
      <c r="M69" s="910"/>
      <c r="N69" s="910"/>
      <c r="O69" s="910"/>
      <c r="P69" s="911"/>
      <c r="Q69" s="912">
        <v>492</v>
      </c>
      <c r="R69" s="866"/>
      <c r="S69" s="866"/>
      <c r="T69" s="866"/>
      <c r="U69" s="866"/>
      <c r="V69" s="866">
        <v>297</v>
      </c>
      <c r="W69" s="866"/>
      <c r="X69" s="866"/>
      <c r="Y69" s="866"/>
      <c r="Z69" s="866"/>
      <c r="AA69" s="866">
        <v>195</v>
      </c>
      <c r="AB69" s="866"/>
      <c r="AC69" s="866"/>
      <c r="AD69" s="866"/>
      <c r="AE69" s="866"/>
      <c r="AF69" s="866">
        <v>48</v>
      </c>
      <c r="AG69" s="866"/>
      <c r="AH69" s="866"/>
      <c r="AI69" s="866"/>
      <c r="AJ69" s="866"/>
      <c r="AK69" s="866">
        <v>166</v>
      </c>
      <c r="AL69" s="866"/>
      <c r="AM69" s="866"/>
      <c r="AN69" s="866"/>
      <c r="AO69" s="866"/>
      <c r="AP69" s="866">
        <v>170</v>
      </c>
      <c r="AQ69" s="866"/>
      <c r="AR69" s="866"/>
      <c r="AS69" s="866"/>
      <c r="AT69" s="866"/>
      <c r="AU69" s="866">
        <v>11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587</v>
      </c>
      <c r="C70" s="910"/>
      <c r="D70" s="910"/>
      <c r="E70" s="910"/>
      <c r="F70" s="910"/>
      <c r="G70" s="910"/>
      <c r="H70" s="910"/>
      <c r="I70" s="910"/>
      <c r="J70" s="910"/>
      <c r="K70" s="910"/>
      <c r="L70" s="910"/>
      <c r="M70" s="910"/>
      <c r="N70" s="910"/>
      <c r="O70" s="910"/>
      <c r="P70" s="911"/>
      <c r="Q70" s="912">
        <v>4652</v>
      </c>
      <c r="R70" s="866"/>
      <c r="S70" s="866"/>
      <c r="T70" s="866"/>
      <c r="U70" s="866"/>
      <c r="V70" s="866">
        <v>4492</v>
      </c>
      <c r="W70" s="866"/>
      <c r="X70" s="866"/>
      <c r="Y70" s="866"/>
      <c r="Z70" s="866"/>
      <c r="AA70" s="866">
        <v>160</v>
      </c>
      <c r="AB70" s="866"/>
      <c r="AC70" s="866"/>
      <c r="AD70" s="866"/>
      <c r="AE70" s="866"/>
      <c r="AF70" s="866">
        <v>94</v>
      </c>
      <c r="AG70" s="866"/>
      <c r="AH70" s="866"/>
      <c r="AI70" s="866"/>
      <c r="AJ70" s="866"/>
      <c r="AK70" s="866">
        <v>176</v>
      </c>
      <c r="AL70" s="866"/>
      <c r="AM70" s="866"/>
      <c r="AN70" s="866"/>
      <c r="AO70" s="866"/>
      <c r="AP70" s="866">
        <v>995</v>
      </c>
      <c r="AQ70" s="866"/>
      <c r="AR70" s="866"/>
      <c r="AS70" s="866"/>
      <c r="AT70" s="866"/>
      <c r="AU70" s="866">
        <v>37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588</v>
      </c>
      <c r="C71" s="910"/>
      <c r="D71" s="910"/>
      <c r="E71" s="910"/>
      <c r="F71" s="910"/>
      <c r="G71" s="910"/>
      <c r="H71" s="910"/>
      <c r="I71" s="910"/>
      <c r="J71" s="910"/>
      <c r="K71" s="910"/>
      <c r="L71" s="910"/>
      <c r="M71" s="910"/>
      <c r="N71" s="910"/>
      <c r="O71" s="910"/>
      <c r="P71" s="911"/>
      <c r="Q71" s="912">
        <v>206</v>
      </c>
      <c r="R71" s="866"/>
      <c r="S71" s="866"/>
      <c r="T71" s="866"/>
      <c r="U71" s="866"/>
      <c r="V71" s="866">
        <v>206</v>
      </c>
      <c r="W71" s="866"/>
      <c r="X71" s="866"/>
      <c r="Y71" s="866"/>
      <c r="Z71" s="866"/>
      <c r="AA71" s="866">
        <v>0</v>
      </c>
      <c r="AB71" s="866"/>
      <c r="AC71" s="866"/>
      <c r="AD71" s="866"/>
      <c r="AE71" s="866"/>
      <c r="AF71" s="866">
        <v>0</v>
      </c>
      <c r="AG71" s="866"/>
      <c r="AH71" s="866"/>
      <c r="AI71" s="866"/>
      <c r="AJ71" s="866"/>
      <c r="AK71" s="866">
        <v>8</v>
      </c>
      <c r="AL71" s="866"/>
      <c r="AM71" s="866"/>
      <c r="AN71" s="866"/>
      <c r="AO71" s="866"/>
      <c r="AP71" s="866">
        <v>99</v>
      </c>
      <c r="AQ71" s="866"/>
      <c r="AR71" s="866"/>
      <c r="AS71" s="866"/>
      <c r="AT71" s="866"/>
      <c r="AU71" s="866">
        <v>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589</v>
      </c>
      <c r="C72" s="910"/>
      <c r="D72" s="910"/>
      <c r="E72" s="910"/>
      <c r="F72" s="910"/>
      <c r="G72" s="910"/>
      <c r="H72" s="910"/>
      <c r="I72" s="910"/>
      <c r="J72" s="910"/>
      <c r="K72" s="910"/>
      <c r="L72" s="910"/>
      <c r="M72" s="910"/>
      <c r="N72" s="910"/>
      <c r="O72" s="910"/>
      <c r="P72" s="911"/>
      <c r="Q72" s="912">
        <v>16052</v>
      </c>
      <c r="R72" s="866"/>
      <c r="S72" s="866"/>
      <c r="T72" s="866"/>
      <c r="U72" s="866"/>
      <c r="V72" s="866">
        <v>16031</v>
      </c>
      <c r="W72" s="866"/>
      <c r="X72" s="866"/>
      <c r="Y72" s="866"/>
      <c r="Z72" s="866"/>
      <c r="AA72" s="866">
        <v>21</v>
      </c>
      <c r="AB72" s="866"/>
      <c r="AC72" s="866"/>
      <c r="AD72" s="866"/>
      <c r="AE72" s="866"/>
      <c r="AF72" s="866">
        <v>14</v>
      </c>
      <c r="AG72" s="866"/>
      <c r="AH72" s="866"/>
      <c r="AI72" s="866"/>
      <c r="AJ72" s="866"/>
      <c r="AK72" s="866">
        <v>113</v>
      </c>
      <c r="AL72" s="866"/>
      <c r="AM72" s="866"/>
      <c r="AN72" s="866"/>
      <c r="AO72" s="866"/>
      <c r="AP72" s="866" t="s">
        <v>594</v>
      </c>
      <c r="AQ72" s="866"/>
      <c r="AR72" s="866"/>
      <c r="AS72" s="866"/>
      <c r="AT72" s="866"/>
      <c r="AU72" s="866" t="s">
        <v>594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590</v>
      </c>
      <c r="C73" s="910"/>
      <c r="D73" s="910"/>
      <c r="E73" s="910"/>
      <c r="F73" s="910"/>
      <c r="G73" s="910"/>
      <c r="H73" s="910"/>
      <c r="I73" s="910"/>
      <c r="J73" s="910"/>
      <c r="K73" s="910"/>
      <c r="L73" s="910"/>
      <c r="M73" s="910"/>
      <c r="N73" s="910"/>
      <c r="O73" s="910"/>
      <c r="P73" s="911"/>
      <c r="Q73" s="912">
        <v>88</v>
      </c>
      <c r="R73" s="866"/>
      <c r="S73" s="866"/>
      <c r="T73" s="866"/>
      <c r="U73" s="866"/>
      <c r="V73" s="866">
        <v>87</v>
      </c>
      <c r="W73" s="866"/>
      <c r="X73" s="866"/>
      <c r="Y73" s="866"/>
      <c r="Z73" s="866"/>
      <c r="AA73" s="866">
        <v>1</v>
      </c>
      <c r="AB73" s="866"/>
      <c r="AC73" s="866"/>
      <c r="AD73" s="866"/>
      <c r="AE73" s="866"/>
      <c r="AF73" s="866">
        <v>1</v>
      </c>
      <c r="AG73" s="866"/>
      <c r="AH73" s="866"/>
      <c r="AI73" s="866"/>
      <c r="AJ73" s="866"/>
      <c r="AK73" s="866">
        <v>8</v>
      </c>
      <c r="AL73" s="866"/>
      <c r="AM73" s="866"/>
      <c r="AN73" s="866"/>
      <c r="AO73" s="866"/>
      <c r="AP73" s="866" t="s">
        <v>594</v>
      </c>
      <c r="AQ73" s="866"/>
      <c r="AR73" s="866"/>
      <c r="AS73" s="866"/>
      <c r="AT73" s="866"/>
      <c r="AU73" s="866" t="s">
        <v>594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591</v>
      </c>
      <c r="C74" s="910"/>
      <c r="D74" s="910"/>
      <c r="E74" s="910"/>
      <c r="F74" s="910"/>
      <c r="G74" s="910"/>
      <c r="H74" s="910"/>
      <c r="I74" s="910"/>
      <c r="J74" s="910"/>
      <c r="K74" s="910"/>
      <c r="L74" s="910"/>
      <c r="M74" s="910"/>
      <c r="N74" s="910"/>
      <c r="O74" s="910"/>
      <c r="P74" s="911"/>
      <c r="Q74" s="912">
        <v>468</v>
      </c>
      <c r="R74" s="866"/>
      <c r="S74" s="866"/>
      <c r="T74" s="866"/>
      <c r="U74" s="866"/>
      <c r="V74" s="866">
        <v>242</v>
      </c>
      <c r="W74" s="866"/>
      <c r="X74" s="866"/>
      <c r="Y74" s="866"/>
      <c r="Z74" s="866"/>
      <c r="AA74" s="866">
        <v>226</v>
      </c>
      <c r="AB74" s="866"/>
      <c r="AC74" s="866"/>
      <c r="AD74" s="866"/>
      <c r="AE74" s="866"/>
      <c r="AF74" s="866">
        <v>226</v>
      </c>
      <c r="AG74" s="866"/>
      <c r="AH74" s="866"/>
      <c r="AI74" s="866"/>
      <c r="AJ74" s="866"/>
      <c r="AK74" s="866" t="s">
        <v>594</v>
      </c>
      <c r="AL74" s="866"/>
      <c r="AM74" s="866"/>
      <c r="AN74" s="866"/>
      <c r="AO74" s="866"/>
      <c r="AP74" s="866" t="s">
        <v>594</v>
      </c>
      <c r="AQ74" s="866"/>
      <c r="AR74" s="866"/>
      <c r="AS74" s="866"/>
      <c r="AT74" s="866"/>
      <c r="AU74" s="866" t="s">
        <v>594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592</v>
      </c>
      <c r="C75" s="910"/>
      <c r="D75" s="910"/>
      <c r="E75" s="910"/>
      <c r="F75" s="910"/>
      <c r="G75" s="910"/>
      <c r="H75" s="910"/>
      <c r="I75" s="910"/>
      <c r="J75" s="910"/>
      <c r="K75" s="910"/>
      <c r="L75" s="910"/>
      <c r="M75" s="910"/>
      <c r="N75" s="910"/>
      <c r="O75" s="910"/>
      <c r="P75" s="911"/>
      <c r="Q75" s="913">
        <v>1041</v>
      </c>
      <c r="R75" s="914"/>
      <c r="S75" s="914"/>
      <c r="T75" s="914"/>
      <c r="U75" s="870"/>
      <c r="V75" s="915">
        <v>1037</v>
      </c>
      <c r="W75" s="914"/>
      <c r="X75" s="914"/>
      <c r="Y75" s="914"/>
      <c r="Z75" s="870"/>
      <c r="AA75" s="915">
        <v>4</v>
      </c>
      <c r="AB75" s="914"/>
      <c r="AC75" s="914"/>
      <c r="AD75" s="914"/>
      <c r="AE75" s="870"/>
      <c r="AF75" s="915">
        <v>4</v>
      </c>
      <c r="AG75" s="914"/>
      <c r="AH75" s="914"/>
      <c r="AI75" s="914"/>
      <c r="AJ75" s="870"/>
      <c r="AK75" s="915" t="s">
        <v>594</v>
      </c>
      <c r="AL75" s="914"/>
      <c r="AM75" s="914"/>
      <c r="AN75" s="914"/>
      <c r="AO75" s="870"/>
      <c r="AP75" s="915" t="s">
        <v>594</v>
      </c>
      <c r="AQ75" s="914"/>
      <c r="AR75" s="914"/>
      <c r="AS75" s="914"/>
      <c r="AT75" s="870"/>
      <c r="AU75" s="915" t="s">
        <v>594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593</v>
      </c>
      <c r="C76" s="910"/>
      <c r="D76" s="910"/>
      <c r="E76" s="910"/>
      <c r="F76" s="910"/>
      <c r="G76" s="910"/>
      <c r="H76" s="910"/>
      <c r="I76" s="910"/>
      <c r="J76" s="910"/>
      <c r="K76" s="910"/>
      <c r="L76" s="910"/>
      <c r="M76" s="910"/>
      <c r="N76" s="910"/>
      <c r="O76" s="910"/>
      <c r="P76" s="911"/>
      <c r="Q76" s="913">
        <v>368351</v>
      </c>
      <c r="R76" s="914"/>
      <c r="S76" s="914"/>
      <c r="T76" s="914"/>
      <c r="U76" s="870"/>
      <c r="V76" s="915">
        <v>355170</v>
      </c>
      <c r="W76" s="914"/>
      <c r="X76" s="914"/>
      <c r="Y76" s="914"/>
      <c r="Z76" s="870"/>
      <c r="AA76" s="915">
        <v>13181</v>
      </c>
      <c r="AB76" s="914"/>
      <c r="AC76" s="914"/>
      <c r="AD76" s="914"/>
      <c r="AE76" s="870"/>
      <c r="AF76" s="915">
        <v>13181</v>
      </c>
      <c r="AG76" s="914"/>
      <c r="AH76" s="914"/>
      <c r="AI76" s="914"/>
      <c r="AJ76" s="870"/>
      <c r="AK76" s="915">
        <v>2368</v>
      </c>
      <c r="AL76" s="914"/>
      <c r="AM76" s="914"/>
      <c r="AN76" s="914"/>
      <c r="AO76" s="870"/>
      <c r="AP76" s="915" t="s">
        <v>594</v>
      </c>
      <c r="AQ76" s="914"/>
      <c r="AR76" s="914"/>
      <c r="AS76" s="914"/>
      <c r="AT76" s="870"/>
      <c r="AU76" s="915" t="s">
        <v>594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389</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13752</v>
      </c>
      <c r="AG88" s="880"/>
      <c r="AH88" s="880"/>
      <c r="AI88" s="880"/>
      <c r="AJ88" s="880"/>
      <c r="AK88" s="877"/>
      <c r="AL88" s="877"/>
      <c r="AM88" s="877"/>
      <c r="AN88" s="877"/>
      <c r="AO88" s="877"/>
      <c r="AP88" s="880">
        <v>1264</v>
      </c>
      <c r="AQ88" s="880"/>
      <c r="AR88" s="880"/>
      <c r="AS88" s="880"/>
      <c r="AT88" s="880"/>
      <c r="AU88" s="880">
        <v>50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13</v>
      </c>
      <c r="CS102" s="888"/>
      <c r="CT102" s="888"/>
      <c r="CU102" s="888"/>
      <c r="CV102" s="927"/>
      <c r="CW102" s="926" t="s">
        <v>601</v>
      </c>
      <c r="CX102" s="888"/>
      <c r="CY102" s="888"/>
      <c r="CZ102" s="888"/>
      <c r="DA102" s="927"/>
      <c r="DB102" s="926" t="s">
        <v>601</v>
      </c>
      <c r="DC102" s="888"/>
      <c r="DD102" s="888"/>
      <c r="DE102" s="888"/>
      <c r="DF102" s="927"/>
      <c r="DG102" s="926" t="s">
        <v>601</v>
      </c>
      <c r="DH102" s="888"/>
      <c r="DI102" s="888"/>
      <c r="DJ102" s="888"/>
      <c r="DK102" s="927"/>
      <c r="DL102" s="926" t="s">
        <v>601</v>
      </c>
      <c r="DM102" s="888"/>
      <c r="DN102" s="888"/>
      <c r="DO102" s="888"/>
      <c r="DP102" s="927"/>
      <c r="DQ102" s="926" t="s">
        <v>601</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307</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307</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307</v>
      </c>
      <c r="DR109" s="929"/>
      <c r="DS109" s="929"/>
      <c r="DT109" s="929"/>
      <c r="DU109" s="930"/>
      <c r="DV109" s="928" t="s">
        <v>432</v>
      </c>
      <c r="DW109" s="929"/>
      <c r="DX109" s="929"/>
      <c r="DY109" s="929"/>
      <c r="DZ109" s="931"/>
    </row>
    <row r="110" spans="1:131" s="230"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347363</v>
      </c>
      <c r="AB110" s="936"/>
      <c r="AC110" s="936"/>
      <c r="AD110" s="936"/>
      <c r="AE110" s="937"/>
      <c r="AF110" s="938">
        <v>368124</v>
      </c>
      <c r="AG110" s="936"/>
      <c r="AH110" s="936"/>
      <c r="AI110" s="936"/>
      <c r="AJ110" s="937"/>
      <c r="AK110" s="938">
        <v>412582</v>
      </c>
      <c r="AL110" s="936"/>
      <c r="AM110" s="936"/>
      <c r="AN110" s="936"/>
      <c r="AO110" s="937"/>
      <c r="AP110" s="939">
        <v>14.9</v>
      </c>
      <c r="AQ110" s="940"/>
      <c r="AR110" s="940"/>
      <c r="AS110" s="940"/>
      <c r="AT110" s="941"/>
      <c r="AU110" s="942" t="s">
        <v>74</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3638258</v>
      </c>
      <c r="BR110" s="967"/>
      <c r="BS110" s="967"/>
      <c r="BT110" s="967"/>
      <c r="BU110" s="967"/>
      <c r="BV110" s="967">
        <v>3696599</v>
      </c>
      <c r="BW110" s="967"/>
      <c r="BX110" s="967"/>
      <c r="BY110" s="967"/>
      <c r="BZ110" s="967"/>
      <c r="CA110" s="967">
        <v>3517830</v>
      </c>
      <c r="CB110" s="967"/>
      <c r="CC110" s="967"/>
      <c r="CD110" s="967"/>
      <c r="CE110" s="967"/>
      <c r="CF110" s="980">
        <v>127.1</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438</v>
      </c>
      <c r="DH110" s="967"/>
      <c r="DI110" s="967"/>
      <c r="DJ110" s="967"/>
      <c r="DK110" s="967"/>
      <c r="DL110" s="967" t="s">
        <v>439</v>
      </c>
      <c r="DM110" s="967"/>
      <c r="DN110" s="967"/>
      <c r="DO110" s="967"/>
      <c r="DP110" s="967"/>
      <c r="DQ110" s="967" t="s">
        <v>439</v>
      </c>
      <c r="DR110" s="967"/>
      <c r="DS110" s="967"/>
      <c r="DT110" s="967"/>
      <c r="DU110" s="967"/>
      <c r="DV110" s="968" t="s">
        <v>439</v>
      </c>
      <c r="DW110" s="968"/>
      <c r="DX110" s="968"/>
      <c r="DY110" s="968"/>
      <c r="DZ110" s="969"/>
    </row>
    <row r="111" spans="1:131" s="230" customFormat="1" ht="26.25" customHeight="1" x14ac:dyDescent="0.15">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439</v>
      </c>
      <c r="AB111" s="974"/>
      <c r="AC111" s="974"/>
      <c r="AD111" s="974"/>
      <c r="AE111" s="975"/>
      <c r="AF111" s="976" t="s">
        <v>438</v>
      </c>
      <c r="AG111" s="974"/>
      <c r="AH111" s="974"/>
      <c r="AI111" s="974"/>
      <c r="AJ111" s="975"/>
      <c r="AK111" s="976" t="s">
        <v>441</v>
      </c>
      <c r="AL111" s="974"/>
      <c r="AM111" s="974"/>
      <c r="AN111" s="974"/>
      <c r="AO111" s="975"/>
      <c r="AP111" s="977" t="s">
        <v>438</v>
      </c>
      <c r="AQ111" s="978"/>
      <c r="AR111" s="978"/>
      <c r="AS111" s="978"/>
      <c r="AT111" s="979"/>
      <c r="AU111" s="944"/>
      <c r="AV111" s="945"/>
      <c r="AW111" s="945"/>
      <c r="AX111" s="945"/>
      <c r="AY111" s="945"/>
      <c r="AZ111" s="958" t="s">
        <v>442</v>
      </c>
      <c r="BA111" s="959"/>
      <c r="BB111" s="959"/>
      <c r="BC111" s="959"/>
      <c r="BD111" s="959"/>
      <c r="BE111" s="959"/>
      <c r="BF111" s="959"/>
      <c r="BG111" s="959"/>
      <c r="BH111" s="959"/>
      <c r="BI111" s="959"/>
      <c r="BJ111" s="959"/>
      <c r="BK111" s="959"/>
      <c r="BL111" s="959"/>
      <c r="BM111" s="959"/>
      <c r="BN111" s="959"/>
      <c r="BO111" s="959"/>
      <c r="BP111" s="960"/>
      <c r="BQ111" s="961" t="s">
        <v>443</v>
      </c>
      <c r="BR111" s="962"/>
      <c r="BS111" s="962"/>
      <c r="BT111" s="962"/>
      <c r="BU111" s="962"/>
      <c r="BV111" s="962" t="s">
        <v>438</v>
      </c>
      <c r="BW111" s="962"/>
      <c r="BX111" s="962"/>
      <c r="BY111" s="962"/>
      <c r="BZ111" s="962"/>
      <c r="CA111" s="962" t="s">
        <v>444</v>
      </c>
      <c r="CB111" s="962"/>
      <c r="CC111" s="962"/>
      <c r="CD111" s="962"/>
      <c r="CE111" s="962"/>
      <c r="CF111" s="956" t="s">
        <v>445</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443</v>
      </c>
      <c r="DH111" s="962"/>
      <c r="DI111" s="962"/>
      <c r="DJ111" s="962"/>
      <c r="DK111" s="962"/>
      <c r="DL111" s="962" t="s">
        <v>129</v>
      </c>
      <c r="DM111" s="962"/>
      <c r="DN111" s="962"/>
      <c r="DO111" s="962"/>
      <c r="DP111" s="962"/>
      <c r="DQ111" s="962" t="s">
        <v>441</v>
      </c>
      <c r="DR111" s="962"/>
      <c r="DS111" s="962"/>
      <c r="DT111" s="962"/>
      <c r="DU111" s="962"/>
      <c r="DV111" s="963" t="s">
        <v>129</v>
      </c>
      <c r="DW111" s="963"/>
      <c r="DX111" s="963"/>
      <c r="DY111" s="963"/>
      <c r="DZ111" s="964"/>
    </row>
    <row r="112" spans="1:131" s="230" customFormat="1" ht="26.25" customHeight="1" x14ac:dyDescent="0.1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445</v>
      </c>
      <c r="AB112" s="995"/>
      <c r="AC112" s="995"/>
      <c r="AD112" s="995"/>
      <c r="AE112" s="996"/>
      <c r="AF112" s="997" t="s">
        <v>438</v>
      </c>
      <c r="AG112" s="995"/>
      <c r="AH112" s="995"/>
      <c r="AI112" s="995"/>
      <c r="AJ112" s="996"/>
      <c r="AK112" s="997" t="s">
        <v>441</v>
      </c>
      <c r="AL112" s="995"/>
      <c r="AM112" s="995"/>
      <c r="AN112" s="995"/>
      <c r="AO112" s="996"/>
      <c r="AP112" s="998" t="s">
        <v>438</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3000440</v>
      </c>
      <c r="BR112" s="962"/>
      <c r="BS112" s="962"/>
      <c r="BT112" s="962"/>
      <c r="BU112" s="962"/>
      <c r="BV112" s="962">
        <v>2961496</v>
      </c>
      <c r="BW112" s="962"/>
      <c r="BX112" s="962"/>
      <c r="BY112" s="962"/>
      <c r="BZ112" s="962"/>
      <c r="CA112" s="962">
        <v>3154017</v>
      </c>
      <c r="CB112" s="962"/>
      <c r="CC112" s="962"/>
      <c r="CD112" s="962"/>
      <c r="CE112" s="962"/>
      <c r="CF112" s="956">
        <v>113.9</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441</v>
      </c>
      <c r="DH112" s="962"/>
      <c r="DI112" s="962"/>
      <c r="DJ112" s="962"/>
      <c r="DK112" s="962"/>
      <c r="DL112" s="962" t="s">
        <v>438</v>
      </c>
      <c r="DM112" s="962"/>
      <c r="DN112" s="962"/>
      <c r="DO112" s="962"/>
      <c r="DP112" s="962"/>
      <c r="DQ112" s="962" t="s">
        <v>438</v>
      </c>
      <c r="DR112" s="962"/>
      <c r="DS112" s="962"/>
      <c r="DT112" s="962"/>
      <c r="DU112" s="962"/>
      <c r="DV112" s="963" t="s">
        <v>129</v>
      </c>
      <c r="DW112" s="963"/>
      <c r="DX112" s="963"/>
      <c r="DY112" s="963"/>
      <c r="DZ112" s="964"/>
    </row>
    <row r="113" spans="1:130" s="230" customFormat="1" ht="26.25" customHeight="1" x14ac:dyDescent="0.1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331854</v>
      </c>
      <c r="AB113" s="974"/>
      <c r="AC113" s="974"/>
      <c r="AD113" s="974"/>
      <c r="AE113" s="975"/>
      <c r="AF113" s="976">
        <v>393237</v>
      </c>
      <c r="AG113" s="974"/>
      <c r="AH113" s="974"/>
      <c r="AI113" s="974"/>
      <c r="AJ113" s="975"/>
      <c r="AK113" s="976">
        <v>443816</v>
      </c>
      <c r="AL113" s="974"/>
      <c r="AM113" s="974"/>
      <c r="AN113" s="974"/>
      <c r="AO113" s="975"/>
      <c r="AP113" s="977">
        <v>16</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91631</v>
      </c>
      <c r="BR113" s="962"/>
      <c r="BS113" s="962"/>
      <c r="BT113" s="962"/>
      <c r="BU113" s="962"/>
      <c r="BV113" s="962">
        <v>61675</v>
      </c>
      <c r="BW113" s="962"/>
      <c r="BX113" s="962"/>
      <c r="BY113" s="962"/>
      <c r="BZ113" s="962"/>
      <c r="CA113" s="962">
        <v>49253</v>
      </c>
      <c r="CB113" s="962"/>
      <c r="CC113" s="962"/>
      <c r="CD113" s="962"/>
      <c r="CE113" s="962"/>
      <c r="CF113" s="956">
        <v>1.8</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438</v>
      </c>
      <c r="DH113" s="995"/>
      <c r="DI113" s="995"/>
      <c r="DJ113" s="995"/>
      <c r="DK113" s="996"/>
      <c r="DL113" s="997" t="s">
        <v>438</v>
      </c>
      <c r="DM113" s="995"/>
      <c r="DN113" s="995"/>
      <c r="DO113" s="995"/>
      <c r="DP113" s="996"/>
      <c r="DQ113" s="997" t="s">
        <v>441</v>
      </c>
      <c r="DR113" s="995"/>
      <c r="DS113" s="995"/>
      <c r="DT113" s="995"/>
      <c r="DU113" s="996"/>
      <c r="DV113" s="998" t="s">
        <v>441</v>
      </c>
      <c r="DW113" s="999"/>
      <c r="DX113" s="999"/>
      <c r="DY113" s="999"/>
      <c r="DZ113" s="1000"/>
    </row>
    <row r="114" spans="1:130" s="230" customFormat="1" ht="26.25" customHeight="1" x14ac:dyDescent="0.15">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60643</v>
      </c>
      <c r="AB114" s="995"/>
      <c r="AC114" s="995"/>
      <c r="AD114" s="995"/>
      <c r="AE114" s="996"/>
      <c r="AF114" s="997">
        <v>45696</v>
      </c>
      <c r="AG114" s="995"/>
      <c r="AH114" s="995"/>
      <c r="AI114" s="995"/>
      <c r="AJ114" s="996"/>
      <c r="AK114" s="997">
        <v>25345</v>
      </c>
      <c r="AL114" s="995"/>
      <c r="AM114" s="995"/>
      <c r="AN114" s="995"/>
      <c r="AO114" s="996"/>
      <c r="AP114" s="998">
        <v>0.9</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903557</v>
      </c>
      <c r="BR114" s="962"/>
      <c r="BS114" s="962"/>
      <c r="BT114" s="962"/>
      <c r="BU114" s="962"/>
      <c r="BV114" s="962">
        <v>910840</v>
      </c>
      <c r="BW114" s="962"/>
      <c r="BX114" s="962"/>
      <c r="BY114" s="962"/>
      <c r="BZ114" s="962"/>
      <c r="CA114" s="962">
        <v>849277</v>
      </c>
      <c r="CB114" s="962"/>
      <c r="CC114" s="962"/>
      <c r="CD114" s="962"/>
      <c r="CE114" s="962"/>
      <c r="CF114" s="956">
        <v>30.7</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445</v>
      </c>
      <c r="DH114" s="995"/>
      <c r="DI114" s="995"/>
      <c r="DJ114" s="995"/>
      <c r="DK114" s="996"/>
      <c r="DL114" s="997" t="s">
        <v>441</v>
      </c>
      <c r="DM114" s="995"/>
      <c r="DN114" s="995"/>
      <c r="DO114" s="995"/>
      <c r="DP114" s="996"/>
      <c r="DQ114" s="997" t="s">
        <v>441</v>
      </c>
      <c r="DR114" s="995"/>
      <c r="DS114" s="995"/>
      <c r="DT114" s="995"/>
      <c r="DU114" s="996"/>
      <c r="DV114" s="998" t="s">
        <v>438</v>
      </c>
      <c r="DW114" s="999"/>
      <c r="DX114" s="999"/>
      <c r="DY114" s="999"/>
      <c r="DZ114" s="1000"/>
    </row>
    <row r="115" spans="1:130" s="230" customFormat="1" ht="26.25" customHeight="1" x14ac:dyDescent="0.15">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438</v>
      </c>
      <c r="AB115" s="974"/>
      <c r="AC115" s="974"/>
      <c r="AD115" s="974"/>
      <c r="AE115" s="975"/>
      <c r="AF115" s="976" t="s">
        <v>441</v>
      </c>
      <c r="AG115" s="974"/>
      <c r="AH115" s="974"/>
      <c r="AI115" s="974"/>
      <c r="AJ115" s="975"/>
      <c r="AK115" s="976" t="s">
        <v>129</v>
      </c>
      <c r="AL115" s="974"/>
      <c r="AM115" s="974"/>
      <c r="AN115" s="974"/>
      <c r="AO115" s="975"/>
      <c r="AP115" s="977" t="s">
        <v>441</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443</v>
      </c>
      <c r="BR115" s="962"/>
      <c r="BS115" s="962"/>
      <c r="BT115" s="962"/>
      <c r="BU115" s="962"/>
      <c r="BV115" s="962" t="s">
        <v>443</v>
      </c>
      <c r="BW115" s="962"/>
      <c r="BX115" s="962"/>
      <c r="BY115" s="962"/>
      <c r="BZ115" s="962"/>
      <c r="CA115" s="962" t="s">
        <v>444</v>
      </c>
      <c r="CB115" s="962"/>
      <c r="CC115" s="962"/>
      <c r="CD115" s="962"/>
      <c r="CE115" s="962"/>
      <c r="CF115" s="956" t="s">
        <v>441</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444</v>
      </c>
      <c r="DH115" s="995"/>
      <c r="DI115" s="995"/>
      <c r="DJ115" s="995"/>
      <c r="DK115" s="996"/>
      <c r="DL115" s="997" t="s">
        <v>443</v>
      </c>
      <c r="DM115" s="995"/>
      <c r="DN115" s="995"/>
      <c r="DO115" s="995"/>
      <c r="DP115" s="996"/>
      <c r="DQ115" s="997" t="s">
        <v>129</v>
      </c>
      <c r="DR115" s="995"/>
      <c r="DS115" s="995"/>
      <c r="DT115" s="995"/>
      <c r="DU115" s="996"/>
      <c r="DV115" s="998" t="s">
        <v>444</v>
      </c>
      <c r="DW115" s="999"/>
      <c r="DX115" s="999"/>
      <c r="DY115" s="999"/>
      <c r="DZ115" s="1000"/>
    </row>
    <row r="116" spans="1:130" s="230" customFormat="1" ht="26.25" customHeight="1" x14ac:dyDescent="0.15">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441</v>
      </c>
      <c r="AB116" s="995"/>
      <c r="AC116" s="995"/>
      <c r="AD116" s="995"/>
      <c r="AE116" s="996"/>
      <c r="AF116" s="997" t="s">
        <v>441</v>
      </c>
      <c r="AG116" s="995"/>
      <c r="AH116" s="995"/>
      <c r="AI116" s="995"/>
      <c r="AJ116" s="996"/>
      <c r="AK116" s="997" t="s">
        <v>441</v>
      </c>
      <c r="AL116" s="995"/>
      <c r="AM116" s="995"/>
      <c r="AN116" s="995"/>
      <c r="AO116" s="996"/>
      <c r="AP116" s="998" t="s">
        <v>438</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438</v>
      </c>
      <c r="BR116" s="962"/>
      <c r="BS116" s="962"/>
      <c r="BT116" s="962"/>
      <c r="BU116" s="962"/>
      <c r="BV116" s="962" t="s">
        <v>444</v>
      </c>
      <c r="BW116" s="962"/>
      <c r="BX116" s="962"/>
      <c r="BY116" s="962"/>
      <c r="BZ116" s="962"/>
      <c r="CA116" s="962" t="s">
        <v>441</v>
      </c>
      <c r="CB116" s="962"/>
      <c r="CC116" s="962"/>
      <c r="CD116" s="962"/>
      <c r="CE116" s="962"/>
      <c r="CF116" s="956" t="s">
        <v>444</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441</v>
      </c>
      <c r="DH116" s="995"/>
      <c r="DI116" s="995"/>
      <c r="DJ116" s="995"/>
      <c r="DK116" s="996"/>
      <c r="DL116" s="997" t="s">
        <v>438</v>
      </c>
      <c r="DM116" s="995"/>
      <c r="DN116" s="995"/>
      <c r="DO116" s="995"/>
      <c r="DP116" s="996"/>
      <c r="DQ116" s="997" t="s">
        <v>441</v>
      </c>
      <c r="DR116" s="995"/>
      <c r="DS116" s="995"/>
      <c r="DT116" s="995"/>
      <c r="DU116" s="996"/>
      <c r="DV116" s="998" t="s">
        <v>441</v>
      </c>
      <c r="DW116" s="999"/>
      <c r="DX116" s="999"/>
      <c r="DY116" s="999"/>
      <c r="DZ116" s="1000"/>
    </row>
    <row r="117" spans="1:130" s="230" customFormat="1" ht="26.25" customHeight="1" x14ac:dyDescent="0.15">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739860</v>
      </c>
      <c r="AB117" s="1015"/>
      <c r="AC117" s="1015"/>
      <c r="AD117" s="1015"/>
      <c r="AE117" s="1016"/>
      <c r="AF117" s="1017">
        <v>807057</v>
      </c>
      <c r="AG117" s="1015"/>
      <c r="AH117" s="1015"/>
      <c r="AI117" s="1015"/>
      <c r="AJ117" s="1016"/>
      <c r="AK117" s="1017">
        <v>881743</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129</v>
      </c>
      <c r="BR117" s="962"/>
      <c r="BS117" s="962"/>
      <c r="BT117" s="962"/>
      <c r="BU117" s="962"/>
      <c r="BV117" s="962" t="s">
        <v>129</v>
      </c>
      <c r="BW117" s="962"/>
      <c r="BX117" s="962"/>
      <c r="BY117" s="962"/>
      <c r="BZ117" s="962"/>
      <c r="CA117" s="962" t="s">
        <v>129</v>
      </c>
      <c r="CB117" s="962"/>
      <c r="CC117" s="962"/>
      <c r="CD117" s="962"/>
      <c r="CE117" s="962"/>
      <c r="CF117" s="956" t="s">
        <v>129</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129</v>
      </c>
      <c r="DH117" s="995"/>
      <c r="DI117" s="995"/>
      <c r="DJ117" s="995"/>
      <c r="DK117" s="996"/>
      <c r="DL117" s="997" t="s">
        <v>129</v>
      </c>
      <c r="DM117" s="995"/>
      <c r="DN117" s="995"/>
      <c r="DO117" s="995"/>
      <c r="DP117" s="996"/>
      <c r="DQ117" s="997" t="s">
        <v>129</v>
      </c>
      <c r="DR117" s="995"/>
      <c r="DS117" s="995"/>
      <c r="DT117" s="995"/>
      <c r="DU117" s="996"/>
      <c r="DV117" s="998" t="s">
        <v>129</v>
      </c>
      <c r="DW117" s="999"/>
      <c r="DX117" s="999"/>
      <c r="DY117" s="999"/>
      <c r="DZ117" s="1000"/>
    </row>
    <row r="118" spans="1:130" s="230"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307</v>
      </c>
      <c r="AL118" s="929"/>
      <c r="AM118" s="929"/>
      <c r="AN118" s="929"/>
      <c r="AO118" s="930"/>
      <c r="AP118" s="1006" t="s">
        <v>432</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438</v>
      </c>
      <c r="BR118" s="1036"/>
      <c r="BS118" s="1036"/>
      <c r="BT118" s="1036"/>
      <c r="BU118" s="1036"/>
      <c r="BV118" s="1036" t="s">
        <v>438</v>
      </c>
      <c r="BW118" s="1036"/>
      <c r="BX118" s="1036"/>
      <c r="BY118" s="1036"/>
      <c r="BZ118" s="1036"/>
      <c r="CA118" s="1036" t="s">
        <v>438</v>
      </c>
      <c r="CB118" s="1036"/>
      <c r="CC118" s="1036"/>
      <c r="CD118" s="1036"/>
      <c r="CE118" s="1036"/>
      <c r="CF118" s="956" t="s">
        <v>438</v>
      </c>
      <c r="CG118" s="957"/>
      <c r="CH118" s="957"/>
      <c r="CI118" s="957"/>
      <c r="CJ118" s="957"/>
      <c r="CK118" s="984"/>
      <c r="CL118" s="985"/>
      <c r="CM118" s="958" t="s">
        <v>467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438</v>
      </c>
      <c r="DH118" s="995"/>
      <c r="DI118" s="995"/>
      <c r="DJ118" s="995"/>
      <c r="DK118" s="996"/>
      <c r="DL118" s="997" t="s">
        <v>438</v>
      </c>
      <c r="DM118" s="995"/>
      <c r="DN118" s="995"/>
      <c r="DO118" s="995"/>
      <c r="DP118" s="996"/>
      <c r="DQ118" s="997" t="s">
        <v>438</v>
      </c>
      <c r="DR118" s="995"/>
      <c r="DS118" s="995"/>
      <c r="DT118" s="995"/>
      <c r="DU118" s="996"/>
      <c r="DV118" s="998" t="s">
        <v>438</v>
      </c>
      <c r="DW118" s="999"/>
      <c r="DX118" s="999"/>
      <c r="DY118" s="999"/>
      <c r="DZ118" s="1000"/>
    </row>
    <row r="119" spans="1:130" s="230" customFormat="1" ht="26.25" customHeight="1" x14ac:dyDescent="0.1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438</v>
      </c>
      <c r="AB119" s="936"/>
      <c r="AC119" s="936"/>
      <c r="AD119" s="936"/>
      <c r="AE119" s="937"/>
      <c r="AF119" s="938" t="s">
        <v>438</v>
      </c>
      <c r="AG119" s="936"/>
      <c r="AH119" s="936"/>
      <c r="AI119" s="936"/>
      <c r="AJ119" s="937"/>
      <c r="AK119" s="938" t="s">
        <v>438</v>
      </c>
      <c r="AL119" s="936"/>
      <c r="AM119" s="936"/>
      <c r="AN119" s="936"/>
      <c r="AO119" s="937"/>
      <c r="AP119" s="939" t="s">
        <v>438</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468</v>
      </c>
      <c r="BP119" s="1041"/>
      <c r="BQ119" s="1035">
        <v>7633886</v>
      </c>
      <c r="BR119" s="1036"/>
      <c r="BS119" s="1036"/>
      <c r="BT119" s="1036"/>
      <c r="BU119" s="1036"/>
      <c r="BV119" s="1036">
        <v>7630610</v>
      </c>
      <c r="BW119" s="1036"/>
      <c r="BX119" s="1036"/>
      <c r="BY119" s="1036"/>
      <c r="BZ119" s="1036"/>
      <c r="CA119" s="1036">
        <v>7570377</v>
      </c>
      <c r="CB119" s="1036"/>
      <c r="CC119" s="1036"/>
      <c r="CD119" s="1036"/>
      <c r="CE119" s="1036"/>
      <c r="CF119" s="1037"/>
      <c r="CG119" s="1038"/>
      <c r="CH119" s="1038"/>
      <c r="CI119" s="1038"/>
      <c r="CJ119" s="1039"/>
      <c r="CK119" s="986"/>
      <c r="CL119" s="987"/>
      <c r="CM119" s="1009" t="s">
        <v>469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443</v>
      </c>
      <c r="DH119" s="1022"/>
      <c r="DI119" s="1022"/>
      <c r="DJ119" s="1022"/>
      <c r="DK119" s="1023"/>
      <c r="DL119" s="1021" t="s">
        <v>443</v>
      </c>
      <c r="DM119" s="1022"/>
      <c r="DN119" s="1022"/>
      <c r="DO119" s="1022"/>
      <c r="DP119" s="1023"/>
      <c r="DQ119" s="1021" t="s">
        <v>443</v>
      </c>
      <c r="DR119" s="1022"/>
      <c r="DS119" s="1022"/>
      <c r="DT119" s="1022"/>
      <c r="DU119" s="1023"/>
      <c r="DV119" s="1024" t="s">
        <v>443</v>
      </c>
      <c r="DW119" s="1025"/>
      <c r="DX119" s="1025"/>
      <c r="DY119" s="1025"/>
      <c r="DZ119" s="1026"/>
    </row>
    <row r="120" spans="1:130" s="230" customFormat="1" ht="26.25" customHeight="1" x14ac:dyDescent="0.15">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443</v>
      </c>
      <c r="AB120" s="995"/>
      <c r="AC120" s="995"/>
      <c r="AD120" s="995"/>
      <c r="AE120" s="996"/>
      <c r="AF120" s="997" t="s">
        <v>438</v>
      </c>
      <c r="AG120" s="995"/>
      <c r="AH120" s="995"/>
      <c r="AI120" s="995"/>
      <c r="AJ120" s="996"/>
      <c r="AK120" s="997" t="s">
        <v>443</v>
      </c>
      <c r="AL120" s="995"/>
      <c r="AM120" s="995"/>
      <c r="AN120" s="995"/>
      <c r="AO120" s="996"/>
      <c r="AP120" s="998" t="s">
        <v>443</v>
      </c>
      <c r="AQ120" s="999"/>
      <c r="AR120" s="999"/>
      <c r="AS120" s="999"/>
      <c r="AT120" s="1000"/>
      <c r="AU120" s="1027" t="s">
        <v>470</v>
      </c>
      <c r="AV120" s="1028"/>
      <c r="AW120" s="1028"/>
      <c r="AX120" s="1028"/>
      <c r="AY120" s="1029"/>
      <c r="AZ120" s="965" t="s">
        <v>471</v>
      </c>
      <c r="BA120" s="933"/>
      <c r="BB120" s="933"/>
      <c r="BC120" s="933"/>
      <c r="BD120" s="933"/>
      <c r="BE120" s="933"/>
      <c r="BF120" s="933"/>
      <c r="BG120" s="933"/>
      <c r="BH120" s="933"/>
      <c r="BI120" s="933"/>
      <c r="BJ120" s="933"/>
      <c r="BK120" s="933"/>
      <c r="BL120" s="933"/>
      <c r="BM120" s="933"/>
      <c r="BN120" s="933"/>
      <c r="BO120" s="933"/>
      <c r="BP120" s="934"/>
      <c r="BQ120" s="966">
        <v>1792797</v>
      </c>
      <c r="BR120" s="967"/>
      <c r="BS120" s="967"/>
      <c r="BT120" s="967"/>
      <c r="BU120" s="967"/>
      <c r="BV120" s="967">
        <v>2684924</v>
      </c>
      <c r="BW120" s="967"/>
      <c r="BX120" s="967"/>
      <c r="BY120" s="967"/>
      <c r="BZ120" s="967"/>
      <c r="CA120" s="967">
        <v>2733287</v>
      </c>
      <c r="CB120" s="967"/>
      <c r="CC120" s="967"/>
      <c r="CD120" s="967"/>
      <c r="CE120" s="967"/>
      <c r="CF120" s="980">
        <v>98.7</v>
      </c>
      <c r="CG120" s="981"/>
      <c r="CH120" s="981"/>
      <c r="CI120" s="981"/>
      <c r="CJ120" s="981"/>
      <c r="CK120" s="1042" t="s">
        <v>472</v>
      </c>
      <c r="CL120" s="1043"/>
      <c r="CM120" s="1043"/>
      <c r="CN120" s="1043"/>
      <c r="CO120" s="1044"/>
      <c r="CP120" s="1050" t="s">
        <v>473</v>
      </c>
      <c r="CQ120" s="1051"/>
      <c r="CR120" s="1051"/>
      <c r="CS120" s="1051"/>
      <c r="CT120" s="1051"/>
      <c r="CU120" s="1051"/>
      <c r="CV120" s="1051"/>
      <c r="CW120" s="1051"/>
      <c r="CX120" s="1051"/>
      <c r="CY120" s="1051"/>
      <c r="CZ120" s="1051"/>
      <c r="DA120" s="1051"/>
      <c r="DB120" s="1051"/>
      <c r="DC120" s="1051"/>
      <c r="DD120" s="1051"/>
      <c r="DE120" s="1051"/>
      <c r="DF120" s="1052"/>
      <c r="DG120" s="966">
        <v>2070550</v>
      </c>
      <c r="DH120" s="967"/>
      <c r="DI120" s="967"/>
      <c r="DJ120" s="967"/>
      <c r="DK120" s="967"/>
      <c r="DL120" s="967">
        <v>1863600</v>
      </c>
      <c r="DM120" s="967"/>
      <c r="DN120" s="967"/>
      <c r="DO120" s="967"/>
      <c r="DP120" s="967"/>
      <c r="DQ120" s="967">
        <v>1859381</v>
      </c>
      <c r="DR120" s="967"/>
      <c r="DS120" s="967"/>
      <c r="DT120" s="967"/>
      <c r="DU120" s="967"/>
      <c r="DV120" s="968">
        <v>67.2</v>
      </c>
      <c r="DW120" s="968"/>
      <c r="DX120" s="968"/>
      <c r="DY120" s="968"/>
      <c r="DZ120" s="969"/>
    </row>
    <row r="121" spans="1:130" s="230" customFormat="1" ht="26.25" customHeight="1" x14ac:dyDescent="0.15">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438</v>
      </c>
      <c r="AB121" s="995"/>
      <c r="AC121" s="995"/>
      <c r="AD121" s="995"/>
      <c r="AE121" s="996"/>
      <c r="AF121" s="997" t="s">
        <v>443</v>
      </c>
      <c r="AG121" s="995"/>
      <c r="AH121" s="995"/>
      <c r="AI121" s="995"/>
      <c r="AJ121" s="996"/>
      <c r="AK121" s="997" t="s">
        <v>443</v>
      </c>
      <c r="AL121" s="995"/>
      <c r="AM121" s="995"/>
      <c r="AN121" s="995"/>
      <c r="AO121" s="996"/>
      <c r="AP121" s="998" t="s">
        <v>443</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t="s">
        <v>443</v>
      </c>
      <c r="BR121" s="962"/>
      <c r="BS121" s="962"/>
      <c r="BT121" s="962"/>
      <c r="BU121" s="962"/>
      <c r="BV121" s="962" t="s">
        <v>443</v>
      </c>
      <c r="BW121" s="962"/>
      <c r="BX121" s="962"/>
      <c r="BY121" s="962"/>
      <c r="BZ121" s="962"/>
      <c r="CA121" s="962" t="s">
        <v>443</v>
      </c>
      <c r="CB121" s="962"/>
      <c r="CC121" s="962"/>
      <c r="CD121" s="962"/>
      <c r="CE121" s="962"/>
      <c r="CF121" s="956" t="s">
        <v>443</v>
      </c>
      <c r="CG121" s="957"/>
      <c r="CH121" s="957"/>
      <c r="CI121" s="957"/>
      <c r="CJ121" s="957"/>
      <c r="CK121" s="1045"/>
      <c r="CL121" s="1046"/>
      <c r="CM121" s="1046"/>
      <c r="CN121" s="1046"/>
      <c r="CO121" s="1047"/>
      <c r="CP121" s="1055" t="s">
        <v>476</v>
      </c>
      <c r="CQ121" s="1056"/>
      <c r="CR121" s="1056"/>
      <c r="CS121" s="1056"/>
      <c r="CT121" s="1056"/>
      <c r="CU121" s="1056"/>
      <c r="CV121" s="1056"/>
      <c r="CW121" s="1056"/>
      <c r="CX121" s="1056"/>
      <c r="CY121" s="1056"/>
      <c r="CZ121" s="1056"/>
      <c r="DA121" s="1056"/>
      <c r="DB121" s="1056"/>
      <c r="DC121" s="1056"/>
      <c r="DD121" s="1056"/>
      <c r="DE121" s="1056"/>
      <c r="DF121" s="1057"/>
      <c r="DG121" s="961">
        <v>383421</v>
      </c>
      <c r="DH121" s="962"/>
      <c r="DI121" s="962"/>
      <c r="DJ121" s="962"/>
      <c r="DK121" s="962"/>
      <c r="DL121" s="962">
        <v>622218</v>
      </c>
      <c r="DM121" s="962"/>
      <c r="DN121" s="962"/>
      <c r="DO121" s="962"/>
      <c r="DP121" s="962"/>
      <c r="DQ121" s="962">
        <v>875353</v>
      </c>
      <c r="DR121" s="962"/>
      <c r="DS121" s="962"/>
      <c r="DT121" s="962"/>
      <c r="DU121" s="962"/>
      <c r="DV121" s="963">
        <v>31.6</v>
      </c>
      <c r="DW121" s="963"/>
      <c r="DX121" s="963"/>
      <c r="DY121" s="963"/>
      <c r="DZ121" s="964"/>
    </row>
    <row r="122" spans="1:130" s="230" customFormat="1" ht="26.25" customHeight="1" x14ac:dyDescent="0.15">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443</v>
      </c>
      <c r="AB122" s="995"/>
      <c r="AC122" s="995"/>
      <c r="AD122" s="995"/>
      <c r="AE122" s="996"/>
      <c r="AF122" s="997" t="s">
        <v>443</v>
      </c>
      <c r="AG122" s="995"/>
      <c r="AH122" s="995"/>
      <c r="AI122" s="995"/>
      <c r="AJ122" s="996"/>
      <c r="AK122" s="997" t="s">
        <v>443</v>
      </c>
      <c r="AL122" s="995"/>
      <c r="AM122" s="995"/>
      <c r="AN122" s="995"/>
      <c r="AO122" s="996"/>
      <c r="AP122" s="998" t="s">
        <v>443</v>
      </c>
      <c r="AQ122" s="999"/>
      <c r="AR122" s="999"/>
      <c r="AS122" s="999"/>
      <c r="AT122" s="1000"/>
      <c r="AU122" s="1030"/>
      <c r="AV122" s="1031"/>
      <c r="AW122" s="1031"/>
      <c r="AX122" s="1031"/>
      <c r="AY122" s="1032"/>
      <c r="AZ122" s="1009" t="s">
        <v>477</v>
      </c>
      <c r="BA122" s="1001"/>
      <c r="BB122" s="1001"/>
      <c r="BC122" s="1001"/>
      <c r="BD122" s="1001"/>
      <c r="BE122" s="1001"/>
      <c r="BF122" s="1001"/>
      <c r="BG122" s="1001"/>
      <c r="BH122" s="1001"/>
      <c r="BI122" s="1001"/>
      <c r="BJ122" s="1001"/>
      <c r="BK122" s="1001"/>
      <c r="BL122" s="1001"/>
      <c r="BM122" s="1001"/>
      <c r="BN122" s="1001"/>
      <c r="BO122" s="1001"/>
      <c r="BP122" s="1002"/>
      <c r="BQ122" s="1035">
        <v>4518909</v>
      </c>
      <c r="BR122" s="1036"/>
      <c r="BS122" s="1036"/>
      <c r="BT122" s="1036"/>
      <c r="BU122" s="1036"/>
      <c r="BV122" s="1036">
        <v>4473857</v>
      </c>
      <c r="BW122" s="1036"/>
      <c r="BX122" s="1036"/>
      <c r="BY122" s="1036"/>
      <c r="BZ122" s="1036"/>
      <c r="CA122" s="1036">
        <v>4374984</v>
      </c>
      <c r="CB122" s="1036"/>
      <c r="CC122" s="1036"/>
      <c r="CD122" s="1036"/>
      <c r="CE122" s="1036"/>
      <c r="CF122" s="1053">
        <v>158</v>
      </c>
      <c r="CG122" s="1054"/>
      <c r="CH122" s="1054"/>
      <c r="CI122" s="1054"/>
      <c r="CJ122" s="1054"/>
      <c r="CK122" s="1045"/>
      <c r="CL122" s="1046"/>
      <c r="CM122" s="1046"/>
      <c r="CN122" s="1046"/>
      <c r="CO122" s="1047"/>
      <c r="CP122" s="1055" t="s">
        <v>478</v>
      </c>
      <c r="CQ122" s="1056"/>
      <c r="CR122" s="1056"/>
      <c r="CS122" s="1056"/>
      <c r="CT122" s="1056"/>
      <c r="CU122" s="1056"/>
      <c r="CV122" s="1056"/>
      <c r="CW122" s="1056"/>
      <c r="CX122" s="1056"/>
      <c r="CY122" s="1056"/>
      <c r="CZ122" s="1056"/>
      <c r="DA122" s="1056"/>
      <c r="DB122" s="1056"/>
      <c r="DC122" s="1056"/>
      <c r="DD122" s="1056"/>
      <c r="DE122" s="1056"/>
      <c r="DF122" s="1057"/>
      <c r="DG122" s="961">
        <v>546469</v>
      </c>
      <c r="DH122" s="962"/>
      <c r="DI122" s="962"/>
      <c r="DJ122" s="962"/>
      <c r="DK122" s="962"/>
      <c r="DL122" s="962">
        <v>475678</v>
      </c>
      <c r="DM122" s="962"/>
      <c r="DN122" s="962"/>
      <c r="DO122" s="962"/>
      <c r="DP122" s="962"/>
      <c r="DQ122" s="962">
        <v>419283</v>
      </c>
      <c r="DR122" s="962"/>
      <c r="DS122" s="962"/>
      <c r="DT122" s="962"/>
      <c r="DU122" s="962"/>
      <c r="DV122" s="963">
        <v>15.1</v>
      </c>
      <c r="DW122" s="963"/>
      <c r="DX122" s="963"/>
      <c r="DY122" s="963"/>
      <c r="DZ122" s="964"/>
    </row>
    <row r="123" spans="1:130" s="230" customFormat="1" ht="26.25" customHeight="1" x14ac:dyDescent="0.15">
      <c r="A123" s="1093"/>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129</v>
      </c>
      <c r="AB123" s="995"/>
      <c r="AC123" s="995"/>
      <c r="AD123" s="995"/>
      <c r="AE123" s="996"/>
      <c r="AF123" s="997" t="s">
        <v>129</v>
      </c>
      <c r="AG123" s="995"/>
      <c r="AH123" s="995"/>
      <c r="AI123" s="995"/>
      <c r="AJ123" s="996"/>
      <c r="AK123" s="997" t="s">
        <v>129</v>
      </c>
      <c r="AL123" s="995"/>
      <c r="AM123" s="995"/>
      <c r="AN123" s="995"/>
      <c r="AO123" s="996"/>
      <c r="AP123" s="998" t="s">
        <v>129</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479</v>
      </c>
      <c r="BP123" s="1041"/>
      <c r="BQ123" s="1099">
        <v>6311706</v>
      </c>
      <c r="BR123" s="1100"/>
      <c r="BS123" s="1100"/>
      <c r="BT123" s="1100"/>
      <c r="BU123" s="1100"/>
      <c r="BV123" s="1100">
        <v>7158781</v>
      </c>
      <c r="BW123" s="1100"/>
      <c r="BX123" s="1100"/>
      <c r="BY123" s="1100"/>
      <c r="BZ123" s="1100"/>
      <c r="CA123" s="1100">
        <v>7108271</v>
      </c>
      <c r="CB123" s="1100"/>
      <c r="CC123" s="1100"/>
      <c r="CD123" s="1100"/>
      <c r="CE123" s="1100"/>
      <c r="CF123" s="1037"/>
      <c r="CG123" s="1038"/>
      <c r="CH123" s="1038"/>
      <c r="CI123" s="1038"/>
      <c r="CJ123" s="1039"/>
      <c r="CK123" s="1045"/>
      <c r="CL123" s="1046"/>
      <c r="CM123" s="1046"/>
      <c r="CN123" s="1046"/>
      <c r="CO123" s="1047"/>
      <c r="CP123" s="1055" t="s">
        <v>480</v>
      </c>
      <c r="CQ123" s="1056"/>
      <c r="CR123" s="1056"/>
      <c r="CS123" s="1056"/>
      <c r="CT123" s="1056"/>
      <c r="CU123" s="1056"/>
      <c r="CV123" s="1056"/>
      <c r="CW123" s="1056"/>
      <c r="CX123" s="1056"/>
      <c r="CY123" s="1056"/>
      <c r="CZ123" s="1056"/>
      <c r="DA123" s="1056"/>
      <c r="DB123" s="1056"/>
      <c r="DC123" s="1056"/>
      <c r="DD123" s="1056"/>
      <c r="DE123" s="1056"/>
      <c r="DF123" s="1057"/>
      <c r="DG123" s="994" t="s">
        <v>481</v>
      </c>
      <c r="DH123" s="995"/>
      <c r="DI123" s="995"/>
      <c r="DJ123" s="995"/>
      <c r="DK123" s="996"/>
      <c r="DL123" s="997" t="s">
        <v>481</v>
      </c>
      <c r="DM123" s="995"/>
      <c r="DN123" s="995"/>
      <c r="DO123" s="995"/>
      <c r="DP123" s="996"/>
      <c r="DQ123" s="997" t="s">
        <v>481</v>
      </c>
      <c r="DR123" s="995"/>
      <c r="DS123" s="995"/>
      <c r="DT123" s="995"/>
      <c r="DU123" s="996"/>
      <c r="DV123" s="998" t="s">
        <v>481</v>
      </c>
      <c r="DW123" s="999"/>
      <c r="DX123" s="999"/>
      <c r="DY123" s="999"/>
      <c r="DZ123" s="1000"/>
    </row>
    <row r="124" spans="1:130" s="230" customFormat="1" ht="26.25" customHeight="1" thickBot="1" x14ac:dyDescent="0.2">
      <c r="A124" s="1093"/>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481</v>
      </c>
      <c r="AB124" s="995"/>
      <c r="AC124" s="995"/>
      <c r="AD124" s="995"/>
      <c r="AE124" s="996"/>
      <c r="AF124" s="997" t="s">
        <v>481</v>
      </c>
      <c r="AG124" s="995"/>
      <c r="AH124" s="995"/>
      <c r="AI124" s="995"/>
      <c r="AJ124" s="996"/>
      <c r="AK124" s="997" t="s">
        <v>481</v>
      </c>
      <c r="AL124" s="995"/>
      <c r="AM124" s="995"/>
      <c r="AN124" s="995"/>
      <c r="AO124" s="996"/>
      <c r="AP124" s="998" t="s">
        <v>481</v>
      </c>
      <c r="AQ124" s="999"/>
      <c r="AR124" s="999"/>
      <c r="AS124" s="999"/>
      <c r="AT124" s="1000"/>
      <c r="AU124" s="1095" t="s">
        <v>482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49.7</v>
      </c>
      <c r="BR124" s="1063"/>
      <c r="BS124" s="1063"/>
      <c r="BT124" s="1063"/>
      <c r="BU124" s="1063"/>
      <c r="BV124" s="1063">
        <v>16.2</v>
      </c>
      <c r="BW124" s="1063"/>
      <c r="BX124" s="1063"/>
      <c r="BY124" s="1063"/>
      <c r="BZ124" s="1063"/>
      <c r="CA124" s="1063">
        <v>16.600000000000001</v>
      </c>
      <c r="CB124" s="1063"/>
      <c r="CC124" s="1063"/>
      <c r="CD124" s="1063"/>
      <c r="CE124" s="1063"/>
      <c r="CF124" s="1064"/>
      <c r="CG124" s="1065"/>
      <c r="CH124" s="1065"/>
      <c r="CI124" s="1065"/>
      <c r="CJ124" s="1066"/>
      <c r="CK124" s="1048"/>
      <c r="CL124" s="1048"/>
      <c r="CM124" s="1048"/>
      <c r="CN124" s="1048"/>
      <c r="CO124" s="1049"/>
      <c r="CP124" s="1055" t="s">
        <v>483</v>
      </c>
      <c r="CQ124" s="1056"/>
      <c r="CR124" s="1056"/>
      <c r="CS124" s="1056"/>
      <c r="CT124" s="1056"/>
      <c r="CU124" s="1056"/>
      <c r="CV124" s="1056"/>
      <c r="CW124" s="1056"/>
      <c r="CX124" s="1056"/>
      <c r="CY124" s="1056"/>
      <c r="CZ124" s="1056"/>
      <c r="DA124" s="1056"/>
      <c r="DB124" s="1056"/>
      <c r="DC124" s="1056"/>
      <c r="DD124" s="1056"/>
      <c r="DE124" s="1056"/>
      <c r="DF124" s="1057"/>
      <c r="DG124" s="1040" t="s">
        <v>481</v>
      </c>
      <c r="DH124" s="1022"/>
      <c r="DI124" s="1022"/>
      <c r="DJ124" s="1022"/>
      <c r="DK124" s="1023"/>
      <c r="DL124" s="1021" t="s">
        <v>129</v>
      </c>
      <c r="DM124" s="1022"/>
      <c r="DN124" s="1022"/>
      <c r="DO124" s="1022"/>
      <c r="DP124" s="1023"/>
      <c r="DQ124" s="1021" t="s">
        <v>129</v>
      </c>
      <c r="DR124" s="1022"/>
      <c r="DS124" s="1022"/>
      <c r="DT124" s="1022"/>
      <c r="DU124" s="1023"/>
      <c r="DV124" s="1024" t="s">
        <v>481</v>
      </c>
      <c r="DW124" s="1025"/>
      <c r="DX124" s="1025"/>
      <c r="DY124" s="1025"/>
      <c r="DZ124" s="1026"/>
    </row>
    <row r="125" spans="1:130" s="230" customFormat="1" ht="26.25" customHeight="1" x14ac:dyDescent="0.15">
      <c r="A125" s="1093"/>
      <c r="B125" s="985"/>
      <c r="C125" s="958" t="s">
        <v>467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481</v>
      </c>
      <c r="AB125" s="995"/>
      <c r="AC125" s="995"/>
      <c r="AD125" s="995"/>
      <c r="AE125" s="996"/>
      <c r="AF125" s="997" t="s">
        <v>481</v>
      </c>
      <c r="AG125" s="995"/>
      <c r="AH125" s="995"/>
      <c r="AI125" s="995"/>
      <c r="AJ125" s="996"/>
      <c r="AK125" s="997" t="s">
        <v>481</v>
      </c>
      <c r="AL125" s="995"/>
      <c r="AM125" s="995"/>
      <c r="AN125" s="995"/>
      <c r="AO125" s="996"/>
      <c r="AP125" s="998" t="s">
        <v>481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484</v>
      </c>
      <c r="CL125" s="1043"/>
      <c r="CM125" s="1043"/>
      <c r="CN125" s="1043"/>
      <c r="CO125" s="1044"/>
      <c r="CP125" s="965" t="s">
        <v>485</v>
      </c>
      <c r="CQ125" s="933"/>
      <c r="CR125" s="933"/>
      <c r="CS125" s="933"/>
      <c r="CT125" s="933"/>
      <c r="CU125" s="933"/>
      <c r="CV125" s="933"/>
      <c r="CW125" s="933"/>
      <c r="CX125" s="933"/>
      <c r="CY125" s="933"/>
      <c r="CZ125" s="933"/>
      <c r="DA125" s="933"/>
      <c r="DB125" s="933"/>
      <c r="DC125" s="933"/>
      <c r="DD125" s="933"/>
      <c r="DE125" s="933"/>
      <c r="DF125" s="934"/>
      <c r="DG125" s="966" t="s">
        <v>481</v>
      </c>
      <c r="DH125" s="967"/>
      <c r="DI125" s="967"/>
      <c r="DJ125" s="967"/>
      <c r="DK125" s="967"/>
      <c r="DL125" s="967" t="s">
        <v>486</v>
      </c>
      <c r="DM125" s="967"/>
      <c r="DN125" s="967"/>
      <c r="DO125" s="967"/>
      <c r="DP125" s="967"/>
      <c r="DQ125" s="967" t="s">
        <v>481</v>
      </c>
      <c r="DR125" s="967"/>
      <c r="DS125" s="967"/>
      <c r="DT125" s="967"/>
      <c r="DU125" s="967"/>
      <c r="DV125" s="968" t="s">
        <v>129</v>
      </c>
      <c r="DW125" s="968"/>
      <c r="DX125" s="968"/>
      <c r="DY125" s="968"/>
      <c r="DZ125" s="969"/>
    </row>
    <row r="126" spans="1:130" s="230" customFormat="1" ht="26.25" customHeight="1" thickBot="1" x14ac:dyDescent="0.2">
      <c r="A126" s="1093"/>
      <c r="B126" s="985"/>
      <c r="C126" s="958" t="s">
        <v>469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481</v>
      </c>
      <c r="AB126" s="995"/>
      <c r="AC126" s="995"/>
      <c r="AD126" s="995"/>
      <c r="AE126" s="996"/>
      <c r="AF126" s="997" t="s">
        <v>129</v>
      </c>
      <c r="AG126" s="995"/>
      <c r="AH126" s="995"/>
      <c r="AI126" s="995"/>
      <c r="AJ126" s="996"/>
      <c r="AK126" s="997" t="s">
        <v>481</v>
      </c>
      <c r="AL126" s="995"/>
      <c r="AM126" s="995"/>
      <c r="AN126" s="995"/>
      <c r="AO126" s="996"/>
      <c r="AP126" s="998" t="s">
        <v>481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487</v>
      </c>
      <c r="CQ126" s="959"/>
      <c r="CR126" s="959"/>
      <c r="CS126" s="959"/>
      <c r="CT126" s="959"/>
      <c r="CU126" s="959"/>
      <c r="CV126" s="959"/>
      <c r="CW126" s="959"/>
      <c r="CX126" s="959"/>
      <c r="CY126" s="959"/>
      <c r="CZ126" s="959"/>
      <c r="DA126" s="959"/>
      <c r="DB126" s="959"/>
      <c r="DC126" s="959"/>
      <c r="DD126" s="959"/>
      <c r="DE126" s="959"/>
      <c r="DF126" s="960"/>
      <c r="DG126" s="961" t="s">
        <v>481</v>
      </c>
      <c r="DH126" s="962"/>
      <c r="DI126" s="962"/>
      <c r="DJ126" s="962"/>
      <c r="DK126" s="962"/>
      <c r="DL126" s="962" t="s">
        <v>129</v>
      </c>
      <c r="DM126" s="962"/>
      <c r="DN126" s="962"/>
      <c r="DO126" s="962"/>
      <c r="DP126" s="962"/>
      <c r="DQ126" s="962" t="s">
        <v>486</v>
      </c>
      <c r="DR126" s="962"/>
      <c r="DS126" s="962"/>
      <c r="DT126" s="962"/>
      <c r="DU126" s="962"/>
      <c r="DV126" s="963" t="s">
        <v>481</v>
      </c>
      <c r="DW126" s="963"/>
      <c r="DX126" s="963"/>
      <c r="DY126" s="963"/>
      <c r="DZ126" s="964"/>
    </row>
    <row r="127" spans="1:130" s="230" customFormat="1" ht="26.25" customHeight="1" x14ac:dyDescent="0.15">
      <c r="A127" s="1094"/>
      <c r="B127" s="987"/>
      <c r="C127" s="1009" t="s">
        <v>488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481</v>
      </c>
      <c r="AB127" s="995"/>
      <c r="AC127" s="995"/>
      <c r="AD127" s="995"/>
      <c r="AE127" s="996"/>
      <c r="AF127" s="997" t="s">
        <v>129</v>
      </c>
      <c r="AG127" s="995"/>
      <c r="AH127" s="995"/>
      <c r="AI127" s="995"/>
      <c r="AJ127" s="996"/>
      <c r="AK127" s="997" t="s">
        <v>481</v>
      </c>
      <c r="AL127" s="995"/>
      <c r="AM127" s="995"/>
      <c r="AN127" s="995"/>
      <c r="AO127" s="996"/>
      <c r="AP127" s="998" t="s">
        <v>481</v>
      </c>
      <c r="AQ127" s="999"/>
      <c r="AR127" s="999"/>
      <c r="AS127" s="999"/>
      <c r="AT127" s="1000"/>
      <c r="AU127" s="232"/>
      <c r="AV127" s="232"/>
      <c r="AW127" s="232"/>
      <c r="AX127" s="1067" t="s">
        <v>489</v>
      </c>
      <c r="AY127" s="1068"/>
      <c r="AZ127" s="1068"/>
      <c r="BA127" s="1068"/>
      <c r="BB127" s="1068"/>
      <c r="BC127" s="1068"/>
      <c r="BD127" s="1068"/>
      <c r="BE127" s="1069"/>
      <c r="BF127" s="1070" t="s">
        <v>490</v>
      </c>
      <c r="BG127" s="1068"/>
      <c r="BH127" s="1068"/>
      <c r="BI127" s="1068"/>
      <c r="BJ127" s="1068"/>
      <c r="BK127" s="1068"/>
      <c r="BL127" s="1069"/>
      <c r="BM127" s="1070" t="s">
        <v>491</v>
      </c>
      <c r="BN127" s="1068"/>
      <c r="BO127" s="1068"/>
      <c r="BP127" s="1068"/>
      <c r="BQ127" s="1068"/>
      <c r="BR127" s="1068"/>
      <c r="BS127" s="1069"/>
      <c r="BT127" s="1070" t="s">
        <v>492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493</v>
      </c>
      <c r="CQ127" s="959"/>
      <c r="CR127" s="959"/>
      <c r="CS127" s="959"/>
      <c r="CT127" s="959"/>
      <c r="CU127" s="959"/>
      <c r="CV127" s="959"/>
      <c r="CW127" s="959"/>
      <c r="CX127" s="959"/>
      <c r="CY127" s="959"/>
      <c r="CZ127" s="959"/>
      <c r="DA127" s="959"/>
      <c r="DB127" s="959"/>
      <c r="DC127" s="959"/>
      <c r="DD127" s="959"/>
      <c r="DE127" s="959"/>
      <c r="DF127" s="960"/>
      <c r="DG127" s="961" t="s">
        <v>481</v>
      </c>
      <c r="DH127" s="962"/>
      <c r="DI127" s="962"/>
      <c r="DJ127" s="962"/>
      <c r="DK127" s="962"/>
      <c r="DL127" s="962" t="s">
        <v>481</v>
      </c>
      <c r="DM127" s="962"/>
      <c r="DN127" s="962"/>
      <c r="DO127" s="962"/>
      <c r="DP127" s="962"/>
      <c r="DQ127" s="962" t="s">
        <v>481</v>
      </c>
      <c r="DR127" s="962"/>
      <c r="DS127" s="962"/>
      <c r="DT127" s="962"/>
      <c r="DU127" s="962"/>
      <c r="DV127" s="963" t="s">
        <v>481</v>
      </c>
      <c r="DW127" s="963"/>
      <c r="DX127" s="963"/>
      <c r="DY127" s="963"/>
      <c r="DZ127" s="964"/>
    </row>
    <row r="128" spans="1:130" s="230" customFormat="1" ht="26.25" customHeight="1" thickBot="1" x14ac:dyDescent="0.2">
      <c r="A128" s="1077" t="s">
        <v>494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495</v>
      </c>
      <c r="X128" s="1079"/>
      <c r="Y128" s="1079"/>
      <c r="Z128" s="1080"/>
      <c r="AA128" s="1081" t="s">
        <v>481</v>
      </c>
      <c r="AB128" s="1082"/>
      <c r="AC128" s="1082"/>
      <c r="AD128" s="1082"/>
      <c r="AE128" s="1083"/>
      <c r="AF128" s="1084" t="s">
        <v>481</v>
      </c>
      <c r="AG128" s="1082"/>
      <c r="AH128" s="1082"/>
      <c r="AI128" s="1082"/>
      <c r="AJ128" s="1083"/>
      <c r="AK128" s="1084">
        <v>154</v>
      </c>
      <c r="AL128" s="1082"/>
      <c r="AM128" s="1082"/>
      <c r="AN128" s="1082"/>
      <c r="AO128" s="1083"/>
      <c r="AP128" s="1085"/>
      <c r="AQ128" s="1086"/>
      <c r="AR128" s="1086"/>
      <c r="AS128" s="1086"/>
      <c r="AT128" s="1087"/>
      <c r="AU128" s="232"/>
      <c r="AV128" s="232"/>
      <c r="AW128" s="232"/>
      <c r="AX128" s="932" t="s">
        <v>496</v>
      </c>
      <c r="AY128" s="933"/>
      <c r="AZ128" s="933"/>
      <c r="BA128" s="933"/>
      <c r="BB128" s="933"/>
      <c r="BC128" s="933"/>
      <c r="BD128" s="933"/>
      <c r="BE128" s="934"/>
      <c r="BF128" s="1088" t="s">
        <v>486</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497</v>
      </c>
      <c r="CQ128" s="762"/>
      <c r="CR128" s="762"/>
      <c r="CS128" s="762"/>
      <c r="CT128" s="762"/>
      <c r="CU128" s="762"/>
      <c r="CV128" s="762"/>
      <c r="CW128" s="762"/>
      <c r="CX128" s="762"/>
      <c r="CY128" s="762"/>
      <c r="CZ128" s="762"/>
      <c r="DA128" s="762"/>
      <c r="DB128" s="762"/>
      <c r="DC128" s="762"/>
      <c r="DD128" s="762"/>
      <c r="DE128" s="762"/>
      <c r="DF128" s="1072"/>
      <c r="DG128" s="1073" t="s">
        <v>481</v>
      </c>
      <c r="DH128" s="1074"/>
      <c r="DI128" s="1074"/>
      <c r="DJ128" s="1074"/>
      <c r="DK128" s="1074"/>
      <c r="DL128" s="1074" t="s">
        <v>481</v>
      </c>
      <c r="DM128" s="1074"/>
      <c r="DN128" s="1074"/>
      <c r="DO128" s="1074"/>
      <c r="DP128" s="1074"/>
      <c r="DQ128" s="1074" t="s">
        <v>498</v>
      </c>
      <c r="DR128" s="1074"/>
      <c r="DS128" s="1074"/>
      <c r="DT128" s="1074"/>
      <c r="DU128" s="1074"/>
      <c r="DV128" s="1075" t="s">
        <v>481</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499</v>
      </c>
      <c r="X129" s="1107"/>
      <c r="Y129" s="1107"/>
      <c r="Z129" s="1108"/>
      <c r="AA129" s="994">
        <v>3092055</v>
      </c>
      <c r="AB129" s="995"/>
      <c r="AC129" s="995"/>
      <c r="AD129" s="995"/>
      <c r="AE129" s="996"/>
      <c r="AF129" s="997">
        <v>3339694</v>
      </c>
      <c r="AG129" s="995"/>
      <c r="AH129" s="995"/>
      <c r="AI129" s="995"/>
      <c r="AJ129" s="996"/>
      <c r="AK129" s="997">
        <v>3192449</v>
      </c>
      <c r="AL129" s="995"/>
      <c r="AM129" s="995"/>
      <c r="AN129" s="995"/>
      <c r="AO129" s="996"/>
      <c r="AP129" s="1109"/>
      <c r="AQ129" s="1110"/>
      <c r="AR129" s="1110"/>
      <c r="AS129" s="1110"/>
      <c r="AT129" s="1111"/>
      <c r="AU129" s="233"/>
      <c r="AV129" s="233"/>
      <c r="AW129" s="233"/>
      <c r="AX129" s="1101" t="s">
        <v>500</v>
      </c>
      <c r="AY129" s="959"/>
      <c r="AZ129" s="959"/>
      <c r="BA129" s="959"/>
      <c r="BB129" s="959"/>
      <c r="BC129" s="959"/>
      <c r="BD129" s="959"/>
      <c r="BE129" s="960"/>
      <c r="BF129" s="1102" t="s">
        <v>481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502</v>
      </c>
      <c r="X130" s="1107"/>
      <c r="Y130" s="1107"/>
      <c r="Z130" s="1108"/>
      <c r="AA130" s="994">
        <v>436114</v>
      </c>
      <c r="AB130" s="995"/>
      <c r="AC130" s="995"/>
      <c r="AD130" s="995"/>
      <c r="AE130" s="996"/>
      <c r="AF130" s="997">
        <v>439380</v>
      </c>
      <c r="AG130" s="995"/>
      <c r="AH130" s="995"/>
      <c r="AI130" s="995"/>
      <c r="AJ130" s="996"/>
      <c r="AK130" s="997">
        <v>424092</v>
      </c>
      <c r="AL130" s="995"/>
      <c r="AM130" s="995"/>
      <c r="AN130" s="995"/>
      <c r="AO130" s="996"/>
      <c r="AP130" s="1109"/>
      <c r="AQ130" s="1110"/>
      <c r="AR130" s="1110"/>
      <c r="AS130" s="1110"/>
      <c r="AT130" s="1111"/>
      <c r="AU130" s="233"/>
      <c r="AV130" s="233"/>
      <c r="AW130" s="233"/>
      <c r="AX130" s="1101" t="s">
        <v>503</v>
      </c>
      <c r="AY130" s="959"/>
      <c r="AZ130" s="959"/>
      <c r="BA130" s="959"/>
      <c r="BB130" s="959"/>
      <c r="BC130" s="959"/>
      <c r="BD130" s="959"/>
      <c r="BE130" s="960"/>
      <c r="BF130" s="1137">
        <v>13.5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504</v>
      </c>
      <c r="X131" s="1144"/>
      <c r="Y131" s="1144"/>
      <c r="Z131" s="1145"/>
      <c r="AA131" s="1040">
        <v>2655941</v>
      </c>
      <c r="AB131" s="1022"/>
      <c r="AC131" s="1022"/>
      <c r="AD131" s="1022"/>
      <c r="AE131" s="1023"/>
      <c r="AF131" s="1021">
        <v>2900314</v>
      </c>
      <c r="AG131" s="1022"/>
      <c r="AH131" s="1022"/>
      <c r="AI131" s="1022"/>
      <c r="AJ131" s="1023"/>
      <c r="AK131" s="1021">
        <v>2768357</v>
      </c>
      <c r="AL131" s="1022"/>
      <c r="AM131" s="1022"/>
      <c r="AN131" s="1022"/>
      <c r="AO131" s="1023"/>
      <c r="AP131" s="1146"/>
      <c r="AQ131" s="1147"/>
      <c r="AR131" s="1147"/>
      <c r="AS131" s="1147"/>
      <c r="AT131" s="1148"/>
      <c r="AU131" s="233"/>
      <c r="AV131" s="233"/>
      <c r="AW131" s="233"/>
      <c r="AX131" s="1119" t="s">
        <v>505</v>
      </c>
      <c r="AY131" s="762"/>
      <c r="AZ131" s="762"/>
      <c r="BA131" s="762"/>
      <c r="BB131" s="762"/>
      <c r="BC131" s="762"/>
      <c r="BD131" s="762"/>
      <c r="BE131" s="1072"/>
      <c r="BF131" s="1120">
        <v>16.600000000000001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507</v>
      </c>
      <c r="W132" s="1130"/>
      <c r="X132" s="1130"/>
      <c r="Y132" s="1130"/>
      <c r="Z132" s="1131"/>
      <c r="AA132" s="1132">
        <v>11.436474</v>
      </c>
      <c r="AB132" s="1133"/>
      <c r="AC132" s="1133"/>
      <c r="AD132" s="1133"/>
      <c r="AE132" s="1134"/>
      <c r="AF132" s="1135">
        <v>12.677144999999999</v>
      </c>
      <c r="AG132" s="1133"/>
      <c r="AH132" s="1133"/>
      <c r="AI132" s="1133"/>
      <c r="AJ132" s="1134"/>
      <c r="AK132" s="1135">
        <v>16.525939000000001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508</v>
      </c>
      <c r="W133" s="1113"/>
      <c r="X133" s="1113"/>
      <c r="Y133" s="1113"/>
      <c r="Z133" s="1114"/>
      <c r="AA133" s="1115">
        <v>9.5</v>
      </c>
      <c r="AB133" s="1116"/>
      <c r="AC133" s="1116"/>
      <c r="AD133" s="1116"/>
      <c r="AE133" s="1117"/>
      <c r="AF133" s="1115">
        <v>10.7</v>
      </c>
      <c r="AG133" s="1116"/>
      <c r="AH133" s="1116"/>
      <c r="AI133" s="1116"/>
      <c r="AJ133" s="1117"/>
      <c r="AK133" s="1115">
        <v>13.5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ZDvpu4h4DnCGvPwqnIOpLXTjDUfGH3m+WtJ/jXG4A243j8ARu6sZ0mKsSps6mdZvEovF4NaqyO7eTwxVnGu2Q==" saltValue="AxSFXc8EmeFMYh0t0jhz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H5thM409f/muCWMJpE0CZ22BX/R8DEhSDQMNcIDqgiwoE2W3JlwpGfEdP8VlWamOg6l1ILHadFKpHRQL6mEOg==" saltValue="6kbGGYZnJuOXfTit53Ip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QxmYDy7FS12FhP7GkXXGE91KuU+32U2hs2pNBXU72q40s1aCgyA3csXnibF5ns6v1X43iMQ3v9BQvnyt/rqIQ==" saltValue="9jXt/5CI7Y5GyK+RsJfw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517</v>
      </c>
      <c r="AL9" s="1153"/>
      <c r="AM9" s="1153"/>
      <c r="AN9" s="1154"/>
      <c r="AO9" s="281">
        <v>872821</v>
      </c>
      <c r="AP9" s="281">
        <v>107596</v>
      </c>
      <c r="AQ9" s="282">
        <v>138583</v>
      </c>
      <c r="AR9" s="283">
        <v>-22.4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518</v>
      </c>
      <c r="AL10" s="1153"/>
      <c r="AM10" s="1153"/>
      <c r="AN10" s="1154"/>
      <c r="AO10" s="284">
        <v>170823</v>
      </c>
      <c r="AP10" s="284">
        <v>21058</v>
      </c>
      <c r="AQ10" s="285">
        <v>15847</v>
      </c>
      <c r="AR10" s="286">
        <v>32.9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519</v>
      </c>
      <c r="AL11" s="1153"/>
      <c r="AM11" s="1153"/>
      <c r="AN11" s="1154"/>
      <c r="AO11" s="284" t="s">
        <v>520</v>
      </c>
      <c r="AP11" s="284" t="s">
        <v>520</v>
      </c>
      <c r="AQ11" s="285">
        <v>2224</v>
      </c>
      <c r="AR11" s="286" t="s">
        <v>520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520</v>
      </c>
      <c r="AP12" s="284" t="s">
        <v>520</v>
      </c>
      <c r="AQ12" s="285" t="s">
        <v>520</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522</v>
      </c>
      <c r="AL13" s="1153"/>
      <c r="AM13" s="1153"/>
      <c r="AN13" s="1154"/>
      <c r="AO13" s="284">
        <v>46493</v>
      </c>
      <c r="AP13" s="284">
        <v>5731</v>
      </c>
      <c r="AQ13" s="285">
        <v>5571</v>
      </c>
      <c r="AR13" s="286">
        <v>2.9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523</v>
      </c>
      <c r="AL14" s="1153"/>
      <c r="AM14" s="1153"/>
      <c r="AN14" s="1154"/>
      <c r="AO14" s="284" t="s">
        <v>520</v>
      </c>
      <c r="AP14" s="284" t="s">
        <v>520</v>
      </c>
      <c r="AQ14" s="285">
        <v>2766</v>
      </c>
      <c r="AR14" s="286" t="s">
        <v>520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524</v>
      </c>
      <c r="AL15" s="1156"/>
      <c r="AM15" s="1156"/>
      <c r="AN15" s="1157"/>
      <c r="AO15" s="284">
        <v>-55510</v>
      </c>
      <c r="AP15" s="284">
        <v>-6843</v>
      </c>
      <c r="AQ15" s="285">
        <v>-9361</v>
      </c>
      <c r="AR15" s="286">
        <v>-26.9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1034627</v>
      </c>
      <c r="AP16" s="284">
        <v>127543</v>
      </c>
      <c r="AQ16" s="285">
        <v>155632</v>
      </c>
      <c r="AR16" s="286">
        <v>-18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529</v>
      </c>
      <c r="AL21" s="1159"/>
      <c r="AM21" s="1159"/>
      <c r="AN21" s="1160"/>
      <c r="AO21" s="297">
        <v>10.36</v>
      </c>
      <c r="AP21" s="298">
        <v>13.83</v>
      </c>
      <c r="AQ21" s="299">
        <v>-3.47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530</v>
      </c>
      <c r="AL22" s="1159"/>
      <c r="AM22" s="1159"/>
      <c r="AN22" s="1160"/>
      <c r="AO22" s="302">
        <v>94.8</v>
      </c>
      <c r="AP22" s="303">
        <v>96.2</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534</v>
      </c>
      <c r="AL32" s="1167"/>
      <c r="AM32" s="1167"/>
      <c r="AN32" s="1168"/>
      <c r="AO32" s="312">
        <v>412582</v>
      </c>
      <c r="AP32" s="312">
        <v>50861</v>
      </c>
      <c r="AQ32" s="313">
        <v>82029</v>
      </c>
      <c r="AR32" s="314">
        <v>-38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535</v>
      </c>
      <c r="AL33" s="1167"/>
      <c r="AM33" s="1167"/>
      <c r="AN33" s="1168"/>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536</v>
      </c>
      <c r="AL34" s="1167"/>
      <c r="AM34" s="1167"/>
      <c r="AN34" s="1168"/>
      <c r="AO34" s="312" t="s">
        <v>520</v>
      </c>
      <c r="AP34" s="312" t="s">
        <v>520</v>
      </c>
      <c r="AQ34" s="313" t="s">
        <v>520</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537</v>
      </c>
      <c r="AL35" s="1167"/>
      <c r="AM35" s="1167"/>
      <c r="AN35" s="1168"/>
      <c r="AO35" s="312">
        <v>443816</v>
      </c>
      <c r="AP35" s="312">
        <v>54711</v>
      </c>
      <c r="AQ35" s="313">
        <v>28200</v>
      </c>
      <c r="AR35" s="314">
        <v>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538</v>
      </c>
      <c r="AL36" s="1167"/>
      <c r="AM36" s="1167"/>
      <c r="AN36" s="1168"/>
      <c r="AO36" s="312">
        <v>25345</v>
      </c>
      <c r="AP36" s="312">
        <v>3124</v>
      </c>
      <c r="AQ36" s="313">
        <v>4770</v>
      </c>
      <c r="AR36" s="314">
        <v>-34.5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539</v>
      </c>
      <c r="AL37" s="1167"/>
      <c r="AM37" s="1167"/>
      <c r="AN37" s="1168"/>
      <c r="AO37" s="312" t="s">
        <v>520</v>
      </c>
      <c r="AP37" s="312" t="s">
        <v>520</v>
      </c>
      <c r="AQ37" s="313">
        <v>525</v>
      </c>
      <c r="AR37" s="314" t="s">
        <v>520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540</v>
      </c>
      <c r="AL38" s="1170"/>
      <c r="AM38" s="1170"/>
      <c r="AN38" s="1171"/>
      <c r="AO38" s="315" t="s">
        <v>520</v>
      </c>
      <c r="AP38" s="315" t="s">
        <v>520</v>
      </c>
      <c r="AQ38" s="316">
        <v>4</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541</v>
      </c>
      <c r="AL39" s="1170"/>
      <c r="AM39" s="1170"/>
      <c r="AN39" s="1171"/>
      <c r="AO39" s="312">
        <v>-154</v>
      </c>
      <c r="AP39" s="312">
        <v>-19</v>
      </c>
      <c r="AQ39" s="313">
        <v>-1861</v>
      </c>
      <c r="AR39" s="314">
        <v>-99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542</v>
      </c>
      <c r="AL40" s="1167"/>
      <c r="AM40" s="1167"/>
      <c r="AN40" s="1168"/>
      <c r="AO40" s="312">
        <v>-424092</v>
      </c>
      <c r="AP40" s="312">
        <v>-52280</v>
      </c>
      <c r="AQ40" s="313">
        <v>-76879</v>
      </c>
      <c r="AR40" s="314">
        <v>-32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457497</v>
      </c>
      <c r="AP41" s="312">
        <v>56398</v>
      </c>
      <c r="AQ41" s="313">
        <v>36788</v>
      </c>
      <c r="AR41" s="314">
        <v>53.3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512</v>
      </c>
      <c r="AN49" s="1163" t="s">
        <v>546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229394</v>
      </c>
      <c r="AN51" s="334">
        <v>26633</v>
      </c>
      <c r="AO51" s="335">
        <v>-1.9</v>
      </c>
      <c r="AP51" s="336">
        <v>114790</v>
      </c>
      <c r="AQ51" s="337">
        <v>-6.6</v>
      </c>
      <c r="AR51" s="338">
        <v>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138751</v>
      </c>
      <c r="AN52" s="342">
        <v>16109</v>
      </c>
      <c r="AO52" s="343">
        <v>64</v>
      </c>
      <c r="AP52" s="344">
        <v>55601</v>
      </c>
      <c r="AQ52" s="345">
        <v>-15.5</v>
      </c>
      <c r="AR52" s="346">
        <v>79.5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305011</v>
      </c>
      <c r="AN53" s="334">
        <v>35833</v>
      </c>
      <c r="AO53" s="335">
        <v>34.5</v>
      </c>
      <c r="AP53" s="336">
        <v>126262</v>
      </c>
      <c r="AQ53" s="337">
        <v>10</v>
      </c>
      <c r="AR53" s="338">
        <v>24.5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223174</v>
      </c>
      <c r="AN54" s="342">
        <v>26219</v>
      </c>
      <c r="AO54" s="343">
        <v>62.8</v>
      </c>
      <c r="AP54" s="344">
        <v>56769</v>
      </c>
      <c r="AQ54" s="345">
        <v>2.1</v>
      </c>
      <c r="AR54" s="346">
        <v>60.7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698798</v>
      </c>
      <c r="AN55" s="334">
        <v>83339</v>
      </c>
      <c r="AO55" s="335">
        <v>132.6</v>
      </c>
      <c r="AP55" s="336">
        <v>126525</v>
      </c>
      <c r="AQ55" s="337">
        <v>0.2</v>
      </c>
      <c r="AR55" s="338">
        <v>132.4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425483</v>
      </c>
      <c r="AN56" s="342">
        <v>50743</v>
      </c>
      <c r="AO56" s="343">
        <v>93.5</v>
      </c>
      <c r="AP56" s="344">
        <v>67052</v>
      </c>
      <c r="AQ56" s="345">
        <v>18.100000000000001</v>
      </c>
      <c r="AR56" s="346">
        <v>75.400000000000006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441231</v>
      </c>
      <c r="AN57" s="334">
        <v>53437</v>
      </c>
      <c r="AO57" s="335">
        <v>-35.9</v>
      </c>
      <c r="AP57" s="336">
        <v>122054</v>
      </c>
      <c r="AQ57" s="337">
        <v>-3.5</v>
      </c>
      <c r="AR57" s="338">
        <v>-32.4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76239</v>
      </c>
      <c r="AN58" s="342">
        <v>9233</v>
      </c>
      <c r="AO58" s="343">
        <v>-81.8</v>
      </c>
      <c r="AP58" s="344">
        <v>68298</v>
      </c>
      <c r="AQ58" s="345">
        <v>1.9</v>
      </c>
      <c r="AR58" s="346">
        <v>-83.7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414442</v>
      </c>
      <c r="AN59" s="334">
        <v>51090</v>
      </c>
      <c r="AO59" s="335">
        <v>-4.4000000000000004</v>
      </c>
      <c r="AP59" s="336">
        <v>111644</v>
      </c>
      <c r="AQ59" s="337">
        <v>-8.5</v>
      </c>
      <c r="AR59" s="338">
        <v>4.0999999999999996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46368</v>
      </c>
      <c r="AN60" s="342">
        <v>5716</v>
      </c>
      <c r="AO60" s="343">
        <v>-38.1</v>
      </c>
      <c r="AP60" s="344">
        <v>66606</v>
      </c>
      <c r="AQ60" s="345">
        <v>-2.5</v>
      </c>
      <c r="AR60" s="346">
        <v>-35.6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417775</v>
      </c>
      <c r="AN61" s="349">
        <v>50066</v>
      </c>
      <c r="AO61" s="350">
        <v>25</v>
      </c>
      <c r="AP61" s="351">
        <v>120255</v>
      </c>
      <c r="AQ61" s="352">
        <v>-1.7</v>
      </c>
      <c r="AR61" s="338">
        <v>26.7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182003</v>
      </c>
      <c r="AN62" s="342">
        <v>21604</v>
      </c>
      <c r="AO62" s="343">
        <v>20.100000000000001</v>
      </c>
      <c r="AP62" s="344">
        <v>62865</v>
      </c>
      <c r="AQ62" s="345">
        <v>0.8</v>
      </c>
      <c r="AR62" s="346">
        <v>19.3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InhFXJ+APJuU49hKthkLLUY3PxYLyIzsAPDTnZGBtHsskmIqJ8o0CO2tdf3b77lSdJR3wqTklKoXRdNwJPYog==" saltValue="klt3wmFgZE4X5fCjM8Xq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0" spans="125:125" ht="13.5" hidden="1" customHeight="1" x14ac:dyDescent="0.15"/>
    <row r="121" spans="125:125" ht="13.5" hidden="1" customHeight="1" x14ac:dyDescent="0.15">
      <c r="DU121" s="259"/>
    </row>
  </sheetData>
  <sheetProtection algorithmName="SHA-512" hashValue="1b52FNXSmo79KLHdDUiVbbijYEh1hrc41ECLa71tvJk7w4SHKBZsAX5BJ6OCCq/EsdFZRu9kdd2vnTS+h8vL8A==" saltValue="oxBwVZZc2Y2WDhJ3JNgc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41Sd9M2N6o1QlSrU0067Qmku1fgLnnvHEm8DK1dciPyGrYHCmkFacFxIVE/8e190JsBIW7V9D3uuRG9Kay9Wmw==" saltValue="WLxPsAhBkWv6qrEzvAmO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5" t="s">
        <v>3</v>
      </c>
      <c r="D47" s="1175"/>
      <c r="E47" s="1176"/>
      <c r="F47" s="11">
        <v>28.76</v>
      </c>
      <c r="G47" s="12">
        <v>26.35</v>
      </c>
      <c r="H47" s="12">
        <v>25.31</v>
      </c>
      <c r="I47" s="12">
        <v>36.78</v>
      </c>
      <c r="J47" s="13">
        <v>37.18</v>
      </c>
    </row>
    <row r="48" spans="2:10" ht="57.75" customHeight="1" x14ac:dyDescent="0.15">
      <c r="B48" s="14"/>
      <c r="C48" s="1177" t="s">
        <v>4</v>
      </c>
      <c r="D48" s="1177"/>
      <c r="E48" s="1178"/>
      <c r="F48" s="15">
        <v>12.41</v>
      </c>
      <c r="G48" s="16">
        <v>13.19</v>
      </c>
      <c r="H48" s="16">
        <v>18.04</v>
      </c>
      <c r="I48" s="16">
        <v>11.76</v>
      </c>
      <c r="J48" s="17">
        <v>11.01</v>
      </c>
    </row>
    <row r="49" spans="2:10" ht="57.75" customHeight="1" thickBot="1" x14ac:dyDescent="0.2">
      <c r="B49" s="18"/>
      <c r="C49" s="1179" t="s">
        <v>5</v>
      </c>
      <c r="D49" s="1179"/>
      <c r="E49" s="1180"/>
      <c r="F49" s="19" t="s">
        <v>567</v>
      </c>
      <c r="G49" s="20" t="s">
        <v>568</v>
      </c>
      <c r="H49" s="20">
        <v>5.38</v>
      </c>
      <c r="I49" s="20">
        <v>8.41</v>
      </c>
      <c r="J49" s="21" t="s">
        <v>569</v>
      </c>
    </row>
    <row r="50" spans="2:10" x14ac:dyDescent="0.15"/>
  </sheetData>
  <sheetProtection algorithmName="SHA-512" hashValue="6lVswjTxPbIH5g61716h7X655dIu0/fcDULukbDlWdv6UcOBu2eTy9uN8Php7ZMCic7PBviYlWiUMhK4z8iQbA==" saltValue="exfexvI42WjTFGC/GQaR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2024-09-20T06:02:39Z</cp:lastPrinted>
  <dcterms:created xsi:type="dcterms:W3CDTF">2024-02-05T00:23:45Z</dcterms:created>
  <dcterms:modified xsi:type="dcterms:W3CDTF">2024-10-07T00:18:04Z</dcterms:modified>
  <cp:category/>
</cp:coreProperties>
</file>