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tabRatio="802" activeTab="2"/>
  </bookViews>
  <sheets>
    <sheet name="1-1【課税区域等】" sheetId="1" r:id="rId1"/>
    <sheet name="1-2【H19決算】" sheetId="2" r:id="rId2"/>
    <sheet name="1-3【H20予算】" sheetId="3" r:id="rId3"/>
    <sheet name="2(1)【議会での周知】" sheetId="4" r:id="rId4"/>
    <sheet name="2(2)【住民への周知(概要)】" sheetId="5" r:id="rId5"/>
    <sheet name="2(3)【住民への周知(使途)】" sheetId="6" r:id="rId6"/>
  </sheets>
  <definedNames>
    <definedName name="_xlnm.Print_Area" localSheetId="0">'1-1【課税区域等】'!$B$1:$AB$36</definedName>
    <definedName name="_xlnm.Print_Area" localSheetId="1">'1-2【H19決算】'!$A$1:$Q$35</definedName>
    <definedName name="_xlnm.Print_Area" localSheetId="2">'1-3【H20予算】'!$A$1:$Q$35</definedName>
    <definedName name="_xlnm.Print_Area" localSheetId="3">'2(1)【議会での周知】'!$B$1:$H$35</definedName>
    <definedName name="_xlnm.Print_Area" localSheetId="4">'2(2)【住民への周知(概要)】'!$B$1:$J$35</definedName>
    <definedName name="_xlnm.Print_Area" localSheetId="5">'2(3)【住民への周知(使途)】'!$B$1:$J$35</definedName>
  </definedNames>
  <calcPr fullCalcOnLoad="1"/>
</workbook>
</file>

<file path=xl/sharedStrings.xml><?xml version="1.0" encoding="utf-8"?>
<sst xmlns="http://schemas.openxmlformats.org/spreadsheetml/2006/main" count="1411" uniqueCount="156">
  <si>
    <t>計</t>
  </si>
  <si>
    <t>区分</t>
  </si>
  <si>
    <t>調査表の充当割合が100%を超えるもの</t>
  </si>
  <si>
    <t>市街化区域</t>
  </si>
  <si>
    <t>備考</t>
  </si>
  <si>
    <t>有</t>
  </si>
  <si>
    <t>無</t>
  </si>
  <si>
    <t>実施</t>
  </si>
  <si>
    <t>未実施</t>
  </si>
  <si>
    <t>全部</t>
  </si>
  <si>
    <t>一部</t>
  </si>
  <si>
    <t>(注)　1 市町村ごとに該当欄に○印を付し、「合計」欄には当該区分による該当団体数を記載すること。</t>
  </si>
  <si>
    <t>２．住民に対する使途の明確化　その２</t>
  </si>
  <si>
    <t>１．議会に対する使途の明確化</t>
  </si>
  <si>
    <t>ア</t>
  </si>
  <si>
    <t>イ</t>
  </si>
  <si>
    <t>ウ</t>
  </si>
  <si>
    <t>エ</t>
  </si>
  <si>
    <t>都市計画税に関する調（都道府県集計表）</t>
  </si>
  <si>
    <t>都市計画税に関する調（都道府県集計表）</t>
  </si>
  <si>
    <t>団体名</t>
  </si>
  <si>
    <t>団体名</t>
  </si>
  <si>
    <t>③</t>
  </si>
  <si>
    <t>④</t>
  </si>
  <si>
    <t>調査１－１</t>
  </si>
  <si>
    <t>都道府県名</t>
  </si>
  <si>
    <t>市街化調整区域</t>
  </si>
  <si>
    <t>２．住民に対する使途の明確化　その１</t>
  </si>
  <si>
    <t>調査２</t>
  </si>
  <si>
    <t>（３）合計欄は全て該当区分による該当団体数を記載すること。</t>
  </si>
  <si>
    <t>⑤</t>
  </si>
  <si>
    <t>その他（非線引きの都市計画区域）</t>
  </si>
  <si>
    <t>　（単位：千円、％）</t>
  </si>
  <si>
    <t>都　　　市　　　計　　　画　　　事　　　業　　　費　　　等</t>
  </si>
  <si>
    <t>財　　　　源　　　　内　　　　訳</t>
  </si>
  <si>
    <t>都　　市　　計　　画　　事　　業　　費</t>
  </si>
  <si>
    <t>都市計画税</t>
  </si>
  <si>
    <t>一般財源等</t>
  </si>
  <si>
    <t>計</t>
  </si>
  <si>
    <t>整理事業費</t>
  </si>
  <si>
    <t>市町村名</t>
  </si>
  <si>
    <t>　（単位：千円、％）</t>
  </si>
  <si>
    <t>（１）②エ欄については、記載内容を簡潔に記載すること。</t>
  </si>
  <si>
    <t>（１）②カ欄については、記載内容を簡潔に記載すること。</t>
  </si>
  <si>
    <t>（注）</t>
  </si>
  <si>
    <t>１　市町村数に応じて適宜行を挿入してください。</t>
  </si>
  <si>
    <t>２　市町村個表の下部にある「都道府県集計用データ」をコピーして、各行に貼り付けてください（「形式を選択して貼り付け」→「値」）。</t>
  </si>
  <si>
    <t>（２）それ以外の欄は、市町村ごとに該当欄に○印を付すること。</t>
  </si>
  <si>
    <t>都市計画税の課税状況等の調(都道府県集計表)</t>
  </si>
  <si>
    <t>（１）④オ欄及び⑤イ欄については、記載内容を簡潔に記載すること。</t>
  </si>
  <si>
    <t>水戸市</t>
  </si>
  <si>
    <t/>
  </si>
  <si>
    <t>○</t>
  </si>
  <si>
    <t>日立市</t>
  </si>
  <si>
    <t>土浦市</t>
  </si>
  <si>
    <t>古河市</t>
  </si>
  <si>
    <t>石岡市</t>
  </si>
  <si>
    <t>結城市</t>
  </si>
  <si>
    <t>龍ケ崎市</t>
  </si>
  <si>
    <t>常陸太田市</t>
  </si>
  <si>
    <t>高萩市</t>
  </si>
  <si>
    <t>北茨城市</t>
  </si>
  <si>
    <t>取手市</t>
  </si>
  <si>
    <t>牛久市</t>
  </si>
  <si>
    <t>つくば市</t>
  </si>
  <si>
    <t>ひたちなか市</t>
  </si>
  <si>
    <t>潮来市</t>
  </si>
  <si>
    <t>守谷市</t>
  </si>
  <si>
    <t>那珂市</t>
  </si>
  <si>
    <t>筑西市</t>
  </si>
  <si>
    <t>坂東市</t>
  </si>
  <si>
    <t>大洗町</t>
  </si>
  <si>
    <t>東海村</t>
  </si>
  <si>
    <t>阿見町</t>
  </si>
  <si>
    <t>利根町</t>
  </si>
  <si>
    <t>地方自治法第243条の3に規定する財政状況の公表に係る文書により周知している。</t>
  </si>
  <si>
    <t>茨城県</t>
  </si>
  <si>
    <t>常総市</t>
  </si>
  <si>
    <t>事業認可
区域</t>
  </si>
  <si>
    <t>供用開始
区域</t>
  </si>
  <si>
    <t>事業計画
区域</t>
  </si>
  <si>
    <t>供用開始
予定区域</t>
  </si>
  <si>
    <t>その他</t>
  </si>
  <si>
    <t>用途地域</t>
  </si>
  <si>
    <t>農用地区域
を除外</t>
  </si>
  <si>
    <t>市街地から離れた山林を除外</t>
  </si>
  <si>
    <t>財源
繰越</t>
  </si>
  <si>
    <t>基金
積立</t>
  </si>
  <si>
    <t>19
年度</t>
  </si>
  <si>
    <t>充当調書
を作成</t>
  </si>
  <si>
    <t>財源内訳の
特財欄に明記</t>
  </si>
  <si>
    <t>備考欄等
に明示</t>
  </si>
  <si>
    <t>予算･決算説明書への
都市計画税充当状況の明示</t>
  </si>
  <si>
    <t>明示の方法</t>
  </si>
  <si>
    <t>都市計画税の
概要の周知</t>
  </si>
  <si>
    <t>周知の方法</t>
  </si>
  <si>
    <t>広報誌</t>
  </si>
  <si>
    <t>説明会</t>
  </si>
  <si>
    <t>納通
裏面</t>
  </si>
  <si>
    <t>予算(決算)額
による使途の周知</t>
  </si>
  <si>
    <t>周知していない場合の今後の予定</t>
  </si>
  <si>
    <t>実施予定
あり</t>
  </si>
  <si>
    <t>20
年度</t>
  </si>
  <si>
    <t>平成19年度の　　　超過額の処理状況</t>
  </si>
  <si>
    <t>平成19年度の特別会計の
設置状況</t>
  </si>
  <si>
    <t>農用地区域
がない</t>
  </si>
  <si>
    <t>市街地から離れた山林がない</t>
  </si>
  <si>
    <t>平 成 １９ 年 度　　都 市 計 画 税  　決 算 額</t>
  </si>
  <si>
    <t>平 成 ２０ 年 度　　都 市 計 画 税  　予 算 額</t>
  </si>
  <si>
    <t>納税通知書裏面に記載</t>
  </si>
  <si>
    <t>旧関城･明野･協和町市街化区域は課税区域から除外(21年度まで)</t>
  </si>
  <si>
    <t>旧新治村市街化区域は課税区域から除外(20年度まで)</t>
  </si>
  <si>
    <t>旧三和町市街化区域は課税区域から除外(20年度まで)</t>
  </si>
  <si>
    <t>課税
市町村名</t>
  </si>
  <si>
    <t>平成20年度の課税区域</t>
  </si>
  <si>
    <t>充当
割合</t>
  </si>
  <si>
    <t>土地区画</t>
  </si>
  <si>
    <t>a</t>
  </si>
  <si>
    <t>b</t>
  </si>
  <si>
    <t>C</t>
  </si>
  <si>
    <t>d</t>
  </si>
  <si>
    <t>e</t>
  </si>
  <si>
    <t>f=a-(b+c+d+e)</t>
  </si>
  <si>
    <t>ア</t>
  </si>
  <si>
    <t>イ</t>
  </si>
  <si>
    <t>ウ</t>
  </si>
  <si>
    <t>エ</t>
  </si>
  <si>
    <t>オ</t>
  </si>
  <si>
    <t>カ</t>
  </si>
  <si>
    <t>している</t>
  </si>
  <si>
    <t>していない</t>
  </si>
  <si>
    <t>パンフ</t>
  </si>
  <si>
    <t>ホーム
ページ</t>
  </si>
  <si>
    <t>ホーム
ページ</t>
  </si>
  <si>
    <t>①</t>
  </si>
  <si>
    <t>②</t>
  </si>
  <si>
    <t>ア</t>
  </si>
  <si>
    <t>イ</t>
  </si>
  <si>
    <t>している</t>
  </si>
  <si>
    <t>していない</t>
  </si>
  <si>
    <t>潮来市</t>
  </si>
  <si>
    <t>合 計</t>
  </si>
  <si>
    <t>市街地</t>
  </si>
  <si>
    <t>開発事業</t>
  </si>
  <si>
    <t>その他</t>
  </si>
  <si>
    <t>下水道</t>
  </si>
  <si>
    <t>公園</t>
  </si>
  <si>
    <t>街路</t>
  </si>
  <si>
    <t>地方債</t>
  </si>
  <si>
    <t>償還額</t>
  </si>
  <si>
    <t>合計</t>
  </si>
  <si>
    <t>支出金</t>
  </si>
  <si>
    <t>負担金</t>
  </si>
  <si>
    <t>収入額</t>
  </si>
  <si>
    <t>○</t>
  </si>
  <si>
    <t>e/(e+f)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</si>
</sst>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;[Red]\-#,##0.0"/>
    <numFmt numFmtId="185" formatCode="#,##0.000;[Red]\-#,##0.000"/>
    <numFmt numFmtId="186" formatCode="#,##0;&quot;▲ &quot;#,##0"/>
    <numFmt numFmtId="187" formatCode="0.0_ "/>
    <numFmt numFmtId="188" formatCode="#,##0.0;&quot;△ &quot;#,##0.0"/>
    <numFmt numFmtId="189" formatCode="#,##0.00;&quot;△ &quot;#,##0.00"/>
    <numFmt numFmtId="190" formatCode="#,##0.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2"/>
      <name val="ＭＳ 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color indexed="10"/>
      <name val="ＭＳ ゴシック"/>
      <family val="3"/>
    </font>
    <font>
      <sz val="14"/>
      <color indexed="10"/>
      <name val="ＭＳ ゴシック"/>
      <family val="3"/>
    </font>
    <font>
      <sz val="10"/>
      <color indexed="10"/>
      <name val="ＭＳ 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8.5"/>
      <name val="ＭＳ 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9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double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24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24"/>
      </right>
      <top>
        <color indexed="24"/>
      </top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</cellStyleXfs>
  <cellXfs count="312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76" fontId="1" fillId="3" borderId="30" xfId="0" applyNumberFormat="1" applyFont="1" applyFill="1" applyBorder="1" applyAlignment="1">
      <alignment vertical="center"/>
    </xf>
    <xf numFmtId="176" fontId="1" fillId="3" borderId="31" xfId="0" applyNumberFormat="1" applyFont="1" applyFill="1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" borderId="37" xfId="0" applyFill="1" applyBorder="1" applyAlignment="1">
      <alignment vertical="center" wrapText="1" shrinkToFit="1"/>
    </xf>
    <xf numFmtId="0" fontId="8" fillId="0" borderId="19" xfId="0" applyFont="1" applyFill="1" applyBorder="1" applyAlignment="1">
      <alignment vertical="center" wrapText="1" shrinkToFit="1"/>
    </xf>
    <xf numFmtId="0" fontId="8" fillId="3" borderId="19" xfId="0" applyFont="1" applyFill="1" applyBorder="1" applyAlignment="1">
      <alignment vertical="center" wrapText="1" shrinkToFit="1"/>
    </xf>
    <xf numFmtId="0" fontId="0" fillId="3" borderId="19" xfId="0" applyFill="1" applyBorder="1" applyAlignment="1">
      <alignment vertical="center" wrapText="1" shrinkToFit="1"/>
    </xf>
    <xf numFmtId="0" fontId="0" fillId="0" borderId="19" xfId="0" applyFill="1" applyBorder="1" applyAlignment="1">
      <alignment vertical="center" wrapText="1" shrinkToFit="1"/>
    </xf>
    <xf numFmtId="0" fontId="0" fillId="0" borderId="25" xfId="0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2" borderId="0" xfId="0" applyFill="1" applyAlignment="1">
      <alignment vertical="center"/>
    </xf>
    <xf numFmtId="0" fontId="0" fillId="3" borderId="29" xfId="0" applyFill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 wrapText="1" shrinkToFit="1"/>
    </xf>
    <xf numFmtId="0" fontId="0" fillId="3" borderId="15" xfId="0" applyFill="1" applyBorder="1" applyAlignment="1">
      <alignment vertical="center" wrapText="1" shrinkToFit="1"/>
    </xf>
    <xf numFmtId="3" fontId="1" fillId="3" borderId="38" xfId="20" applyNumberFormat="1" applyFont="1" applyFill="1" applyBorder="1" applyAlignment="1">
      <alignment vertical="center"/>
      <protection/>
    </xf>
    <xf numFmtId="3" fontId="1" fillId="3" borderId="39" xfId="20" applyNumberFormat="1" applyFont="1" applyFill="1" applyBorder="1" applyAlignment="1">
      <alignment vertical="center"/>
      <protection/>
    </xf>
    <xf numFmtId="3" fontId="1" fillId="3" borderId="40" xfId="20" applyNumberFormat="1" applyFont="1" applyFill="1" applyBorder="1" applyAlignment="1">
      <alignment vertical="center"/>
      <protection/>
    </xf>
    <xf numFmtId="3" fontId="1" fillId="3" borderId="41" xfId="20" applyNumberFormat="1" applyFont="1" applyFill="1" applyBorder="1" applyAlignment="1">
      <alignment vertical="center"/>
      <protection/>
    </xf>
    <xf numFmtId="3" fontId="1" fillId="3" borderId="42" xfId="20" applyNumberFormat="1" applyFont="1" applyFill="1" applyBorder="1" applyAlignment="1">
      <alignment vertical="center"/>
      <protection/>
    </xf>
    <xf numFmtId="3" fontId="12" fillId="2" borderId="0" xfId="20" applyNumberFormat="1" applyFill="1" applyAlignment="1">
      <alignment vertical="center"/>
      <protection/>
    </xf>
    <xf numFmtId="0" fontId="12" fillId="2" borderId="0" xfId="20" applyNumberFormat="1" applyFill="1" applyAlignment="1">
      <alignment vertical="center"/>
      <protection/>
    </xf>
    <xf numFmtId="0" fontId="12" fillId="0" borderId="0" xfId="20" applyNumberFormat="1" applyFill="1" applyAlignment="1">
      <alignment vertical="center"/>
      <protection/>
    </xf>
    <xf numFmtId="3" fontId="1" fillId="3" borderId="43" xfId="20" applyNumberFormat="1" applyFont="1" applyFill="1" applyBorder="1" applyAlignment="1">
      <alignment vertical="center"/>
      <protection/>
    </xf>
    <xf numFmtId="3" fontId="1" fillId="3" borderId="44" xfId="20" applyNumberFormat="1" applyFont="1" applyFill="1" applyBorder="1" applyAlignment="1">
      <alignment vertical="center"/>
      <protection/>
    </xf>
    <xf numFmtId="3" fontId="1" fillId="3" borderId="45" xfId="20" applyNumberFormat="1" applyFont="1" applyFill="1" applyBorder="1" applyAlignment="1">
      <alignment vertical="center"/>
      <protection/>
    </xf>
    <xf numFmtId="3" fontId="1" fillId="3" borderId="46" xfId="20" applyNumberFormat="1" applyFont="1" applyFill="1" applyBorder="1" applyAlignment="1">
      <alignment vertical="center"/>
      <protection/>
    </xf>
    <xf numFmtId="3" fontId="1" fillId="3" borderId="47" xfId="20" applyNumberFormat="1" applyFont="1" applyFill="1" applyBorder="1" applyAlignment="1">
      <alignment vertical="center"/>
      <protection/>
    </xf>
    <xf numFmtId="190" fontId="1" fillId="2" borderId="48" xfId="20" applyNumberFormat="1" applyFont="1" applyFill="1" applyBorder="1" applyAlignment="1">
      <alignment vertical="center"/>
      <protection/>
    </xf>
    <xf numFmtId="0" fontId="12" fillId="2" borderId="0" xfId="20" applyNumberFormat="1" applyFill="1" applyAlignment="1">
      <alignment vertical="center" shrinkToFit="1"/>
      <protection/>
    </xf>
    <xf numFmtId="0" fontId="12" fillId="0" borderId="0" xfId="20" applyNumberFormat="1" applyAlignment="1">
      <alignment vertical="center"/>
      <protection/>
    </xf>
    <xf numFmtId="0" fontId="11" fillId="0" borderId="0" xfId="20" applyNumberFormat="1" applyFont="1" applyAlignment="1">
      <alignment horizontal="center" vertical="center"/>
      <protection/>
    </xf>
    <xf numFmtId="0" fontId="10" fillId="0" borderId="49" xfId="20" applyNumberFormat="1" applyFont="1" applyBorder="1" applyAlignment="1">
      <alignment horizontal="center" vertical="center"/>
      <protection/>
    </xf>
    <xf numFmtId="0" fontId="10" fillId="2" borderId="0" xfId="20" applyNumberFormat="1" applyFont="1" applyFill="1" applyAlignment="1">
      <alignment vertical="center"/>
      <protection/>
    </xf>
    <xf numFmtId="0" fontId="1" fillId="2" borderId="0" xfId="0" applyFont="1" applyFill="1" applyAlignment="1">
      <alignment horizontal="right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191" fontId="0" fillId="2" borderId="0" xfId="0" applyNumberFormat="1" applyFill="1" applyAlignment="1">
      <alignment vertical="center"/>
    </xf>
    <xf numFmtId="0" fontId="11" fillId="2" borderId="0" xfId="20" applyNumberFormat="1" applyFont="1" applyFill="1" applyAlignment="1">
      <alignment horizontal="center" vertical="center"/>
      <protection/>
    </xf>
    <xf numFmtId="0" fontId="10" fillId="2" borderId="49" xfId="20" applyNumberFormat="1" applyFont="1" applyFill="1" applyBorder="1" applyAlignment="1">
      <alignment horizontal="center" vertical="center"/>
      <protection/>
    </xf>
    <xf numFmtId="0" fontId="18" fillId="2" borderId="8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vertical="center"/>
    </xf>
    <xf numFmtId="0" fontId="0" fillId="3" borderId="52" xfId="0" applyFill="1" applyBorder="1" applyAlignment="1">
      <alignment vertical="center"/>
    </xf>
    <xf numFmtId="0" fontId="0" fillId="3" borderId="53" xfId="0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0" fillId="3" borderId="5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3" fontId="1" fillId="0" borderId="43" xfId="20" applyNumberFormat="1" applyFont="1" applyFill="1" applyBorder="1" applyAlignment="1">
      <alignment vertical="center"/>
      <protection/>
    </xf>
    <xf numFmtId="3" fontId="1" fillId="0" borderId="44" xfId="20" applyNumberFormat="1" applyFont="1" applyFill="1" applyBorder="1" applyAlignment="1">
      <alignment vertical="center"/>
      <protection/>
    </xf>
    <xf numFmtId="3" fontId="1" fillId="0" borderId="45" xfId="20" applyNumberFormat="1" applyFont="1" applyFill="1" applyBorder="1" applyAlignment="1">
      <alignment vertical="center"/>
      <protection/>
    </xf>
    <xf numFmtId="3" fontId="1" fillId="0" borderId="46" xfId="20" applyNumberFormat="1" applyFont="1" applyFill="1" applyBorder="1" applyAlignment="1">
      <alignment vertical="center"/>
      <protection/>
    </xf>
    <xf numFmtId="3" fontId="1" fillId="0" borderId="47" xfId="20" applyNumberFormat="1" applyFont="1" applyFill="1" applyBorder="1" applyAlignment="1">
      <alignment vertical="center"/>
      <protection/>
    </xf>
    <xf numFmtId="190" fontId="1" fillId="0" borderId="48" xfId="20" applyNumberFormat="1" applyFont="1" applyFill="1" applyBorder="1" applyAlignment="1">
      <alignment vertical="center"/>
      <protection/>
    </xf>
    <xf numFmtId="3" fontId="1" fillId="3" borderId="57" xfId="20" applyNumberFormat="1" applyFont="1" applyFill="1" applyBorder="1" applyAlignment="1">
      <alignment vertical="center" shrinkToFit="1"/>
      <protection/>
    </xf>
    <xf numFmtId="3" fontId="1" fillId="3" borderId="58" xfId="20" applyNumberFormat="1" applyFont="1" applyFill="1" applyBorder="1" applyAlignment="1">
      <alignment vertical="center" shrinkToFit="1"/>
      <protection/>
    </xf>
    <xf numFmtId="3" fontId="1" fillId="3" borderId="59" xfId="20" applyNumberFormat="1" applyFont="1" applyFill="1" applyBorder="1" applyAlignment="1">
      <alignment vertical="center" shrinkToFit="1"/>
      <protection/>
    </xf>
    <xf numFmtId="3" fontId="1" fillId="3" borderId="60" xfId="20" applyNumberFormat="1" applyFont="1" applyFill="1" applyBorder="1" applyAlignment="1">
      <alignment vertical="center" shrinkToFit="1"/>
      <protection/>
    </xf>
    <xf numFmtId="3" fontId="1" fillId="3" borderId="61" xfId="20" applyNumberFormat="1" applyFont="1" applyFill="1" applyBorder="1" applyAlignment="1">
      <alignment vertical="center" shrinkToFi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62" xfId="0" applyFont="1" applyFill="1" applyBorder="1" applyAlignment="1">
      <alignment vertical="center"/>
    </xf>
    <xf numFmtId="0" fontId="8" fillId="3" borderId="63" xfId="0" applyFont="1" applyFill="1" applyBorder="1" applyAlignment="1">
      <alignment vertical="center"/>
    </xf>
    <xf numFmtId="0" fontId="8" fillId="3" borderId="64" xfId="0" applyFont="1" applyFill="1" applyBorder="1" applyAlignment="1">
      <alignment vertical="center"/>
    </xf>
    <xf numFmtId="0" fontId="8" fillId="3" borderId="65" xfId="0" applyFont="1" applyFill="1" applyBorder="1" applyAlignment="1">
      <alignment vertical="center"/>
    </xf>
    <xf numFmtId="0" fontId="8" fillId="3" borderId="66" xfId="0" applyFont="1" applyFill="1" applyBorder="1" applyAlignment="1">
      <alignment vertical="center"/>
    </xf>
    <xf numFmtId="0" fontId="8" fillId="3" borderId="67" xfId="0" applyFont="1" applyFill="1" applyBorder="1" applyAlignment="1">
      <alignment vertical="center"/>
    </xf>
    <xf numFmtId="0" fontId="8" fillId="3" borderId="68" xfId="0" applyFont="1" applyFill="1" applyBorder="1" applyAlignment="1">
      <alignment vertical="center"/>
    </xf>
    <xf numFmtId="0" fontId="8" fillId="3" borderId="69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1" fillId="2" borderId="0" xfId="20" applyNumberFormat="1" applyFont="1" applyFill="1" applyBorder="1" applyAlignment="1">
      <alignment vertical="center"/>
      <protection/>
    </xf>
    <xf numFmtId="0" fontId="11" fillId="2" borderId="0" xfId="20" applyNumberFormat="1" applyFont="1" applyFill="1" applyBorder="1" applyAlignment="1">
      <alignment vertical="center"/>
      <protection/>
    </xf>
    <xf numFmtId="0" fontId="11" fillId="0" borderId="0" xfId="20" applyNumberFormat="1" applyFont="1" applyBorder="1" applyAlignment="1">
      <alignment vertical="center"/>
      <protection/>
    </xf>
    <xf numFmtId="0" fontId="11" fillId="0" borderId="0" xfId="20" applyNumberFormat="1" applyFont="1" applyBorder="1" applyAlignment="1">
      <alignment vertical="center"/>
      <protection/>
    </xf>
    <xf numFmtId="0" fontId="0" fillId="3" borderId="25" xfId="0" applyFont="1" applyFill="1" applyBorder="1" applyAlignment="1">
      <alignment horizontal="center" vertical="center"/>
    </xf>
    <xf numFmtId="0" fontId="12" fillId="2" borderId="0" xfId="20" applyNumberFormat="1" applyFont="1" applyFill="1" applyAlignment="1">
      <alignment vertical="center"/>
      <protection/>
    </xf>
    <xf numFmtId="0" fontId="7" fillId="2" borderId="0" xfId="0" applyFont="1" applyFill="1" applyAlignment="1">
      <alignment horizontal="center" vertical="center"/>
    </xf>
    <xf numFmtId="0" fontId="21" fillId="2" borderId="70" xfId="0" applyFont="1" applyFill="1" applyBorder="1" applyAlignment="1">
      <alignment horizontal="center" vertical="center" wrapText="1"/>
    </xf>
    <xf numFmtId="0" fontId="21" fillId="2" borderId="71" xfId="0" applyFont="1" applyFill="1" applyBorder="1" applyAlignment="1">
      <alignment horizontal="center" vertical="center"/>
    </xf>
    <xf numFmtId="0" fontId="22" fillId="2" borderId="70" xfId="0" applyFont="1" applyFill="1" applyBorder="1" applyAlignment="1">
      <alignment horizontal="center" vertical="center"/>
    </xf>
    <xf numFmtId="0" fontId="22" fillId="2" borderId="70" xfId="0" applyFont="1" applyFill="1" applyBorder="1" applyAlignment="1">
      <alignment horizontal="center" vertical="center" wrapText="1"/>
    </xf>
    <xf numFmtId="0" fontId="22" fillId="2" borderId="71" xfId="0" applyFont="1" applyFill="1" applyBorder="1" applyAlignment="1">
      <alignment horizontal="center" vertical="center" wrapText="1"/>
    </xf>
    <xf numFmtId="0" fontId="22" fillId="2" borderId="72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3" fillId="2" borderId="73" xfId="0" applyFont="1" applyFill="1" applyBorder="1" applyAlignment="1">
      <alignment horizontal="right" vertical="center"/>
    </xf>
    <xf numFmtId="0" fontId="3" fillId="2" borderId="74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2" borderId="75" xfId="0" applyFont="1" applyFill="1" applyBorder="1" applyAlignment="1">
      <alignment vertical="center"/>
    </xf>
    <xf numFmtId="0" fontId="3" fillId="2" borderId="76" xfId="0" applyFont="1" applyFill="1" applyBorder="1" applyAlignment="1">
      <alignment vertical="center"/>
    </xf>
    <xf numFmtId="0" fontId="3" fillId="2" borderId="77" xfId="0" applyFont="1" applyFill="1" applyBorder="1" applyAlignment="1">
      <alignment vertical="center"/>
    </xf>
    <xf numFmtId="0" fontId="3" fillId="0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2" borderId="79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3" borderId="62" xfId="0" applyFont="1" applyFill="1" applyBorder="1" applyAlignment="1">
      <alignment vertical="center"/>
    </xf>
    <xf numFmtId="0" fontId="3" fillId="3" borderId="80" xfId="0" applyFont="1" applyFill="1" applyBorder="1" applyAlignment="1">
      <alignment horizontal="center" vertical="center"/>
    </xf>
    <xf numFmtId="0" fontId="3" fillId="3" borderId="81" xfId="0" applyFont="1" applyFill="1" applyBorder="1" applyAlignment="1">
      <alignment vertical="center"/>
    </xf>
    <xf numFmtId="0" fontId="1" fillId="2" borderId="82" xfId="20" applyNumberFormat="1" applyFont="1" applyFill="1" applyBorder="1" applyAlignment="1">
      <alignment horizontal="center" vertical="center"/>
      <protection/>
    </xf>
    <xf numFmtId="0" fontId="1" fillId="2" borderId="83" xfId="20" applyNumberFormat="1" applyFont="1" applyFill="1" applyBorder="1" applyAlignment="1">
      <alignment horizontal="center" vertical="center"/>
      <protection/>
    </xf>
    <xf numFmtId="0" fontId="1" fillId="2" borderId="84" xfId="20" applyNumberFormat="1" applyFont="1" applyFill="1" applyBorder="1" applyAlignment="1">
      <alignment horizontal="center" vertical="center"/>
      <protection/>
    </xf>
    <xf numFmtId="0" fontId="1" fillId="2" borderId="85" xfId="20" applyNumberFormat="1" applyFont="1" applyFill="1" applyBorder="1" applyAlignment="1">
      <alignment horizontal="center" vertical="center"/>
      <protection/>
    </xf>
    <xf numFmtId="0" fontId="1" fillId="2" borderId="86" xfId="20" applyNumberFormat="1" applyFont="1" applyFill="1" applyBorder="1" applyAlignment="1">
      <alignment horizontal="center" vertical="center"/>
      <protection/>
    </xf>
    <xf numFmtId="3" fontId="12" fillId="0" borderId="0" xfId="20" applyNumberFormat="1" applyFill="1" applyAlignment="1">
      <alignment vertical="center"/>
      <protection/>
    </xf>
    <xf numFmtId="3" fontId="1" fillId="0" borderId="43" xfId="20" applyNumberFormat="1" applyFont="1" applyFill="1" applyBorder="1" applyAlignment="1">
      <alignment horizontal="right" vertical="center"/>
      <protection/>
    </xf>
    <xf numFmtId="190" fontId="1" fillId="3" borderId="87" xfId="20" applyNumberFormat="1" applyFont="1" applyFill="1" applyBorder="1" applyAlignment="1">
      <alignment vertical="center"/>
      <protection/>
    </xf>
    <xf numFmtId="190" fontId="1" fillId="3" borderId="48" xfId="20" applyNumberFormat="1" applyFont="1" applyFill="1" applyBorder="1" applyAlignment="1">
      <alignment vertical="center"/>
      <protection/>
    </xf>
    <xf numFmtId="190" fontId="1" fillId="3" borderId="88" xfId="20" applyNumberFormat="1" applyFont="1" applyFill="1" applyBorder="1" applyAlignment="1">
      <alignment vertical="center" shrinkToFit="1"/>
      <protection/>
    </xf>
    <xf numFmtId="0" fontId="3" fillId="2" borderId="89" xfId="0" applyFont="1" applyFill="1" applyBorder="1" applyAlignment="1">
      <alignment horizontal="center" vertical="center" wrapText="1"/>
    </xf>
    <xf numFmtId="0" fontId="3" fillId="2" borderId="90" xfId="0" applyFont="1" applyFill="1" applyBorder="1" applyAlignment="1">
      <alignment horizontal="center" vertical="center" wrapText="1"/>
    </xf>
    <xf numFmtId="0" fontId="3" fillId="2" borderId="91" xfId="0" applyFont="1" applyFill="1" applyBorder="1" applyAlignment="1">
      <alignment vertical="center" wrapText="1"/>
    </xf>
    <xf numFmtId="0" fontId="24" fillId="3" borderId="9" xfId="0" applyFont="1" applyFill="1" applyBorder="1" applyAlignment="1">
      <alignment vertical="center"/>
    </xf>
    <xf numFmtId="0" fontId="1" fillId="2" borderId="92" xfId="20" applyNumberFormat="1" applyFont="1" applyFill="1" applyBorder="1" applyAlignment="1">
      <alignment horizontal="center" vertical="center"/>
      <protection/>
    </xf>
    <xf numFmtId="0" fontId="1" fillId="2" borderId="93" xfId="20" applyNumberFormat="1" applyFont="1" applyFill="1" applyBorder="1" applyAlignment="1">
      <alignment horizontal="centerContinuous" vertical="center"/>
      <protection/>
    </xf>
    <xf numFmtId="0" fontId="1" fillId="2" borderId="94" xfId="20" applyNumberFormat="1" applyFont="1" applyFill="1" applyBorder="1" applyAlignment="1">
      <alignment horizontal="centerContinuous" vertical="center"/>
      <protection/>
    </xf>
    <xf numFmtId="0" fontId="25" fillId="2" borderId="0" xfId="20" applyNumberFormat="1" applyFont="1" applyFill="1" applyAlignment="1">
      <alignment vertical="center"/>
      <protection/>
    </xf>
    <xf numFmtId="0" fontId="25" fillId="0" borderId="0" xfId="20" applyNumberFormat="1" applyFont="1" applyAlignment="1">
      <alignment vertical="center"/>
      <protection/>
    </xf>
    <xf numFmtId="0" fontId="1" fillId="2" borderId="95" xfId="20" applyNumberFormat="1" applyFont="1" applyFill="1" applyBorder="1" applyAlignment="1">
      <alignment horizontal="center" vertical="center"/>
      <protection/>
    </xf>
    <xf numFmtId="0" fontId="1" fillId="2" borderId="96" xfId="20" applyNumberFormat="1" applyFont="1" applyFill="1" applyBorder="1" applyAlignment="1">
      <alignment horizontal="centerContinuous" vertical="center"/>
      <protection/>
    </xf>
    <xf numFmtId="0" fontId="1" fillId="2" borderId="97" xfId="20" applyNumberFormat="1" applyFont="1" applyFill="1" applyBorder="1" applyAlignment="1">
      <alignment horizontal="center" vertical="center"/>
      <protection/>
    </xf>
    <xf numFmtId="0" fontId="1" fillId="2" borderId="98" xfId="20" applyNumberFormat="1" applyFont="1" applyFill="1" applyBorder="1" applyAlignment="1">
      <alignment horizontal="center" vertical="center" shrinkToFit="1"/>
      <protection/>
    </xf>
    <xf numFmtId="0" fontId="1" fillId="2" borderId="99" xfId="20" applyNumberFormat="1" applyFont="1" applyFill="1" applyBorder="1" applyAlignment="1">
      <alignment horizontal="center" vertical="center"/>
      <protection/>
    </xf>
    <xf numFmtId="0" fontId="1" fillId="2" borderId="83" xfId="20" applyNumberFormat="1" applyFont="1" applyFill="1" applyBorder="1" applyAlignment="1">
      <alignment vertical="center"/>
      <protection/>
    </xf>
    <xf numFmtId="0" fontId="3" fillId="2" borderId="100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176" fontId="3" fillId="2" borderId="102" xfId="0" applyNumberFormat="1" applyFont="1" applyFill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/>
    </xf>
    <xf numFmtId="0" fontId="3" fillId="2" borderId="104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 wrapText="1"/>
    </xf>
    <xf numFmtId="0" fontId="3" fillId="2" borderId="104" xfId="0" applyFont="1" applyFill="1" applyBorder="1" applyAlignment="1">
      <alignment horizontal="center" vertical="center" wrapText="1"/>
    </xf>
    <xf numFmtId="0" fontId="3" fillId="2" borderId="10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 wrapText="1"/>
    </xf>
    <xf numFmtId="0" fontId="3" fillId="2" borderId="108" xfId="0" applyFont="1" applyFill="1" applyBorder="1" applyAlignment="1">
      <alignment horizontal="center" vertical="center"/>
    </xf>
    <xf numFmtId="11" fontId="3" fillId="2" borderId="100" xfId="0" applyNumberFormat="1" applyFont="1" applyFill="1" applyBorder="1" applyAlignment="1">
      <alignment horizontal="center" vertical="center" wrapText="1"/>
    </xf>
    <xf numFmtId="11" fontId="3" fillId="2" borderId="109" xfId="0" applyNumberFormat="1" applyFont="1" applyFill="1" applyBorder="1" applyAlignment="1">
      <alignment horizontal="center" vertical="center" wrapText="1"/>
    </xf>
    <xf numFmtId="11" fontId="3" fillId="2" borderId="107" xfId="0" applyNumberFormat="1" applyFont="1" applyFill="1" applyBorder="1" applyAlignment="1">
      <alignment horizontal="center" vertical="center" wrapText="1"/>
    </xf>
    <xf numFmtId="0" fontId="10" fillId="3" borderId="110" xfId="20" applyNumberFormat="1" applyFont="1" applyFill="1" applyBorder="1" applyAlignment="1">
      <alignment vertical="center"/>
      <protection/>
    </xf>
    <xf numFmtId="0" fontId="10" fillId="0" borderId="48" xfId="20" applyNumberFormat="1" applyFont="1" applyFill="1" applyBorder="1" applyAlignment="1">
      <alignment vertical="center"/>
      <protection/>
    </xf>
    <xf numFmtId="0" fontId="10" fillId="3" borderId="48" xfId="20" applyNumberFormat="1" applyFont="1" applyFill="1" applyBorder="1" applyAlignment="1">
      <alignment vertical="center"/>
      <protection/>
    </xf>
    <xf numFmtId="176" fontId="1" fillId="3" borderId="111" xfId="0" applyNumberFormat="1" applyFont="1" applyFill="1" applyBorder="1" applyAlignment="1">
      <alignment vertical="center"/>
    </xf>
    <xf numFmtId="0" fontId="10" fillId="3" borderId="88" xfId="20" applyNumberFormat="1" applyFont="1" applyFill="1" applyBorder="1" applyAlignment="1">
      <alignment horizontal="center" vertical="center" shrinkToFit="1"/>
      <protection/>
    </xf>
    <xf numFmtId="0" fontId="8" fillId="3" borderId="15" xfId="0" applyFont="1" applyFill="1" applyBorder="1" applyAlignment="1">
      <alignment vertical="center"/>
    </xf>
    <xf numFmtId="0" fontId="3" fillId="2" borderId="112" xfId="0" applyFont="1" applyFill="1" applyBorder="1" applyAlignment="1">
      <alignment horizontal="center" vertical="center"/>
    </xf>
    <xf numFmtId="0" fontId="3" fillId="2" borderId="111" xfId="0" applyFont="1" applyFill="1" applyBorder="1" applyAlignment="1">
      <alignment horizontal="center" vertical="center"/>
    </xf>
    <xf numFmtId="0" fontId="0" fillId="3" borderId="11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50" xfId="0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3" xfId="0" applyFont="1" applyFill="1" applyBorder="1" applyAlignment="1">
      <alignment horizontal="center" vertical="center" wrapText="1"/>
    </xf>
    <xf numFmtId="0" fontId="3" fillId="2" borderId="11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20" fillId="2" borderId="106" xfId="0" applyFont="1" applyFill="1" applyBorder="1" applyAlignment="1">
      <alignment horizontal="center" vertical="center"/>
    </xf>
    <xf numFmtId="0" fontId="20" fillId="2" borderId="115" xfId="0" applyFont="1" applyFill="1" applyBorder="1" applyAlignment="1">
      <alignment horizontal="center" vertical="center"/>
    </xf>
    <xf numFmtId="0" fontId="3" fillId="2" borderId="116" xfId="0" applyFont="1" applyFill="1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/>
    </xf>
    <xf numFmtId="0" fontId="3" fillId="2" borderId="11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118" xfId="0" applyFont="1" applyFill="1" applyBorder="1" applyAlignment="1">
      <alignment horizontal="center" vertical="center" wrapText="1"/>
    </xf>
    <xf numFmtId="0" fontId="9" fillId="2" borderId="117" xfId="0" applyFont="1" applyFill="1" applyBorder="1" applyAlignment="1">
      <alignment horizontal="center" vertical="center" wrapText="1"/>
    </xf>
    <xf numFmtId="0" fontId="9" fillId="2" borderId="119" xfId="0" applyFont="1" applyFill="1" applyBorder="1" applyAlignment="1">
      <alignment horizontal="center" vertical="center" wrapText="1"/>
    </xf>
    <xf numFmtId="0" fontId="9" fillId="2" borderId="113" xfId="0" applyFont="1" applyFill="1" applyBorder="1" applyAlignment="1">
      <alignment horizontal="center" vertical="center" wrapText="1"/>
    </xf>
    <xf numFmtId="0" fontId="9" fillId="2" borderId="120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 wrapText="1"/>
    </xf>
    <xf numFmtId="0" fontId="3" fillId="2" borderId="11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21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01" xfId="0" applyFont="1" applyFill="1" applyBorder="1" applyAlignment="1">
      <alignment horizontal="center" vertical="center" wrapText="1"/>
    </xf>
    <xf numFmtId="0" fontId="3" fillId="2" borderId="122" xfId="0" applyFont="1" applyFill="1" applyBorder="1" applyAlignment="1">
      <alignment horizontal="center" vertical="center" wrapText="1"/>
    </xf>
    <xf numFmtId="0" fontId="3" fillId="2" borderId="123" xfId="0" applyFont="1" applyFill="1" applyBorder="1" applyAlignment="1">
      <alignment horizontal="center" vertical="center"/>
    </xf>
    <xf numFmtId="0" fontId="3" fillId="2" borderId="124" xfId="0" applyFont="1" applyFill="1" applyBorder="1" applyAlignment="1">
      <alignment horizontal="center" vertical="center"/>
    </xf>
    <xf numFmtId="0" fontId="3" fillId="2" borderId="125" xfId="0" applyFont="1" applyFill="1" applyBorder="1" applyAlignment="1">
      <alignment horizontal="center" vertical="center"/>
    </xf>
    <xf numFmtId="0" fontId="20" fillId="2" borderId="126" xfId="0" applyFont="1" applyFill="1" applyBorder="1" applyAlignment="1">
      <alignment horizontal="center" vertical="center"/>
    </xf>
    <xf numFmtId="0" fontId="20" fillId="2" borderId="127" xfId="0" applyFont="1" applyFill="1" applyBorder="1" applyAlignment="1">
      <alignment horizontal="center" vertical="center"/>
    </xf>
    <xf numFmtId="0" fontId="3" fillId="2" borderId="128" xfId="0" applyFont="1" applyFill="1" applyBorder="1" applyAlignment="1">
      <alignment horizontal="center" vertical="center" wrapText="1"/>
    </xf>
    <xf numFmtId="0" fontId="3" fillId="2" borderId="129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 wrapText="1"/>
    </xf>
    <xf numFmtId="0" fontId="3" fillId="2" borderId="13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131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 wrapText="1"/>
    </xf>
    <xf numFmtId="0" fontId="3" fillId="2" borderId="132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 wrapText="1"/>
    </xf>
    <xf numFmtId="0" fontId="3" fillId="2" borderId="133" xfId="0" applyFont="1" applyFill="1" applyBorder="1" applyAlignment="1">
      <alignment horizontal="center" vertical="center"/>
    </xf>
    <xf numFmtId="0" fontId="20" fillId="2" borderId="89" xfId="0" applyFont="1" applyFill="1" applyBorder="1" applyAlignment="1">
      <alignment horizontal="center" vertical="center"/>
    </xf>
    <xf numFmtId="0" fontId="20" fillId="2" borderId="130" xfId="0" applyFont="1" applyFill="1" applyBorder="1" applyAlignment="1">
      <alignment horizontal="center" vertical="center"/>
    </xf>
    <xf numFmtId="0" fontId="1" fillId="2" borderId="134" xfId="20" applyNumberFormat="1" applyFont="1" applyFill="1" applyBorder="1" applyAlignment="1">
      <alignment horizontal="center" vertical="center"/>
      <protection/>
    </xf>
    <xf numFmtId="0" fontId="1" fillId="2" borderId="135" xfId="20" applyNumberFormat="1" applyFont="1" applyFill="1" applyBorder="1" applyAlignment="1">
      <alignment horizontal="center" vertical="center"/>
      <protection/>
    </xf>
    <xf numFmtId="0" fontId="1" fillId="2" borderId="136" xfId="20" applyNumberFormat="1" applyFont="1" applyFill="1" applyBorder="1" applyAlignment="1">
      <alignment horizontal="center" vertical="center"/>
      <protection/>
    </xf>
    <xf numFmtId="0" fontId="1" fillId="2" borderId="137" xfId="20" applyNumberFormat="1" applyFont="1" applyFill="1" applyBorder="1" applyAlignment="1">
      <alignment horizontal="center" vertical="center"/>
      <protection/>
    </xf>
    <xf numFmtId="0" fontId="1" fillId="2" borderId="138" xfId="20" applyNumberFormat="1" applyFont="1" applyFill="1" applyBorder="1" applyAlignment="1">
      <alignment horizontal="center" vertical="center"/>
      <protection/>
    </xf>
    <xf numFmtId="0" fontId="1" fillId="2" borderId="139" xfId="20" applyNumberFormat="1" applyFont="1" applyFill="1" applyBorder="1" applyAlignment="1">
      <alignment horizontal="center" vertical="center"/>
      <protection/>
    </xf>
    <xf numFmtId="0" fontId="17" fillId="2" borderId="140" xfId="20" applyNumberFormat="1" applyFont="1" applyFill="1" applyBorder="1" applyAlignment="1">
      <alignment horizontal="center" vertical="center"/>
      <protection/>
    </xf>
    <xf numFmtId="0" fontId="17" fillId="2" borderId="141" xfId="20" applyNumberFormat="1" applyFont="1" applyFill="1" applyBorder="1" applyAlignment="1">
      <alignment horizontal="center" vertical="center"/>
      <protection/>
    </xf>
    <xf numFmtId="0" fontId="11" fillId="2" borderId="0" xfId="20" applyNumberFormat="1" applyFont="1" applyFill="1" applyBorder="1" applyAlignment="1">
      <alignment horizontal="center" vertical="center"/>
      <protection/>
    </xf>
    <xf numFmtId="0" fontId="11" fillId="2" borderId="0" xfId="20" applyNumberFormat="1" applyFont="1" applyFill="1" applyBorder="1" applyAlignment="1">
      <alignment horizontal="center" vertical="center"/>
      <protection/>
    </xf>
    <xf numFmtId="0" fontId="1" fillId="2" borderId="142" xfId="20" applyNumberFormat="1" applyFont="1" applyFill="1" applyBorder="1" applyAlignment="1">
      <alignment horizontal="center" vertical="center" wrapText="1" shrinkToFit="1"/>
      <protection/>
    </xf>
    <xf numFmtId="0" fontId="1" fillId="2" borderId="98" xfId="20" applyNumberFormat="1" applyFont="1" applyFill="1" applyBorder="1" applyAlignment="1">
      <alignment horizontal="center" vertical="center" wrapText="1" shrinkToFit="1"/>
      <protection/>
    </xf>
    <xf numFmtId="0" fontId="1" fillId="2" borderId="143" xfId="20" applyNumberFormat="1" applyFont="1" applyFill="1" applyBorder="1" applyAlignment="1">
      <alignment horizontal="center" vertical="center"/>
      <protection/>
    </xf>
    <xf numFmtId="0" fontId="1" fillId="2" borderId="144" xfId="20" applyNumberFormat="1" applyFont="1" applyFill="1" applyBorder="1" applyAlignment="1">
      <alignment horizontal="center" vertical="center"/>
      <protection/>
    </xf>
    <xf numFmtId="0" fontId="1" fillId="2" borderId="84" xfId="20" applyNumberFormat="1" applyFont="1" applyFill="1" applyBorder="1" applyAlignment="1">
      <alignment horizontal="center" vertical="center"/>
      <protection/>
    </xf>
    <xf numFmtId="0" fontId="17" fillId="0" borderId="140" xfId="20" applyNumberFormat="1" applyFont="1" applyBorder="1" applyAlignment="1">
      <alignment horizontal="center" vertical="center"/>
      <protection/>
    </xf>
    <xf numFmtId="0" fontId="17" fillId="0" borderId="141" xfId="20" applyNumberFormat="1" applyFont="1" applyBorder="1" applyAlignment="1">
      <alignment horizontal="center" vertical="center"/>
      <protection/>
    </xf>
    <xf numFmtId="0" fontId="11" fillId="0" borderId="0" xfId="20" applyNumberFormat="1" applyFont="1" applyBorder="1" applyAlignment="1">
      <alignment horizontal="center" vertical="center"/>
      <protection/>
    </xf>
    <xf numFmtId="0" fontId="11" fillId="0" borderId="0" xfId="20" applyNumberFormat="1" applyFont="1" applyBorder="1" applyAlignment="1">
      <alignment horizontal="center" vertical="center"/>
      <protection/>
    </xf>
    <xf numFmtId="0" fontId="7" fillId="2" borderId="0" xfId="0" applyFont="1" applyFill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176" fontId="3" fillId="2" borderId="50" xfId="0" applyNumberFormat="1" applyFont="1" applyFill="1" applyBorder="1" applyAlignment="1">
      <alignment horizontal="center" vertical="center"/>
    </xf>
    <xf numFmtId="176" fontId="3" fillId="2" borderId="112" xfId="0" applyNumberFormat="1" applyFont="1" applyFill="1" applyBorder="1" applyAlignment="1">
      <alignment horizontal="center" vertical="center"/>
    </xf>
    <xf numFmtId="0" fontId="3" fillId="2" borderId="145" xfId="0" applyFont="1" applyFill="1" applyBorder="1" applyAlignment="1">
      <alignment horizontal="center" vertical="center" wrapText="1"/>
    </xf>
    <xf numFmtId="0" fontId="3" fillId="2" borderId="146" xfId="0" applyFont="1" applyFill="1" applyBorder="1" applyAlignment="1">
      <alignment horizontal="center" vertical="center"/>
    </xf>
    <xf numFmtId="0" fontId="3" fillId="2" borderId="14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21" xfId="0" applyFont="1" applyFill="1" applyBorder="1" applyAlignment="1">
      <alignment horizontal="center" vertical="center"/>
    </xf>
    <xf numFmtId="0" fontId="3" fillId="2" borderId="11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8" xfId="0" applyFont="1" applyFill="1" applyBorder="1" applyAlignment="1">
      <alignment horizontal="center" vertical="center" wrapText="1"/>
    </xf>
    <xf numFmtId="0" fontId="3" fillId="2" borderId="102" xfId="0" applyFont="1" applyFill="1" applyBorder="1" applyAlignment="1">
      <alignment horizontal="center" vertical="center" wrapText="1"/>
    </xf>
    <xf numFmtId="0" fontId="3" fillId="2" borderId="14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⑮課税状況等の調べ（昨年結果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885825</xdr:colOff>
      <xdr:row>9</xdr:row>
      <xdr:rowOff>371475</xdr:rowOff>
    </xdr:to>
    <xdr:sp>
      <xdr:nvSpPr>
        <xdr:cNvPr id="1" name="Line 1"/>
        <xdr:cNvSpPr>
          <a:spLocks/>
        </xdr:cNvSpPr>
      </xdr:nvSpPr>
      <xdr:spPr>
        <a:xfrm>
          <a:off x="228600" y="933450"/>
          <a:ext cx="88582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782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781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AB1157"/>
  <sheetViews>
    <sheetView showGridLines="0" showZeros="0" zoomScaleSheetLayoutView="75" workbookViewId="0" topLeftCell="B1">
      <pane xSplit="2" ySplit="10" topLeftCell="S11" activePane="bottomRight" state="frozen"/>
      <selection pane="topLeft" activeCell="L16" sqref="L16"/>
      <selection pane="topRight" activeCell="L16" sqref="L16"/>
      <selection pane="bottomLeft" activeCell="L16" sqref="L16"/>
      <selection pane="bottomRight" activeCell="AA10" sqref="AA10"/>
    </sheetView>
  </sheetViews>
  <sheetFormatPr defaultColWidth="9.00390625" defaultRowHeight="13.5"/>
  <cols>
    <col min="1" max="1" width="1.875" style="1" hidden="1" customWidth="1"/>
    <col min="2" max="2" width="3.00390625" style="12" customWidth="1"/>
    <col min="3" max="3" width="11.75390625" style="1" customWidth="1"/>
    <col min="4" max="10" width="5.25390625" style="1" customWidth="1"/>
    <col min="11" max="11" width="6.125" style="1" customWidth="1"/>
    <col min="12" max="12" width="4.50390625" style="1" bestFit="1" customWidth="1"/>
    <col min="13" max="16" width="7.00390625" style="1" bestFit="1" customWidth="1"/>
    <col min="17" max="17" width="5.625" style="1" bestFit="1" customWidth="1"/>
    <col min="18" max="18" width="6.00390625" style="1" bestFit="1" customWidth="1"/>
    <col min="19" max="19" width="4.50390625" style="1" bestFit="1" customWidth="1"/>
    <col min="20" max="20" width="6.625" style="1" hidden="1" customWidth="1"/>
    <col min="21" max="21" width="7.625" style="1" hidden="1" customWidth="1"/>
    <col min="22" max="22" width="4.625" style="1" hidden="1" customWidth="1"/>
    <col min="23" max="23" width="4.50390625" style="1" bestFit="1" customWidth="1"/>
    <col min="24" max="27" width="6.00390625" style="1" customWidth="1"/>
    <col min="28" max="28" width="46.375" style="1" customWidth="1"/>
    <col min="29" max="16384" width="9.00390625" style="1" customWidth="1"/>
  </cols>
  <sheetData>
    <row r="1" ht="13.5">
      <c r="AB1" s="102" t="s">
        <v>24</v>
      </c>
    </row>
    <row r="2" spans="3:28" ht="17.25">
      <c r="C2" s="247" t="s">
        <v>48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</row>
    <row r="3" spans="19:28" ht="14.25">
      <c r="S3" s="2"/>
      <c r="T3" s="13"/>
      <c r="U3" s="47"/>
      <c r="V3" s="47"/>
      <c r="W3" s="2"/>
      <c r="X3" s="13"/>
      <c r="Y3" s="14" t="s">
        <v>25</v>
      </c>
      <c r="Z3" s="14"/>
      <c r="AA3" s="14"/>
      <c r="AB3" s="51" t="s">
        <v>76</v>
      </c>
    </row>
    <row r="4" spans="3:28" ht="14.25">
      <c r="C4" s="46"/>
      <c r="S4" s="2"/>
      <c r="T4" s="13"/>
      <c r="U4" s="47"/>
      <c r="V4" s="47"/>
      <c r="W4" s="2"/>
      <c r="X4" s="13"/>
      <c r="Y4" s="47"/>
      <c r="Z4" s="47"/>
      <c r="AA4" s="47"/>
      <c r="AB4" s="48"/>
    </row>
    <row r="5" spans="3:28" ht="14.25" customHeight="1" thickBot="1">
      <c r="C5" s="46"/>
      <c r="AB5" s="3"/>
    </row>
    <row r="6" spans="2:28" ht="16.5" customHeight="1">
      <c r="B6" s="169"/>
      <c r="C6" s="164" t="s">
        <v>1</v>
      </c>
      <c r="D6" s="248" t="s">
        <v>2</v>
      </c>
      <c r="E6" s="249"/>
      <c r="F6" s="241" t="s">
        <v>103</v>
      </c>
      <c r="G6" s="254"/>
      <c r="H6" s="255"/>
      <c r="I6" s="241" t="s">
        <v>104</v>
      </c>
      <c r="J6" s="255"/>
      <c r="K6" s="241" t="s">
        <v>114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3"/>
      <c r="AB6" s="4"/>
    </row>
    <row r="7" spans="2:28" ht="16.5" customHeight="1">
      <c r="B7" s="170"/>
      <c r="C7" s="165"/>
      <c r="D7" s="250"/>
      <c r="E7" s="251"/>
      <c r="F7" s="256"/>
      <c r="G7" s="234"/>
      <c r="H7" s="235"/>
      <c r="I7" s="256"/>
      <c r="J7" s="235"/>
      <c r="K7" s="244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6"/>
      <c r="AB7" s="5"/>
    </row>
    <row r="8" spans="2:28" ht="16.5" customHeight="1">
      <c r="B8" s="170"/>
      <c r="C8" s="165"/>
      <c r="D8" s="252"/>
      <c r="E8" s="253"/>
      <c r="F8" s="233"/>
      <c r="G8" s="257"/>
      <c r="H8" s="258"/>
      <c r="I8" s="256"/>
      <c r="J8" s="235"/>
      <c r="K8" s="259" t="s">
        <v>3</v>
      </c>
      <c r="L8" s="261" t="s">
        <v>26</v>
      </c>
      <c r="M8" s="262"/>
      <c r="N8" s="262"/>
      <c r="O8" s="262"/>
      <c r="P8" s="262"/>
      <c r="Q8" s="262"/>
      <c r="R8" s="263"/>
      <c r="S8" s="236" t="s">
        <v>31</v>
      </c>
      <c r="T8" s="237"/>
      <c r="U8" s="237"/>
      <c r="V8" s="237"/>
      <c r="W8" s="237"/>
      <c r="X8" s="237"/>
      <c r="Y8" s="237"/>
      <c r="Z8" s="237"/>
      <c r="AA8" s="238"/>
      <c r="AB8" s="6" t="s">
        <v>4</v>
      </c>
    </row>
    <row r="9" spans="2:28" ht="13.5">
      <c r="B9" s="170"/>
      <c r="C9" s="165"/>
      <c r="D9" s="266" t="s">
        <v>88</v>
      </c>
      <c r="E9" s="268" t="s">
        <v>102</v>
      </c>
      <c r="F9" s="272" t="s">
        <v>86</v>
      </c>
      <c r="G9" s="274" t="s">
        <v>87</v>
      </c>
      <c r="H9" s="276" t="s">
        <v>82</v>
      </c>
      <c r="I9" s="233"/>
      <c r="J9" s="258"/>
      <c r="K9" s="256"/>
      <c r="L9" s="264" t="s">
        <v>7</v>
      </c>
      <c r="M9" s="7"/>
      <c r="N9" s="7"/>
      <c r="O9" s="7"/>
      <c r="P9" s="7"/>
      <c r="Q9" s="8"/>
      <c r="R9" s="239" t="s">
        <v>8</v>
      </c>
      <c r="S9" s="270" t="s">
        <v>9</v>
      </c>
      <c r="T9" s="9"/>
      <c r="U9" s="9"/>
      <c r="V9" s="9"/>
      <c r="W9" s="264" t="s">
        <v>10</v>
      </c>
      <c r="X9" s="9"/>
      <c r="Y9" s="9"/>
      <c r="Z9" s="9"/>
      <c r="AA9" s="10"/>
      <c r="AB9" s="5"/>
    </row>
    <row r="10" spans="2:28" ht="30" customHeight="1" thickBot="1">
      <c r="B10" s="171"/>
      <c r="C10" s="191" t="s">
        <v>113</v>
      </c>
      <c r="D10" s="267"/>
      <c r="E10" s="269"/>
      <c r="F10" s="273"/>
      <c r="G10" s="275"/>
      <c r="H10" s="277"/>
      <c r="I10" s="30" t="s">
        <v>5</v>
      </c>
      <c r="J10" s="31" t="s">
        <v>6</v>
      </c>
      <c r="K10" s="260"/>
      <c r="L10" s="265"/>
      <c r="M10" s="157" t="s">
        <v>78</v>
      </c>
      <c r="N10" s="157" t="s">
        <v>79</v>
      </c>
      <c r="O10" s="157" t="s">
        <v>80</v>
      </c>
      <c r="P10" s="157" t="s">
        <v>81</v>
      </c>
      <c r="Q10" s="158" t="s">
        <v>82</v>
      </c>
      <c r="R10" s="240"/>
      <c r="S10" s="271"/>
      <c r="T10" s="160" t="s">
        <v>105</v>
      </c>
      <c r="U10" s="161" t="s">
        <v>106</v>
      </c>
      <c r="V10" s="161" t="s">
        <v>82</v>
      </c>
      <c r="W10" s="265"/>
      <c r="X10" s="159" t="s">
        <v>83</v>
      </c>
      <c r="Y10" s="160" t="s">
        <v>84</v>
      </c>
      <c r="Z10" s="161" t="s">
        <v>85</v>
      </c>
      <c r="AA10" s="162" t="s">
        <v>82</v>
      </c>
      <c r="AB10" s="11"/>
    </row>
    <row r="11" spans="2:28" ht="16.5" customHeight="1">
      <c r="B11" s="178">
        <v>1</v>
      </c>
      <c r="C11" s="166" t="s">
        <v>50</v>
      </c>
      <c r="D11" s="20" t="s">
        <v>51</v>
      </c>
      <c r="E11" s="22" t="s">
        <v>51</v>
      </c>
      <c r="F11" s="24" t="s">
        <v>51</v>
      </c>
      <c r="G11" s="28" t="s">
        <v>51</v>
      </c>
      <c r="H11" s="26" t="s">
        <v>51</v>
      </c>
      <c r="I11" s="32" t="s">
        <v>52</v>
      </c>
      <c r="J11" s="22" t="s">
        <v>51</v>
      </c>
      <c r="K11" s="24" t="s">
        <v>52</v>
      </c>
      <c r="L11" s="28" t="s">
        <v>51</v>
      </c>
      <c r="M11" s="28" t="s">
        <v>51</v>
      </c>
      <c r="N11" s="28" t="s">
        <v>51</v>
      </c>
      <c r="O11" s="28" t="s">
        <v>51</v>
      </c>
      <c r="P11" s="28" t="s">
        <v>51</v>
      </c>
      <c r="Q11" s="28" t="s">
        <v>51</v>
      </c>
      <c r="R11" s="28" t="s">
        <v>51</v>
      </c>
      <c r="S11" s="28" t="s">
        <v>51</v>
      </c>
      <c r="T11" s="28" t="s">
        <v>51</v>
      </c>
      <c r="U11" s="28" t="s">
        <v>51</v>
      </c>
      <c r="V11" s="28" t="s">
        <v>51</v>
      </c>
      <c r="W11" s="28" t="s">
        <v>51</v>
      </c>
      <c r="X11" s="28" t="s">
        <v>51</v>
      </c>
      <c r="Y11" s="28" t="s">
        <v>51</v>
      </c>
      <c r="Z11" s="28" t="s">
        <v>51</v>
      </c>
      <c r="AA11" s="18" t="s">
        <v>51</v>
      </c>
      <c r="AB11" s="19"/>
    </row>
    <row r="12" spans="2:28" s="139" customFormat="1" ht="16.5" customHeight="1">
      <c r="B12" s="172">
        <v>2</v>
      </c>
      <c r="C12" s="167" t="s">
        <v>53</v>
      </c>
      <c r="D12" s="131" t="s">
        <v>51</v>
      </c>
      <c r="E12" s="132" t="s">
        <v>51</v>
      </c>
      <c r="F12" s="133" t="s">
        <v>51</v>
      </c>
      <c r="G12" s="134" t="s">
        <v>51</v>
      </c>
      <c r="H12" s="135"/>
      <c r="I12" s="136" t="s">
        <v>51</v>
      </c>
      <c r="J12" s="132" t="s">
        <v>52</v>
      </c>
      <c r="K12" s="133" t="s">
        <v>52</v>
      </c>
      <c r="L12" s="134" t="s">
        <v>51</v>
      </c>
      <c r="M12" s="134" t="s">
        <v>51</v>
      </c>
      <c r="N12" s="134" t="s">
        <v>51</v>
      </c>
      <c r="O12" s="134" t="s">
        <v>51</v>
      </c>
      <c r="P12" s="134" t="s">
        <v>51</v>
      </c>
      <c r="Q12" s="134" t="s">
        <v>51</v>
      </c>
      <c r="R12" s="134" t="s">
        <v>51</v>
      </c>
      <c r="S12" s="134" t="s">
        <v>51</v>
      </c>
      <c r="T12" s="134" t="s">
        <v>51</v>
      </c>
      <c r="U12" s="134" t="s">
        <v>51</v>
      </c>
      <c r="V12" s="134" t="s">
        <v>51</v>
      </c>
      <c r="W12" s="134" t="s">
        <v>51</v>
      </c>
      <c r="X12" s="134" t="s">
        <v>51</v>
      </c>
      <c r="Y12" s="134" t="s">
        <v>51</v>
      </c>
      <c r="Z12" s="134" t="s">
        <v>51</v>
      </c>
      <c r="AA12" s="137" t="s">
        <v>51</v>
      </c>
      <c r="AB12" s="138"/>
    </row>
    <row r="13" spans="2:28" ht="16.5" customHeight="1">
      <c r="B13" s="175">
        <v>3</v>
      </c>
      <c r="C13" s="168" t="s">
        <v>54</v>
      </c>
      <c r="D13" s="21" t="s">
        <v>51</v>
      </c>
      <c r="E13" s="23" t="s">
        <v>51</v>
      </c>
      <c r="F13" s="25" t="s">
        <v>51</v>
      </c>
      <c r="G13" s="29" t="s">
        <v>51</v>
      </c>
      <c r="H13" s="27" t="s">
        <v>51</v>
      </c>
      <c r="I13" s="33" t="s">
        <v>52</v>
      </c>
      <c r="J13" s="23" t="s">
        <v>51</v>
      </c>
      <c r="K13" s="25" t="s">
        <v>52</v>
      </c>
      <c r="L13" s="29" t="s">
        <v>51</v>
      </c>
      <c r="M13" s="29" t="s">
        <v>51</v>
      </c>
      <c r="N13" s="29" t="s">
        <v>51</v>
      </c>
      <c r="O13" s="29" t="s">
        <v>51</v>
      </c>
      <c r="P13" s="29" t="s">
        <v>51</v>
      </c>
      <c r="Q13" s="29" t="s">
        <v>51</v>
      </c>
      <c r="R13" s="29" t="s">
        <v>52</v>
      </c>
      <c r="S13" s="29" t="s">
        <v>51</v>
      </c>
      <c r="T13" s="29" t="s">
        <v>51</v>
      </c>
      <c r="U13" s="29" t="s">
        <v>51</v>
      </c>
      <c r="V13" s="29" t="s">
        <v>51</v>
      </c>
      <c r="W13" s="29" t="s">
        <v>52</v>
      </c>
      <c r="X13" s="29" t="s">
        <v>51</v>
      </c>
      <c r="Y13" s="29" t="s">
        <v>51</v>
      </c>
      <c r="Z13" s="29" t="s">
        <v>51</v>
      </c>
      <c r="AA13" s="15" t="s">
        <v>52</v>
      </c>
      <c r="AB13" s="148" t="s">
        <v>111</v>
      </c>
    </row>
    <row r="14" spans="2:28" s="139" customFormat="1" ht="16.5" customHeight="1">
      <c r="B14" s="173">
        <v>4</v>
      </c>
      <c r="C14" s="167" t="s">
        <v>55</v>
      </c>
      <c r="D14" s="131" t="s">
        <v>51</v>
      </c>
      <c r="E14" s="132" t="s">
        <v>51</v>
      </c>
      <c r="F14" s="133" t="s">
        <v>51</v>
      </c>
      <c r="G14" s="134" t="s">
        <v>51</v>
      </c>
      <c r="H14" s="135" t="s">
        <v>51</v>
      </c>
      <c r="I14" s="136" t="s">
        <v>52</v>
      </c>
      <c r="J14" s="132" t="s">
        <v>51</v>
      </c>
      <c r="K14" s="133" t="s">
        <v>52</v>
      </c>
      <c r="L14" s="134" t="s">
        <v>51</v>
      </c>
      <c r="M14" s="134" t="s">
        <v>51</v>
      </c>
      <c r="N14" s="134" t="s">
        <v>51</v>
      </c>
      <c r="O14" s="134" t="s">
        <v>51</v>
      </c>
      <c r="P14" s="134" t="s">
        <v>51</v>
      </c>
      <c r="Q14" s="134" t="s">
        <v>51</v>
      </c>
      <c r="R14" s="134" t="s">
        <v>52</v>
      </c>
      <c r="S14" s="134" t="s">
        <v>51</v>
      </c>
      <c r="T14" s="134" t="s">
        <v>51</v>
      </c>
      <c r="U14" s="134" t="s">
        <v>51</v>
      </c>
      <c r="V14" s="134" t="s">
        <v>51</v>
      </c>
      <c r="W14" s="134" t="s">
        <v>52</v>
      </c>
      <c r="X14" s="134" t="s">
        <v>51</v>
      </c>
      <c r="Y14" s="134" t="s">
        <v>51</v>
      </c>
      <c r="Z14" s="134" t="s">
        <v>51</v>
      </c>
      <c r="AA14" s="137" t="s">
        <v>52</v>
      </c>
      <c r="AB14" s="149" t="s">
        <v>112</v>
      </c>
    </row>
    <row r="15" spans="2:28" ht="16.5" customHeight="1">
      <c r="B15" s="175">
        <v>5</v>
      </c>
      <c r="C15" s="168" t="s">
        <v>56</v>
      </c>
      <c r="D15" s="21" t="s">
        <v>51</v>
      </c>
      <c r="E15" s="23" t="s">
        <v>51</v>
      </c>
      <c r="F15" s="25"/>
      <c r="G15" s="29" t="s">
        <v>51</v>
      </c>
      <c r="H15" s="27" t="s">
        <v>51</v>
      </c>
      <c r="I15" s="33" t="s">
        <v>52</v>
      </c>
      <c r="J15" s="23" t="s">
        <v>51</v>
      </c>
      <c r="K15" s="25" t="s">
        <v>52</v>
      </c>
      <c r="L15" s="29" t="s">
        <v>51</v>
      </c>
      <c r="M15" s="29" t="s">
        <v>51</v>
      </c>
      <c r="N15" s="29" t="s">
        <v>51</v>
      </c>
      <c r="O15" s="29" t="s">
        <v>51</v>
      </c>
      <c r="P15" s="29" t="s">
        <v>51</v>
      </c>
      <c r="Q15" s="29" t="s">
        <v>51</v>
      </c>
      <c r="R15" s="29" t="s">
        <v>51</v>
      </c>
      <c r="S15" s="29" t="s">
        <v>51</v>
      </c>
      <c r="T15" s="29" t="s">
        <v>51</v>
      </c>
      <c r="U15" s="29" t="s">
        <v>51</v>
      </c>
      <c r="V15" s="29" t="s">
        <v>51</v>
      </c>
      <c r="W15" s="29" t="s">
        <v>51</v>
      </c>
      <c r="X15" s="29" t="s">
        <v>51</v>
      </c>
      <c r="Y15" s="29" t="s">
        <v>51</v>
      </c>
      <c r="Z15" s="29" t="s">
        <v>51</v>
      </c>
      <c r="AA15" s="15" t="s">
        <v>51</v>
      </c>
      <c r="AB15" s="16"/>
    </row>
    <row r="16" spans="2:28" s="139" customFormat="1" ht="16.5" customHeight="1">
      <c r="B16" s="173">
        <v>6</v>
      </c>
      <c r="C16" s="167" t="s">
        <v>57</v>
      </c>
      <c r="D16" s="131" t="s">
        <v>51</v>
      </c>
      <c r="E16" s="132" t="s">
        <v>51</v>
      </c>
      <c r="F16" s="133" t="s">
        <v>51</v>
      </c>
      <c r="G16" s="134" t="s">
        <v>51</v>
      </c>
      <c r="H16" s="135"/>
      <c r="I16" s="136" t="s">
        <v>52</v>
      </c>
      <c r="J16" s="132" t="s">
        <v>51</v>
      </c>
      <c r="K16" s="133" t="s">
        <v>52</v>
      </c>
      <c r="L16" s="134" t="s">
        <v>51</v>
      </c>
      <c r="M16" s="134" t="s">
        <v>51</v>
      </c>
      <c r="N16" s="134" t="s">
        <v>51</v>
      </c>
      <c r="O16" s="134" t="s">
        <v>51</v>
      </c>
      <c r="P16" s="134" t="s">
        <v>51</v>
      </c>
      <c r="Q16" s="134" t="s">
        <v>51</v>
      </c>
      <c r="R16" s="134" t="s">
        <v>51</v>
      </c>
      <c r="S16" s="134" t="s">
        <v>51</v>
      </c>
      <c r="T16" s="134" t="s">
        <v>51</v>
      </c>
      <c r="U16" s="134" t="s">
        <v>51</v>
      </c>
      <c r="V16" s="134" t="s">
        <v>51</v>
      </c>
      <c r="W16" s="134" t="s">
        <v>51</v>
      </c>
      <c r="X16" s="134" t="s">
        <v>51</v>
      </c>
      <c r="Y16" s="134" t="s">
        <v>51</v>
      </c>
      <c r="Z16" s="134" t="s">
        <v>51</v>
      </c>
      <c r="AA16" s="137" t="s">
        <v>51</v>
      </c>
      <c r="AB16" s="138"/>
    </row>
    <row r="17" spans="2:28" ht="16.5" customHeight="1">
      <c r="B17" s="175">
        <v>7</v>
      </c>
      <c r="C17" s="168" t="s">
        <v>58</v>
      </c>
      <c r="D17" s="21" t="s">
        <v>51</v>
      </c>
      <c r="E17" s="23" t="s">
        <v>51</v>
      </c>
      <c r="F17" s="25" t="s">
        <v>51</v>
      </c>
      <c r="G17" s="29" t="s">
        <v>51</v>
      </c>
      <c r="H17" s="27" t="s">
        <v>51</v>
      </c>
      <c r="I17" s="33" t="s">
        <v>52</v>
      </c>
      <c r="J17" s="23" t="s">
        <v>51</v>
      </c>
      <c r="K17" s="25" t="s">
        <v>52</v>
      </c>
      <c r="L17" s="29" t="s">
        <v>51</v>
      </c>
      <c r="M17" s="29" t="s">
        <v>51</v>
      </c>
      <c r="N17" s="29" t="s">
        <v>51</v>
      </c>
      <c r="O17" s="29" t="s">
        <v>51</v>
      </c>
      <c r="P17" s="29" t="s">
        <v>51</v>
      </c>
      <c r="Q17" s="29" t="s">
        <v>51</v>
      </c>
      <c r="R17" s="29" t="s">
        <v>51</v>
      </c>
      <c r="S17" s="29" t="s">
        <v>51</v>
      </c>
      <c r="T17" s="29" t="s">
        <v>51</v>
      </c>
      <c r="U17" s="29" t="s">
        <v>51</v>
      </c>
      <c r="V17" s="29" t="s">
        <v>51</v>
      </c>
      <c r="W17" s="29" t="s">
        <v>51</v>
      </c>
      <c r="X17" s="29" t="s">
        <v>51</v>
      </c>
      <c r="Y17" s="29" t="s">
        <v>51</v>
      </c>
      <c r="Z17" s="29" t="s">
        <v>51</v>
      </c>
      <c r="AA17" s="15" t="s">
        <v>51</v>
      </c>
      <c r="AB17" s="16"/>
    </row>
    <row r="18" spans="2:28" s="139" customFormat="1" ht="16.5" customHeight="1">
      <c r="B18" s="172">
        <v>8</v>
      </c>
      <c r="C18" s="167" t="s">
        <v>77</v>
      </c>
      <c r="D18" s="131" t="s">
        <v>51</v>
      </c>
      <c r="E18" s="132" t="s">
        <v>51</v>
      </c>
      <c r="F18" s="133" t="s">
        <v>51</v>
      </c>
      <c r="G18" s="134" t="s">
        <v>51</v>
      </c>
      <c r="H18" s="135" t="s">
        <v>51</v>
      </c>
      <c r="I18" s="136" t="s">
        <v>52</v>
      </c>
      <c r="J18" s="132" t="s">
        <v>51</v>
      </c>
      <c r="K18" s="133" t="s">
        <v>52</v>
      </c>
      <c r="L18" s="134" t="s">
        <v>51</v>
      </c>
      <c r="M18" s="134" t="s">
        <v>51</v>
      </c>
      <c r="N18" s="134" t="s">
        <v>51</v>
      </c>
      <c r="O18" s="134" t="s">
        <v>51</v>
      </c>
      <c r="P18" s="134" t="s">
        <v>51</v>
      </c>
      <c r="Q18" s="134" t="s">
        <v>51</v>
      </c>
      <c r="R18" s="134" t="s">
        <v>51</v>
      </c>
      <c r="S18" s="134" t="s">
        <v>51</v>
      </c>
      <c r="T18" s="134" t="s">
        <v>51</v>
      </c>
      <c r="U18" s="134" t="s">
        <v>51</v>
      </c>
      <c r="V18" s="134" t="s">
        <v>51</v>
      </c>
      <c r="W18" s="134" t="s">
        <v>51</v>
      </c>
      <c r="X18" s="134" t="s">
        <v>51</v>
      </c>
      <c r="Y18" s="134" t="s">
        <v>51</v>
      </c>
      <c r="Z18" s="134" t="s">
        <v>51</v>
      </c>
      <c r="AA18" s="137" t="s">
        <v>51</v>
      </c>
      <c r="AB18" s="138"/>
    </row>
    <row r="19" spans="2:28" ht="16.5" customHeight="1">
      <c r="B19" s="175">
        <v>9</v>
      </c>
      <c r="C19" s="168" t="s">
        <v>59</v>
      </c>
      <c r="D19" s="21" t="s">
        <v>51</v>
      </c>
      <c r="E19" s="23" t="s">
        <v>51</v>
      </c>
      <c r="F19" s="25" t="s">
        <v>51</v>
      </c>
      <c r="G19" s="29" t="s">
        <v>51</v>
      </c>
      <c r="H19" s="27" t="s">
        <v>51</v>
      </c>
      <c r="I19" s="33" t="s">
        <v>52</v>
      </c>
      <c r="J19" s="23" t="s">
        <v>51</v>
      </c>
      <c r="K19" s="25" t="s">
        <v>52</v>
      </c>
      <c r="L19" s="29" t="s">
        <v>51</v>
      </c>
      <c r="M19" s="29" t="s">
        <v>51</v>
      </c>
      <c r="N19" s="29" t="s">
        <v>51</v>
      </c>
      <c r="O19" s="29" t="s">
        <v>51</v>
      </c>
      <c r="P19" s="29" t="s">
        <v>51</v>
      </c>
      <c r="Q19" s="29" t="s">
        <v>51</v>
      </c>
      <c r="R19" s="29" t="s">
        <v>51</v>
      </c>
      <c r="S19" s="29" t="s">
        <v>51</v>
      </c>
      <c r="T19" s="29" t="s">
        <v>51</v>
      </c>
      <c r="U19" s="29" t="s">
        <v>51</v>
      </c>
      <c r="V19" s="29" t="s">
        <v>51</v>
      </c>
      <c r="W19" s="29" t="s">
        <v>51</v>
      </c>
      <c r="X19" s="29" t="s">
        <v>51</v>
      </c>
      <c r="Y19" s="29" t="s">
        <v>51</v>
      </c>
      <c r="Z19" s="29" t="s">
        <v>51</v>
      </c>
      <c r="AA19" s="15" t="s">
        <v>51</v>
      </c>
      <c r="AB19" s="16"/>
    </row>
    <row r="20" spans="2:28" s="139" customFormat="1" ht="16.5" customHeight="1">
      <c r="B20" s="173">
        <v>10</v>
      </c>
      <c r="C20" s="167" t="s">
        <v>60</v>
      </c>
      <c r="D20" s="131" t="s">
        <v>51</v>
      </c>
      <c r="E20" s="132" t="s">
        <v>51</v>
      </c>
      <c r="F20" s="133" t="s">
        <v>51</v>
      </c>
      <c r="G20" s="134" t="s">
        <v>51</v>
      </c>
      <c r="H20" s="135" t="s">
        <v>51</v>
      </c>
      <c r="I20" s="136" t="s">
        <v>51</v>
      </c>
      <c r="J20" s="132" t="s">
        <v>52</v>
      </c>
      <c r="K20" s="133" t="s">
        <v>51</v>
      </c>
      <c r="L20" s="134" t="s">
        <v>51</v>
      </c>
      <c r="M20" s="134" t="s">
        <v>51</v>
      </c>
      <c r="N20" s="134" t="s">
        <v>51</v>
      </c>
      <c r="O20" s="134" t="s">
        <v>51</v>
      </c>
      <c r="P20" s="134" t="s">
        <v>51</v>
      </c>
      <c r="Q20" s="134" t="s">
        <v>51</v>
      </c>
      <c r="R20" s="134" t="s">
        <v>51</v>
      </c>
      <c r="S20" s="134" t="s">
        <v>51</v>
      </c>
      <c r="T20" s="134" t="s">
        <v>51</v>
      </c>
      <c r="U20" s="134" t="s">
        <v>51</v>
      </c>
      <c r="V20" s="134" t="s">
        <v>51</v>
      </c>
      <c r="W20" s="134" t="s">
        <v>52</v>
      </c>
      <c r="X20" s="134" t="s">
        <v>51</v>
      </c>
      <c r="Y20" s="134" t="s">
        <v>52</v>
      </c>
      <c r="Z20" s="134" t="s">
        <v>51</v>
      </c>
      <c r="AA20" s="137" t="s">
        <v>51</v>
      </c>
      <c r="AB20" s="138"/>
    </row>
    <row r="21" spans="2:28" ht="16.5" customHeight="1">
      <c r="B21" s="175">
        <v>11</v>
      </c>
      <c r="C21" s="168" t="s">
        <v>61</v>
      </c>
      <c r="D21" s="21" t="s">
        <v>51</v>
      </c>
      <c r="E21" s="23" t="s">
        <v>51</v>
      </c>
      <c r="F21" s="25" t="s">
        <v>51</v>
      </c>
      <c r="G21" s="29" t="s">
        <v>51</v>
      </c>
      <c r="H21" s="27" t="s">
        <v>51</v>
      </c>
      <c r="I21" s="33" t="s">
        <v>52</v>
      </c>
      <c r="J21" s="23" t="s">
        <v>51</v>
      </c>
      <c r="K21" s="25" t="s">
        <v>51</v>
      </c>
      <c r="L21" s="29" t="s">
        <v>51</v>
      </c>
      <c r="M21" s="29" t="s">
        <v>51</v>
      </c>
      <c r="N21" s="29" t="s">
        <v>51</v>
      </c>
      <c r="O21" s="29" t="s">
        <v>51</v>
      </c>
      <c r="P21" s="29" t="s">
        <v>51</v>
      </c>
      <c r="Q21" s="29" t="s">
        <v>51</v>
      </c>
      <c r="R21" s="29" t="s">
        <v>51</v>
      </c>
      <c r="S21" s="29" t="s">
        <v>51</v>
      </c>
      <c r="T21" s="29" t="s">
        <v>51</v>
      </c>
      <c r="U21" s="29" t="s">
        <v>51</v>
      </c>
      <c r="V21" s="29" t="s">
        <v>51</v>
      </c>
      <c r="W21" s="29" t="s">
        <v>52</v>
      </c>
      <c r="X21" s="29" t="s">
        <v>52</v>
      </c>
      <c r="Y21" s="29" t="s">
        <v>51</v>
      </c>
      <c r="Z21" s="29" t="s">
        <v>51</v>
      </c>
      <c r="AA21" s="15" t="s">
        <v>52</v>
      </c>
      <c r="AB21" s="148"/>
    </row>
    <row r="22" spans="2:28" s="139" customFormat="1" ht="16.5" customHeight="1">
      <c r="B22" s="173">
        <v>12</v>
      </c>
      <c r="C22" s="167" t="s">
        <v>62</v>
      </c>
      <c r="D22" s="131" t="s">
        <v>51</v>
      </c>
      <c r="E22" s="132" t="s">
        <v>51</v>
      </c>
      <c r="F22" s="133" t="s">
        <v>51</v>
      </c>
      <c r="G22" s="134" t="s">
        <v>51</v>
      </c>
      <c r="H22" s="135" t="s">
        <v>51</v>
      </c>
      <c r="I22" s="136" t="s">
        <v>52</v>
      </c>
      <c r="J22" s="132" t="s">
        <v>51</v>
      </c>
      <c r="K22" s="133" t="s">
        <v>52</v>
      </c>
      <c r="L22" s="134" t="s">
        <v>51</v>
      </c>
      <c r="M22" s="134" t="s">
        <v>51</v>
      </c>
      <c r="N22" s="134" t="s">
        <v>51</v>
      </c>
      <c r="O22" s="134" t="s">
        <v>51</v>
      </c>
      <c r="P22" s="134" t="s">
        <v>51</v>
      </c>
      <c r="Q22" s="134" t="s">
        <v>51</v>
      </c>
      <c r="R22" s="134" t="s">
        <v>51</v>
      </c>
      <c r="S22" s="134" t="s">
        <v>51</v>
      </c>
      <c r="T22" s="134" t="s">
        <v>51</v>
      </c>
      <c r="U22" s="134" t="s">
        <v>51</v>
      </c>
      <c r="V22" s="134" t="s">
        <v>51</v>
      </c>
      <c r="W22" s="134" t="s">
        <v>51</v>
      </c>
      <c r="X22" s="134" t="s">
        <v>51</v>
      </c>
      <c r="Y22" s="134" t="s">
        <v>51</v>
      </c>
      <c r="Z22" s="134" t="s">
        <v>51</v>
      </c>
      <c r="AA22" s="137" t="s">
        <v>51</v>
      </c>
      <c r="AB22" s="138"/>
    </row>
    <row r="23" spans="2:28" ht="16.5" customHeight="1">
      <c r="B23" s="175">
        <v>13</v>
      </c>
      <c r="C23" s="168" t="s">
        <v>63</v>
      </c>
      <c r="D23" s="21" t="s">
        <v>51</v>
      </c>
      <c r="E23" s="23" t="s">
        <v>51</v>
      </c>
      <c r="F23" s="25" t="s">
        <v>51</v>
      </c>
      <c r="G23" s="29" t="s">
        <v>51</v>
      </c>
      <c r="H23" s="27" t="s">
        <v>51</v>
      </c>
      <c r="I23" s="33" t="s">
        <v>52</v>
      </c>
      <c r="J23" s="23" t="s">
        <v>51</v>
      </c>
      <c r="K23" s="25" t="s">
        <v>52</v>
      </c>
      <c r="L23" s="29" t="s">
        <v>51</v>
      </c>
      <c r="M23" s="29" t="s">
        <v>51</v>
      </c>
      <c r="N23" s="29" t="s">
        <v>51</v>
      </c>
      <c r="O23" s="29" t="s">
        <v>51</v>
      </c>
      <c r="P23" s="29" t="s">
        <v>51</v>
      </c>
      <c r="Q23" s="29" t="s">
        <v>51</v>
      </c>
      <c r="R23" s="29" t="s">
        <v>51</v>
      </c>
      <c r="S23" s="29" t="s">
        <v>51</v>
      </c>
      <c r="T23" s="29" t="s">
        <v>51</v>
      </c>
      <c r="U23" s="29" t="s">
        <v>51</v>
      </c>
      <c r="V23" s="29" t="s">
        <v>51</v>
      </c>
      <c r="W23" s="29" t="s">
        <v>51</v>
      </c>
      <c r="X23" s="29" t="s">
        <v>51</v>
      </c>
      <c r="Y23" s="29" t="s">
        <v>51</v>
      </c>
      <c r="Z23" s="29" t="s">
        <v>51</v>
      </c>
      <c r="AA23" s="15" t="s">
        <v>51</v>
      </c>
      <c r="AB23" s="16"/>
    </row>
    <row r="24" spans="2:28" s="139" customFormat="1" ht="16.5" customHeight="1">
      <c r="B24" s="172">
        <v>14</v>
      </c>
      <c r="C24" s="167" t="s">
        <v>64</v>
      </c>
      <c r="D24" s="131" t="s">
        <v>51</v>
      </c>
      <c r="E24" s="132" t="s">
        <v>51</v>
      </c>
      <c r="F24" s="133" t="s">
        <v>51</v>
      </c>
      <c r="G24" s="134" t="s">
        <v>51</v>
      </c>
      <c r="H24" s="135" t="s">
        <v>51</v>
      </c>
      <c r="I24" s="136" t="s">
        <v>51</v>
      </c>
      <c r="J24" s="132" t="s">
        <v>52</v>
      </c>
      <c r="K24" s="133" t="s">
        <v>52</v>
      </c>
      <c r="L24" s="134" t="s">
        <v>52</v>
      </c>
      <c r="M24" s="134" t="s">
        <v>51</v>
      </c>
      <c r="N24" s="134" t="s">
        <v>52</v>
      </c>
      <c r="O24" s="134" t="s">
        <v>51</v>
      </c>
      <c r="P24" s="134" t="s">
        <v>51</v>
      </c>
      <c r="Q24" s="134" t="s">
        <v>51</v>
      </c>
      <c r="R24" s="134" t="s">
        <v>51</v>
      </c>
      <c r="S24" s="134" t="s">
        <v>51</v>
      </c>
      <c r="T24" s="134" t="s">
        <v>51</v>
      </c>
      <c r="U24" s="134" t="s">
        <v>51</v>
      </c>
      <c r="V24" s="134" t="s">
        <v>51</v>
      </c>
      <c r="W24" s="134" t="s">
        <v>51</v>
      </c>
      <c r="X24" s="134" t="s">
        <v>51</v>
      </c>
      <c r="Y24" s="134" t="s">
        <v>51</v>
      </c>
      <c r="Z24" s="134" t="s">
        <v>51</v>
      </c>
      <c r="AA24" s="137" t="s">
        <v>51</v>
      </c>
      <c r="AB24" s="138"/>
    </row>
    <row r="25" spans="2:28" ht="16.5" customHeight="1">
      <c r="B25" s="175">
        <v>15</v>
      </c>
      <c r="C25" s="168" t="s">
        <v>65</v>
      </c>
      <c r="D25" s="21" t="s">
        <v>51</v>
      </c>
      <c r="E25" s="23" t="s">
        <v>51</v>
      </c>
      <c r="F25" s="25" t="s">
        <v>51</v>
      </c>
      <c r="G25" s="29" t="s">
        <v>51</v>
      </c>
      <c r="H25" s="27" t="s">
        <v>51</v>
      </c>
      <c r="I25" s="33" t="s">
        <v>52</v>
      </c>
      <c r="J25" s="23" t="s">
        <v>51</v>
      </c>
      <c r="K25" s="25" t="s">
        <v>52</v>
      </c>
      <c r="L25" s="29" t="s">
        <v>52</v>
      </c>
      <c r="M25" s="29"/>
      <c r="N25" s="29" t="s">
        <v>154</v>
      </c>
      <c r="O25" s="29" t="s">
        <v>51</v>
      </c>
      <c r="P25" s="29" t="s">
        <v>51</v>
      </c>
      <c r="Q25" s="29" t="s">
        <v>51</v>
      </c>
      <c r="R25" s="29" t="s">
        <v>51</v>
      </c>
      <c r="S25" s="29" t="s">
        <v>51</v>
      </c>
      <c r="T25" s="29" t="s">
        <v>51</v>
      </c>
      <c r="U25" s="29" t="s">
        <v>51</v>
      </c>
      <c r="V25" s="29" t="s">
        <v>51</v>
      </c>
      <c r="W25" s="29" t="s">
        <v>51</v>
      </c>
      <c r="X25" s="29" t="s">
        <v>51</v>
      </c>
      <c r="Y25" s="29" t="s">
        <v>51</v>
      </c>
      <c r="Z25" s="29" t="s">
        <v>51</v>
      </c>
      <c r="AA25" s="15" t="s">
        <v>51</v>
      </c>
      <c r="AB25" s="16"/>
    </row>
    <row r="26" spans="2:28" s="139" customFormat="1" ht="16.5" customHeight="1">
      <c r="B26" s="173">
        <v>16</v>
      </c>
      <c r="C26" s="167" t="s">
        <v>66</v>
      </c>
      <c r="D26" s="131" t="s">
        <v>51</v>
      </c>
      <c r="E26" s="132" t="s">
        <v>51</v>
      </c>
      <c r="F26" s="133" t="s">
        <v>51</v>
      </c>
      <c r="G26" s="134" t="s">
        <v>51</v>
      </c>
      <c r="H26" s="135" t="s">
        <v>51</v>
      </c>
      <c r="I26" s="136" t="s">
        <v>154</v>
      </c>
      <c r="J26" s="132"/>
      <c r="K26" s="133" t="s">
        <v>52</v>
      </c>
      <c r="L26" s="134" t="s">
        <v>51</v>
      </c>
      <c r="M26" s="134" t="s">
        <v>51</v>
      </c>
      <c r="N26" s="134" t="s">
        <v>51</v>
      </c>
      <c r="O26" s="134" t="s">
        <v>51</v>
      </c>
      <c r="P26" s="134" t="s">
        <v>51</v>
      </c>
      <c r="Q26" s="134" t="s">
        <v>51</v>
      </c>
      <c r="R26" s="134" t="s">
        <v>51</v>
      </c>
      <c r="S26" s="134" t="s">
        <v>51</v>
      </c>
      <c r="T26" s="134" t="s">
        <v>51</v>
      </c>
      <c r="U26" s="134" t="s">
        <v>51</v>
      </c>
      <c r="V26" s="134" t="s">
        <v>51</v>
      </c>
      <c r="W26" s="134" t="s">
        <v>51</v>
      </c>
      <c r="X26" s="134" t="s">
        <v>51</v>
      </c>
      <c r="Y26" s="134" t="s">
        <v>51</v>
      </c>
      <c r="Z26" s="134" t="s">
        <v>51</v>
      </c>
      <c r="AA26" s="137" t="s">
        <v>51</v>
      </c>
      <c r="AB26" s="138"/>
    </row>
    <row r="27" spans="2:28" ht="16.5" customHeight="1">
      <c r="B27" s="175">
        <v>17</v>
      </c>
      <c r="C27" s="168" t="s">
        <v>67</v>
      </c>
      <c r="D27" s="21" t="s">
        <v>51</v>
      </c>
      <c r="E27" s="23" t="s">
        <v>51</v>
      </c>
      <c r="F27" s="25" t="s">
        <v>51</v>
      </c>
      <c r="G27" s="29" t="s">
        <v>51</v>
      </c>
      <c r="H27" s="27" t="s">
        <v>51</v>
      </c>
      <c r="I27" s="33" t="s">
        <v>52</v>
      </c>
      <c r="J27" s="23" t="s">
        <v>51</v>
      </c>
      <c r="K27" s="25" t="s">
        <v>52</v>
      </c>
      <c r="L27" s="29" t="s">
        <v>51</v>
      </c>
      <c r="M27" s="29" t="s">
        <v>51</v>
      </c>
      <c r="N27" s="29" t="s">
        <v>51</v>
      </c>
      <c r="O27" s="29" t="s">
        <v>51</v>
      </c>
      <c r="P27" s="29" t="s">
        <v>51</v>
      </c>
      <c r="Q27" s="29" t="s">
        <v>51</v>
      </c>
      <c r="R27" s="29" t="s">
        <v>51</v>
      </c>
      <c r="S27" s="29" t="s">
        <v>51</v>
      </c>
      <c r="T27" s="29" t="s">
        <v>51</v>
      </c>
      <c r="U27" s="29" t="s">
        <v>51</v>
      </c>
      <c r="V27" s="29" t="s">
        <v>51</v>
      </c>
      <c r="W27" s="29" t="s">
        <v>51</v>
      </c>
      <c r="X27" s="29" t="s">
        <v>51</v>
      </c>
      <c r="Y27" s="29" t="s">
        <v>51</v>
      </c>
      <c r="Z27" s="29" t="s">
        <v>51</v>
      </c>
      <c r="AA27" s="15" t="s">
        <v>51</v>
      </c>
      <c r="AB27" s="17"/>
    </row>
    <row r="28" spans="2:28" s="139" customFormat="1" ht="16.5" customHeight="1">
      <c r="B28" s="173">
        <v>18</v>
      </c>
      <c r="C28" s="167" t="s">
        <v>68</v>
      </c>
      <c r="D28" s="131" t="s">
        <v>51</v>
      </c>
      <c r="E28" s="132" t="s">
        <v>51</v>
      </c>
      <c r="F28" s="133" t="s">
        <v>51</v>
      </c>
      <c r="G28" s="134" t="s">
        <v>51</v>
      </c>
      <c r="H28" s="135"/>
      <c r="I28" s="136" t="s">
        <v>52</v>
      </c>
      <c r="J28" s="132" t="s">
        <v>51</v>
      </c>
      <c r="K28" s="133" t="s">
        <v>52</v>
      </c>
      <c r="L28" s="134" t="s">
        <v>51</v>
      </c>
      <c r="M28" s="134" t="s">
        <v>51</v>
      </c>
      <c r="N28" s="134" t="s">
        <v>51</v>
      </c>
      <c r="O28" s="134" t="s">
        <v>51</v>
      </c>
      <c r="P28" s="134" t="s">
        <v>51</v>
      </c>
      <c r="Q28" s="134" t="s">
        <v>51</v>
      </c>
      <c r="R28" s="134" t="s">
        <v>51</v>
      </c>
      <c r="S28" s="134" t="s">
        <v>51</v>
      </c>
      <c r="T28" s="134" t="s">
        <v>51</v>
      </c>
      <c r="U28" s="134" t="s">
        <v>51</v>
      </c>
      <c r="V28" s="134" t="s">
        <v>51</v>
      </c>
      <c r="W28" s="134" t="s">
        <v>51</v>
      </c>
      <c r="X28" s="134" t="s">
        <v>51</v>
      </c>
      <c r="Y28" s="134" t="s">
        <v>51</v>
      </c>
      <c r="Z28" s="134" t="s">
        <v>51</v>
      </c>
      <c r="AA28" s="137" t="s">
        <v>51</v>
      </c>
      <c r="AB28" s="138"/>
    </row>
    <row r="29" spans="2:28" ht="16.5" customHeight="1">
      <c r="B29" s="175">
        <v>19</v>
      </c>
      <c r="C29" s="168" t="s">
        <v>69</v>
      </c>
      <c r="D29" s="21" t="s">
        <v>51</v>
      </c>
      <c r="E29" s="23" t="s">
        <v>51</v>
      </c>
      <c r="F29" s="25"/>
      <c r="G29" s="29" t="s">
        <v>51</v>
      </c>
      <c r="H29" s="27" t="s">
        <v>51</v>
      </c>
      <c r="I29" s="33" t="s">
        <v>52</v>
      </c>
      <c r="J29" s="23" t="s">
        <v>51</v>
      </c>
      <c r="K29" s="25" t="s">
        <v>52</v>
      </c>
      <c r="L29" s="29" t="s">
        <v>51</v>
      </c>
      <c r="M29" s="29" t="s">
        <v>51</v>
      </c>
      <c r="N29" s="29" t="s">
        <v>51</v>
      </c>
      <c r="O29" s="29" t="s">
        <v>51</v>
      </c>
      <c r="P29" s="29" t="s">
        <v>51</v>
      </c>
      <c r="Q29" s="29" t="s">
        <v>51</v>
      </c>
      <c r="R29" s="29" t="s">
        <v>51</v>
      </c>
      <c r="S29" s="29" t="s">
        <v>51</v>
      </c>
      <c r="T29" s="29" t="s">
        <v>51</v>
      </c>
      <c r="U29" s="29" t="s">
        <v>51</v>
      </c>
      <c r="V29" s="29" t="s">
        <v>51</v>
      </c>
      <c r="W29" s="29" t="s">
        <v>51</v>
      </c>
      <c r="X29" s="29" t="s">
        <v>51</v>
      </c>
      <c r="Y29" s="29" t="s">
        <v>51</v>
      </c>
      <c r="Z29" s="29" t="s">
        <v>51</v>
      </c>
      <c r="AA29" s="15" t="s">
        <v>51</v>
      </c>
      <c r="AB29" s="192" t="s">
        <v>110</v>
      </c>
    </row>
    <row r="30" spans="2:28" s="139" customFormat="1" ht="16.5" customHeight="1">
      <c r="B30" s="172">
        <v>20</v>
      </c>
      <c r="C30" s="167" t="s">
        <v>70</v>
      </c>
      <c r="D30" s="131" t="s">
        <v>51</v>
      </c>
      <c r="E30" s="132" t="s">
        <v>51</v>
      </c>
      <c r="F30" s="133" t="s">
        <v>51</v>
      </c>
      <c r="G30" s="134" t="s">
        <v>51</v>
      </c>
      <c r="H30" s="135" t="s">
        <v>51</v>
      </c>
      <c r="I30" s="136" t="s">
        <v>52</v>
      </c>
      <c r="J30" s="132" t="s">
        <v>51</v>
      </c>
      <c r="K30" s="133" t="s">
        <v>52</v>
      </c>
      <c r="L30" s="134" t="s">
        <v>51</v>
      </c>
      <c r="M30" s="134" t="s">
        <v>51</v>
      </c>
      <c r="N30" s="134" t="s">
        <v>51</v>
      </c>
      <c r="O30" s="134" t="s">
        <v>51</v>
      </c>
      <c r="P30" s="134" t="s">
        <v>51</v>
      </c>
      <c r="Q30" s="134" t="s">
        <v>51</v>
      </c>
      <c r="R30" s="134" t="s">
        <v>51</v>
      </c>
      <c r="S30" s="134" t="s">
        <v>51</v>
      </c>
      <c r="T30" s="134" t="s">
        <v>51</v>
      </c>
      <c r="U30" s="134" t="s">
        <v>51</v>
      </c>
      <c r="V30" s="134" t="s">
        <v>51</v>
      </c>
      <c r="W30" s="134" t="s">
        <v>51</v>
      </c>
      <c r="X30" s="134" t="s">
        <v>51</v>
      </c>
      <c r="Y30" s="134" t="s">
        <v>51</v>
      </c>
      <c r="Z30" s="134" t="s">
        <v>51</v>
      </c>
      <c r="AA30" s="137" t="s">
        <v>51</v>
      </c>
      <c r="AB30" s="149" t="s">
        <v>112</v>
      </c>
    </row>
    <row r="31" spans="2:28" ht="16.5" customHeight="1">
      <c r="B31" s="175">
        <v>21</v>
      </c>
      <c r="C31" s="168" t="s">
        <v>71</v>
      </c>
      <c r="D31" s="21" t="s">
        <v>51</v>
      </c>
      <c r="E31" s="23" t="s">
        <v>51</v>
      </c>
      <c r="F31" s="25" t="s">
        <v>51</v>
      </c>
      <c r="G31" s="29" t="s">
        <v>51</v>
      </c>
      <c r="H31" s="27" t="s">
        <v>51</v>
      </c>
      <c r="I31" s="33" t="s">
        <v>52</v>
      </c>
      <c r="J31" s="23" t="s">
        <v>51</v>
      </c>
      <c r="K31" s="25" t="s">
        <v>52</v>
      </c>
      <c r="L31" s="29" t="s">
        <v>51</v>
      </c>
      <c r="M31" s="29" t="s">
        <v>51</v>
      </c>
      <c r="N31" s="29" t="s">
        <v>51</v>
      </c>
      <c r="O31" s="29" t="s">
        <v>51</v>
      </c>
      <c r="P31" s="29" t="s">
        <v>51</v>
      </c>
      <c r="Q31" s="29" t="s">
        <v>51</v>
      </c>
      <c r="R31" s="29" t="s">
        <v>51</v>
      </c>
      <c r="S31" s="29" t="s">
        <v>51</v>
      </c>
      <c r="T31" s="29" t="s">
        <v>51</v>
      </c>
      <c r="U31" s="29" t="s">
        <v>51</v>
      </c>
      <c r="V31" s="29" t="s">
        <v>51</v>
      </c>
      <c r="W31" s="29" t="s">
        <v>51</v>
      </c>
      <c r="X31" s="29" t="s">
        <v>51</v>
      </c>
      <c r="Y31" s="29" t="s">
        <v>51</v>
      </c>
      <c r="Z31" s="29" t="s">
        <v>51</v>
      </c>
      <c r="AA31" s="15" t="s">
        <v>51</v>
      </c>
      <c r="AB31" s="16"/>
    </row>
    <row r="32" spans="2:28" s="139" customFormat="1" ht="16.5" customHeight="1">
      <c r="B32" s="173">
        <v>22</v>
      </c>
      <c r="C32" s="167" t="s">
        <v>72</v>
      </c>
      <c r="D32" s="131" t="s">
        <v>51</v>
      </c>
      <c r="E32" s="132" t="s">
        <v>51</v>
      </c>
      <c r="F32" s="133" t="s">
        <v>51</v>
      </c>
      <c r="G32" s="134" t="s">
        <v>51</v>
      </c>
      <c r="H32" s="135"/>
      <c r="I32" s="136" t="s">
        <v>52</v>
      </c>
      <c r="J32" s="132" t="s">
        <v>51</v>
      </c>
      <c r="K32" s="133" t="s">
        <v>52</v>
      </c>
      <c r="L32" s="134" t="s">
        <v>51</v>
      </c>
      <c r="M32" s="134" t="s">
        <v>51</v>
      </c>
      <c r="N32" s="134" t="s">
        <v>51</v>
      </c>
      <c r="O32" s="134" t="s">
        <v>51</v>
      </c>
      <c r="P32" s="134" t="s">
        <v>51</v>
      </c>
      <c r="Q32" s="134" t="s">
        <v>51</v>
      </c>
      <c r="R32" s="134" t="s">
        <v>51</v>
      </c>
      <c r="S32" s="134" t="s">
        <v>51</v>
      </c>
      <c r="T32" s="134" t="s">
        <v>51</v>
      </c>
      <c r="U32" s="134" t="s">
        <v>51</v>
      </c>
      <c r="V32" s="134" t="s">
        <v>51</v>
      </c>
      <c r="W32" s="134" t="s">
        <v>51</v>
      </c>
      <c r="X32" s="134" t="s">
        <v>51</v>
      </c>
      <c r="Y32" s="134" t="s">
        <v>51</v>
      </c>
      <c r="Z32" s="134" t="s">
        <v>51</v>
      </c>
      <c r="AA32" s="137" t="s">
        <v>51</v>
      </c>
      <c r="AB32" s="138"/>
    </row>
    <row r="33" spans="2:28" ht="16.5" customHeight="1">
      <c r="B33" s="175">
        <v>23</v>
      </c>
      <c r="C33" s="168" t="s">
        <v>73</v>
      </c>
      <c r="D33" s="21" t="s">
        <v>51</v>
      </c>
      <c r="E33" s="23" t="s">
        <v>51</v>
      </c>
      <c r="F33" s="25" t="s">
        <v>51</v>
      </c>
      <c r="G33" s="29" t="s">
        <v>51</v>
      </c>
      <c r="H33" s="27"/>
      <c r="I33" s="33" t="s">
        <v>52</v>
      </c>
      <c r="J33" s="23" t="s">
        <v>51</v>
      </c>
      <c r="K33" s="25" t="s">
        <v>52</v>
      </c>
      <c r="L33" s="29" t="s">
        <v>52</v>
      </c>
      <c r="M33" s="29" t="s">
        <v>51</v>
      </c>
      <c r="N33" s="29" t="s">
        <v>51</v>
      </c>
      <c r="O33" s="29" t="s">
        <v>51</v>
      </c>
      <c r="P33" s="29" t="s">
        <v>51</v>
      </c>
      <c r="Q33" s="29" t="s">
        <v>52</v>
      </c>
      <c r="R33" s="29" t="s">
        <v>51</v>
      </c>
      <c r="S33" s="29" t="s">
        <v>51</v>
      </c>
      <c r="T33" s="29" t="s">
        <v>51</v>
      </c>
      <c r="U33" s="29" t="s">
        <v>51</v>
      </c>
      <c r="V33" s="29" t="s">
        <v>51</v>
      </c>
      <c r="W33" s="29" t="s">
        <v>51</v>
      </c>
      <c r="X33" s="29" t="s">
        <v>51</v>
      </c>
      <c r="Y33" s="29" t="s">
        <v>51</v>
      </c>
      <c r="Z33" s="29" t="s">
        <v>51</v>
      </c>
      <c r="AA33" s="15" t="s">
        <v>51</v>
      </c>
      <c r="AB33" s="16"/>
    </row>
    <row r="34" spans="2:28" s="139" customFormat="1" ht="16.5" customHeight="1">
      <c r="B34" s="174">
        <v>24</v>
      </c>
      <c r="C34" s="167" t="s">
        <v>74</v>
      </c>
      <c r="D34" s="131"/>
      <c r="E34" s="132"/>
      <c r="F34" s="133"/>
      <c r="G34" s="134"/>
      <c r="H34" s="135"/>
      <c r="I34" s="136" t="s">
        <v>52</v>
      </c>
      <c r="J34" s="132" t="s">
        <v>51</v>
      </c>
      <c r="K34" s="133" t="s">
        <v>52</v>
      </c>
      <c r="L34" s="134" t="s">
        <v>51</v>
      </c>
      <c r="M34" s="134" t="s">
        <v>51</v>
      </c>
      <c r="N34" s="134" t="s">
        <v>51</v>
      </c>
      <c r="O34" s="134" t="s">
        <v>51</v>
      </c>
      <c r="P34" s="134" t="s">
        <v>51</v>
      </c>
      <c r="Q34" s="134" t="s">
        <v>51</v>
      </c>
      <c r="R34" s="134" t="s">
        <v>51</v>
      </c>
      <c r="S34" s="134" t="s">
        <v>51</v>
      </c>
      <c r="T34" s="134" t="s">
        <v>51</v>
      </c>
      <c r="U34" s="134" t="s">
        <v>51</v>
      </c>
      <c r="V34" s="134" t="s">
        <v>51</v>
      </c>
      <c r="W34" s="134" t="s">
        <v>51</v>
      </c>
      <c r="X34" s="134" t="s">
        <v>51</v>
      </c>
      <c r="Y34" s="134" t="s">
        <v>51</v>
      </c>
      <c r="Z34" s="134" t="s">
        <v>51</v>
      </c>
      <c r="AA34" s="137" t="s">
        <v>51</v>
      </c>
      <c r="AB34" s="138"/>
    </row>
    <row r="35" spans="2:28" ht="16.5" customHeight="1" thickBot="1">
      <c r="B35" s="176"/>
      <c r="C35" s="177" t="s">
        <v>0</v>
      </c>
      <c r="D35" s="140">
        <f aca="true" t="shared" si="0" ref="D35:AA35">COUNTIF(D11:D34,"○")</f>
        <v>0</v>
      </c>
      <c r="E35" s="141">
        <f t="shared" si="0"/>
        <v>0</v>
      </c>
      <c r="F35" s="142">
        <f t="shared" si="0"/>
        <v>0</v>
      </c>
      <c r="G35" s="143">
        <f t="shared" si="0"/>
        <v>0</v>
      </c>
      <c r="H35" s="144">
        <f t="shared" si="0"/>
        <v>0</v>
      </c>
      <c r="I35" s="145">
        <f t="shared" si="0"/>
        <v>21</v>
      </c>
      <c r="J35" s="141">
        <f t="shared" si="0"/>
        <v>3</v>
      </c>
      <c r="K35" s="142">
        <f t="shared" si="0"/>
        <v>22</v>
      </c>
      <c r="L35" s="143">
        <f t="shared" si="0"/>
        <v>3</v>
      </c>
      <c r="M35" s="143">
        <f t="shared" si="0"/>
        <v>0</v>
      </c>
      <c r="N35" s="143">
        <f t="shared" si="0"/>
        <v>2</v>
      </c>
      <c r="O35" s="143">
        <f t="shared" si="0"/>
        <v>0</v>
      </c>
      <c r="P35" s="143">
        <f t="shared" si="0"/>
        <v>0</v>
      </c>
      <c r="Q35" s="143">
        <f t="shared" si="0"/>
        <v>1</v>
      </c>
      <c r="R35" s="143">
        <f t="shared" si="0"/>
        <v>2</v>
      </c>
      <c r="S35" s="143">
        <f t="shared" si="0"/>
        <v>0</v>
      </c>
      <c r="T35" s="143">
        <f>COUNTIF(T11:T34,"○")</f>
        <v>0</v>
      </c>
      <c r="U35" s="143">
        <f>COUNTIF(U11:U34,"○")</f>
        <v>0</v>
      </c>
      <c r="V35" s="143">
        <f>COUNTIF(V11:V34,"○")</f>
        <v>0</v>
      </c>
      <c r="W35" s="143">
        <f t="shared" si="0"/>
        <v>4</v>
      </c>
      <c r="X35" s="143">
        <f t="shared" si="0"/>
        <v>1</v>
      </c>
      <c r="Y35" s="143">
        <f t="shared" si="0"/>
        <v>1</v>
      </c>
      <c r="Z35" s="143">
        <f t="shared" si="0"/>
        <v>0</v>
      </c>
      <c r="AA35" s="146">
        <f t="shared" si="0"/>
        <v>3</v>
      </c>
      <c r="AB35" s="147">
        <f>COUNTA(AB11:AB34)</f>
        <v>4</v>
      </c>
    </row>
    <row r="36" spans="3:28" ht="13.5">
      <c r="C36" s="12" t="s">
        <v>11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3:28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3:28" ht="13.5">
      <c r="C38" s="103"/>
      <c r="D38" s="104" t="s">
        <v>44</v>
      </c>
      <c r="E38" s="78" t="s">
        <v>45</v>
      </c>
      <c r="F38" s="10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3:28" ht="13.5">
      <c r="C39" s="103"/>
      <c r="D39" s="78"/>
      <c r="E39" s="78" t="s">
        <v>46</v>
      </c>
      <c r="F39" s="78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3:28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3:28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3:28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3:28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3:28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3:28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3:28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3:28" ht="13.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3:28" ht="13.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3:28" ht="13.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3:28" ht="13.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3:28" ht="13.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3:28" ht="13.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3:28" ht="13.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3:28" ht="13.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3:28" ht="13.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3:28" ht="13.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3:28" ht="13.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3:28" ht="13.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3:28" ht="13.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3:28" ht="13.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3:28" ht="13.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3:28" ht="13.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3:28" ht="13.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3:28" ht="13.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3:28" ht="13.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3:28" ht="13.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3:28" ht="13.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3:28" ht="13.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3:28" ht="13.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3:28" ht="13.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3:28" ht="13.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3:28" ht="13.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3:28" ht="13.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3:28" ht="13.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3:28" ht="13.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3:28" ht="13.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3:28" ht="13.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3:28" ht="13.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3:28" ht="13.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3:28" ht="13.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3:28" ht="13.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3:28" ht="13.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3:28" ht="13.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3:28" ht="13.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3:28" ht="13.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3:28" ht="13.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3:28" ht="13.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3:28" ht="13.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3:28" ht="13.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3:28" ht="13.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3:28" ht="13.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3:28" ht="13.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3:28" ht="13.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3:28" ht="13.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3:28" ht="13.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3:28" ht="13.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3:28" ht="13.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3:28" ht="13.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3:28" ht="13.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3:28" ht="13.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3:28" ht="13.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3:28" ht="13.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3:28" ht="13.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3:28" ht="13.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3:28" ht="13.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3:28" ht="13.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3:28" ht="13.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3:28" ht="13.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3:28" ht="13.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3:28" ht="13.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3:28" ht="13.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3:28" ht="13.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3:28" ht="13.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3:28" ht="13.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3:28" ht="13.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3:28" ht="13.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3:28" ht="13.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3:28" ht="13.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3:28" ht="13.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3:28" ht="13.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3:28" ht="13.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3:28" ht="13.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3:28" ht="13.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3:28" ht="13.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3:28" ht="13.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3:28" ht="13.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3:28" ht="13.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3:28" ht="13.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3:28" ht="13.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3:28" ht="13.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3:28" ht="13.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3:28" ht="13.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3:28" ht="13.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3:28" ht="13.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3:28" ht="13.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3:28" ht="13.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3:28" ht="13.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3:28" ht="13.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3:28" ht="13.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3:28" ht="13.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3:28" ht="13.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3:28" ht="13.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3:28" ht="13.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3:28" ht="13.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3:28" ht="13.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3:28" ht="13.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3:28" ht="13.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3:28" ht="13.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3:28" ht="13.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3:28" ht="13.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3:28" ht="13.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3:28" ht="13.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3:28" ht="13.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3:28" ht="13.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3:28" ht="13.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3:28" ht="13.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3:28" ht="13.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3:28" ht="13.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3:28" ht="13.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3:28" ht="13.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3:28" ht="13.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3:28" ht="13.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3:28" ht="13.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3:28" ht="13.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3:28" ht="13.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3:28" ht="13.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3:28" ht="13.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3:28" ht="13.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3:28" ht="13.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3:28" ht="13.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3:28" ht="13.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3:28" ht="13.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3:28" ht="13.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3:28" ht="13.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3:28" ht="13.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3:28" ht="13.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3:28" ht="13.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3:28" ht="13.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3:28" ht="13.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3:28" ht="13.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3:28" ht="13.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3:28" ht="13.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3:28" ht="13.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3:28" ht="13.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3:28" ht="13.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3:28" ht="13.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3:28" ht="13.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3:28" ht="13.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3:28" ht="13.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3:28" ht="13.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3:28" ht="13.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3:28" ht="13.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3:28" ht="13.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3:28" ht="13.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3:28" ht="13.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3:28" ht="13.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3:28" ht="13.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3:28" ht="13.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3:28" ht="13.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3:28" ht="13.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3:28" ht="13.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3:28" ht="13.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3:28" ht="13.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3:28" ht="13.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3:28" ht="13.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3:28" ht="13.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3:28" ht="13.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3:28" ht="13.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3:28" ht="13.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3:28" ht="13.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3:28" ht="13.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3:28" ht="13.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3:28" ht="13.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3:28" ht="13.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 spans="3:28" ht="13.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 spans="3:28" ht="13.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3:28" ht="13.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3:28" ht="13.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 spans="3:28" ht="13.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 spans="3:28" ht="13.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 spans="3:28" ht="13.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3:28" ht="13.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3:28" ht="13.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3:28" ht="13.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 spans="3:28" ht="13.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3:28" ht="13.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3:28" ht="13.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 spans="3:28" ht="13.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3:28" ht="13.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3:28" ht="13.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3:28" ht="13.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 spans="3:28" ht="13.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 spans="3:28" ht="13.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 spans="3:28" ht="13.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  <row r="235" spans="3:28" ht="13.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</row>
    <row r="236" spans="3:28" ht="13.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</row>
    <row r="237" spans="3:28" ht="13.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</row>
    <row r="238" spans="3:28" ht="13.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</row>
    <row r="239" spans="3:28" ht="13.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</row>
    <row r="240" spans="3:28" ht="13.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</row>
    <row r="241" spans="3:28" ht="13.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</row>
    <row r="242" spans="3:28" ht="13.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</row>
    <row r="243" spans="3:28" ht="13.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</row>
    <row r="244" spans="3:28" ht="13.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</row>
    <row r="245" spans="3:28" ht="13.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</row>
    <row r="246" spans="3:28" ht="13.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</row>
    <row r="247" spans="3:28" ht="13.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</row>
    <row r="248" spans="3:28" ht="13.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</row>
    <row r="249" spans="3:28" ht="13.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</row>
    <row r="250" spans="3:28" ht="13.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</row>
    <row r="251" spans="3:28" ht="13.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</row>
    <row r="252" spans="3:28" ht="13.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</row>
    <row r="253" spans="3:28" ht="13.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</row>
    <row r="254" spans="3:28" ht="13.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</row>
    <row r="255" spans="3:28" ht="13.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</row>
    <row r="256" spans="3:28" ht="13.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</row>
    <row r="257" spans="3:28" ht="13.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</row>
    <row r="258" spans="3:28" ht="13.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 spans="3:28" ht="13.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</row>
    <row r="260" spans="3:28" ht="13.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 spans="3:28" ht="13.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3:28" ht="13.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3:28" ht="13.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3:28" ht="13.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</row>
    <row r="265" spans="3:28" ht="13.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</row>
    <row r="266" spans="3:28" ht="13.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</row>
    <row r="267" spans="3:28" ht="13.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</row>
    <row r="268" spans="3:28" ht="13.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</row>
    <row r="269" spans="3:28" ht="13.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</row>
    <row r="270" spans="3:28" ht="13.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</row>
    <row r="271" spans="3:28" ht="13.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</row>
    <row r="272" spans="3:28" ht="13.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</row>
    <row r="273" spans="3:28" ht="13.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</row>
    <row r="274" spans="3:28" ht="13.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</row>
    <row r="275" spans="3:28" ht="13.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</row>
    <row r="276" spans="3:28" ht="13.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</row>
    <row r="277" spans="3:28" ht="13.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</row>
    <row r="278" spans="3:28" ht="13.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</row>
    <row r="279" spans="3:28" ht="13.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</row>
    <row r="280" spans="3:28" ht="13.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</row>
    <row r="281" spans="3:28" ht="13.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</row>
    <row r="282" spans="3:28" ht="13.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</row>
    <row r="283" spans="3:28" ht="13.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</row>
    <row r="284" spans="3:28" ht="13.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</row>
    <row r="285" spans="3:28" ht="13.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</row>
    <row r="286" spans="3:28" ht="13.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</row>
    <row r="287" spans="3:28" ht="13.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</row>
    <row r="288" spans="3:28" ht="13.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</row>
    <row r="289" spans="3:28" ht="13.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</row>
    <row r="290" spans="3:28" ht="13.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</row>
    <row r="291" spans="3:28" ht="13.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</row>
    <row r="292" spans="3:28" ht="13.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</row>
    <row r="293" spans="3:28" ht="13.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</row>
    <row r="294" spans="3:28" ht="13.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</row>
    <row r="295" spans="3:28" ht="13.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</row>
    <row r="296" spans="3:28" ht="13.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</row>
    <row r="297" spans="3:28" ht="13.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</row>
    <row r="298" spans="3:28" ht="13.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</row>
    <row r="299" spans="3:28" ht="13.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</row>
    <row r="300" spans="3:28" ht="13.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</row>
    <row r="301" spans="3:28" ht="13.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</row>
    <row r="302" spans="3:28" ht="13.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</row>
    <row r="303" spans="3:28" ht="13.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</row>
    <row r="304" spans="3:28" ht="13.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</row>
    <row r="305" spans="3:28" ht="13.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</row>
    <row r="306" spans="3:28" ht="13.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</row>
    <row r="307" spans="3:28" ht="13.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</row>
    <row r="308" spans="3:28" ht="13.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</row>
    <row r="309" spans="3:28" ht="13.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</row>
    <row r="310" spans="3:28" ht="13.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</row>
    <row r="311" spans="3:28" ht="13.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</row>
    <row r="312" spans="3:28" ht="13.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</row>
    <row r="313" spans="3:28" ht="13.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</row>
    <row r="314" spans="3:28" ht="13.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</row>
    <row r="315" spans="3:28" ht="13.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</row>
    <row r="316" spans="3:28" ht="13.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</row>
    <row r="317" spans="3:28" ht="13.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</row>
    <row r="318" spans="3:28" ht="13.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</row>
    <row r="319" spans="3:28" ht="13.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</row>
    <row r="320" spans="3:28" ht="13.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</row>
    <row r="321" spans="3:28" ht="13.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</row>
    <row r="322" spans="3:28" ht="13.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</row>
    <row r="323" spans="3:28" ht="13.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</row>
    <row r="324" spans="3:28" ht="13.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</row>
    <row r="325" spans="3:28" ht="13.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</row>
    <row r="326" spans="3:28" ht="13.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</row>
    <row r="327" spans="3:28" ht="13.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</row>
    <row r="328" spans="3:28" ht="13.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</row>
    <row r="329" spans="3:28" ht="13.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</row>
    <row r="330" spans="3:28" ht="13.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</row>
    <row r="331" spans="3:28" ht="13.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</row>
    <row r="332" spans="3:28" ht="13.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</row>
    <row r="333" spans="3:28" ht="13.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</row>
    <row r="334" spans="3:28" ht="13.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</row>
    <row r="335" spans="3:28" ht="13.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</row>
    <row r="336" spans="3:28" ht="13.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</row>
    <row r="337" spans="3:28" ht="13.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</row>
    <row r="338" spans="3:28" ht="13.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</row>
    <row r="339" spans="3:28" ht="13.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</row>
    <row r="340" spans="3:28" ht="13.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</row>
    <row r="341" spans="3:28" ht="13.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</row>
    <row r="342" spans="3:28" ht="13.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</row>
    <row r="343" spans="3:28" ht="13.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</row>
    <row r="344" spans="3:28" ht="13.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</row>
    <row r="345" spans="3:28" ht="13.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</row>
    <row r="346" spans="3:28" ht="13.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</row>
    <row r="347" spans="3:28" ht="13.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</row>
    <row r="348" spans="3:28" ht="13.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</row>
    <row r="349" spans="3:28" ht="13.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</row>
    <row r="350" spans="3:28" ht="13.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</row>
    <row r="351" spans="3:28" ht="13.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</row>
    <row r="352" spans="3:28" ht="13.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</row>
    <row r="353" spans="3:28" ht="13.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</row>
    <row r="354" spans="3:28" ht="13.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</row>
    <row r="355" spans="3:28" ht="13.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</row>
    <row r="356" spans="3:28" ht="13.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</row>
    <row r="357" spans="3:28" ht="13.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</row>
    <row r="358" spans="3:28" ht="13.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</row>
    <row r="359" spans="3:28" ht="13.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</row>
    <row r="360" spans="3:28" ht="13.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</row>
    <row r="361" spans="3:28" ht="13.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</row>
    <row r="362" spans="3:28" ht="13.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</row>
    <row r="363" spans="3:28" ht="13.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</row>
    <row r="364" spans="3:28" ht="13.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</row>
    <row r="365" spans="3:28" ht="13.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</row>
    <row r="366" spans="3:28" ht="13.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</row>
    <row r="367" spans="3:28" ht="13.5"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</row>
    <row r="368" spans="3:28" ht="13.5"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</row>
    <row r="369" spans="3:28" ht="13.5"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</row>
    <row r="370" spans="3:28" ht="13.5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</row>
    <row r="371" spans="3:28" ht="13.5"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</row>
    <row r="372" spans="3:28" ht="13.5"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</row>
    <row r="373" spans="3:28" ht="13.5"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</row>
    <row r="374" spans="3:28" ht="13.5"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</row>
    <row r="375" spans="3:28" ht="13.5"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</row>
    <row r="376" spans="3:28" ht="13.5"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</row>
    <row r="377" spans="3:28" ht="13.5"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</row>
    <row r="378" spans="3:28" ht="13.5"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</row>
    <row r="379" spans="3:28" ht="13.5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</row>
    <row r="380" spans="3:28" ht="13.5"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</row>
    <row r="381" spans="3:28" ht="13.5"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</row>
    <row r="382" spans="3:28" ht="13.5"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</row>
    <row r="383" spans="3:28" ht="13.5"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</row>
    <row r="384" spans="3:28" ht="13.5"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</row>
    <row r="385" spans="3:28" ht="13.5"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</row>
    <row r="386" spans="3:28" ht="13.5"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</row>
    <row r="387" spans="3:28" ht="13.5"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</row>
    <row r="388" spans="3:28" ht="13.5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</row>
    <row r="389" spans="3:28" ht="13.5"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</row>
    <row r="390" spans="3:28" ht="13.5"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</row>
    <row r="391" spans="3:28" ht="13.5"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</row>
    <row r="392" spans="3:28" ht="13.5"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</row>
    <row r="393" spans="3:28" ht="13.5"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</row>
    <row r="394" spans="3:28" ht="13.5"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</row>
    <row r="395" spans="3:28" ht="13.5"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</row>
    <row r="396" spans="3:28" ht="13.5"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</row>
    <row r="397" spans="3:28" ht="13.5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</row>
    <row r="398" spans="3:28" ht="13.5"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</row>
    <row r="399" spans="3:28" ht="13.5"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</row>
    <row r="400" spans="3:28" ht="13.5"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</row>
    <row r="401" spans="3:28" ht="13.5"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</row>
    <row r="402" spans="3:28" ht="13.5"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</row>
    <row r="403" spans="3:28" ht="13.5"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</row>
    <row r="404" spans="3:28" ht="13.5"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</row>
    <row r="405" spans="3:28" ht="13.5"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</row>
    <row r="406" spans="3:28" ht="13.5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</row>
    <row r="407" spans="3:28" ht="13.5"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</row>
    <row r="408" spans="3:28" ht="13.5"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</row>
    <row r="409" spans="3:28" ht="13.5"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</row>
    <row r="410" spans="3:28" ht="13.5"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</row>
    <row r="411" spans="3:28" ht="13.5"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</row>
    <row r="412" spans="3:28" ht="13.5"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</row>
    <row r="413" spans="3:28" ht="13.5"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</row>
    <row r="414" spans="3:28" ht="13.5"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</row>
    <row r="415" spans="3:28" ht="13.5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</row>
    <row r="416" spans="3:28" ht="13.5"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</row>
    <row r="417" spans="3:28" ht="13.5"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</row>
    <row r="418" spans="3:28" ht="13.5"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</row>
    <row r="419" spans="3:28" ht="13.5"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</row>
    <row r="420" spans="3:28" ht="13.5"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</row>
    <row r="421" spans="3:28" ht="13.5"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</row>
    <row r="422" spans="3:28" ht="13.5"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</row>
    <row r="423" spans="3:28" ht="13.5"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</row>
    <row r="424" spans="3:28" ht="13.5"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</row>
    <row r="425" spans="3:28" ht="13.5"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</row>
    <row r="426" spans="3:28" ht="13.5"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</row>
    <row r="427" spans="3:28" ht="13.5"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</row>
    <row r="428" spans="3:28" ht="13.5"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</row>
    <row r="429" spans="3:28" ht="13.5"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</row>
    <row r="430" spans="3:28" ht="13.5"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</row>
    <row r="431" spans="3:28" ht="13.5"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</row>
    <row r="432" spans="3:28" ht="13.5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</row>
    <row r="433" spans="3:28" ht="13.5"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</row>
    <row r="434" spans="3:28" ht="13.5"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</row>
    <row r="435" spans="3:28" ht="13.5"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</row>
    <row r="436" spans="3:28" ht="13.5"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</row>
    <row r="437" spans="3:28" ht="13.5"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</row>
    <row r="438" spans="3:28" ht="13.5"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</row>
    <row r="439" spans="3:28" ht="13.5"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</row>
    <row r="440" spans="3:28" ht="13.5"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</row>
    <row r="441" spans="3:28" ht="13.5"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</row>
    <row r="442" spans="3:28" ht="13.5"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</row>
    <row r="443" spans="3:28" ht="13.5"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</row>
    <row r="444" spans="3:28" ht="13.5"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</row>
    <row r="445" spans="3:28" ht="13.5"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</row>
    <row r="446" spans="3:28" ht="13.5"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</row>
    <row r="447" spans="3:28" ht="13.5"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</row>
    <row r="448" spans="3:28" ht="13.5"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</row>
    <row r="449" spans="3:28" ht="13.5"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</row>
    <row r="450" spans="3:28" ht="13.5"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</row>
    <row r="451" spans="3:28" ht="13.5"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</row>
    <row r="452" spans="3:28" ht="13.5"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</row>
    <row r="453" spans="3:28" ht="13.5"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</row>
    <row r="454" spans="3:28" ht="13.5"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</row>
    <row r="455" spans="3:28" ht="13.5"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</row>
    <row r="456" spans="3:28" ht="13.5"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</row>
    <row r="457" spans="3:28" ht="13.5"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</row>
    <row r="458" spans="3:28" ht="13.5"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</row>
    <row r="459" spans="3:28" ht="13.5"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</row>
    <row r="460" spans="3:28" ht="13.5"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</row>
    <row r="461" spans="3:28" ht="13.5"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</row>
    <row r="462" spans="3:28" ht="13.5"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</row>
    <row r="463" spans="3:28" ht="13.5"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</row>
    <row r="464" spans="3:28" ht="13.5"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</row>
    <row r="465" spans="3:28" ht="13.5"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</row>
    <row r="466" spans="3:28" ht="13.5"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</row>
    <row r="467" spans="3:28" ht="13.5"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</row>
    <row r="468" spans="3:28" ht="13.5"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</row>
    <row r="469" spans="3:28" ht="13.5"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</row>
    <row r="470" spans="3:28" ht="13.5"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</row>
    <row r="471" spans="3:28" ht="13.5"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</row>
    <row r="472" spans="3:28" ht="13.5"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</row>
    <row r="473" spans="3:28" ht="13.5"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</row>
    <row r="474" spans="3:28" ht="13.5"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</row>
    <row r="475" spans="3:28" ht="13.5"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</row>
    <row r="476" spans="3:28" ht="13.5"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</row>
    <row r="477" spans="3:28" ht="13.5"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</row>
    <row r="478" spans="3:28" ht="13.5"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</row>
    <row r="479" spans="3:28" ht="13.5"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</row>
    <row r="480" spans="3:28" ht="13.5"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</row>
    <row r="481" spans="3:28" ht="13.5"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</row>
    <row r="482" spans="3:28" ht="13.5"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</row>
    <row r="483" spans="3:28" ht="13.5"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</row>
    <row r="484" spans="3:28" ht="13.5"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</row>
    <row r="485" spans="3:28" ht="13.5"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</row>
    <row r="486" spans="3:28" ht="13.5"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</row>
    <row r="487" spans="3:28" ht="13.5"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</row>
    <row r="488" spans="3:28" ht="13.5"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</row>
    <row r="489" spans="3:28" ht="13.5"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</row>
    <row r="490" spans="3:28" ht="13.5"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</row>
    <row r="491" spans="3:28" ht="13.5"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</row>
    <row r="492" spans="3:28" ht="13.5"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</row>
    <row r="493" spans="3:28" ht="13.5"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</row>
    <row r="494" spans="3:28" ht="13.5"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</row>
    <row r="495" spans="3:28" ht="13.5"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</row>
    <row r="496" spans="3:28" ht="13.5"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</row>
    <row r="497" spans="3:28" ht="13.5"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</row>
    <row r="498" spans="3:28" ht="13.5"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</row>
    <row r="499" spans="3:28" ht="13.5"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</row>
    <row r="500" spans="3:28" ht="13.5"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</row>
    <row r="501" spans="3:28" ht="13.5"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</row>
    <row r="502" spans="3:28" ht="13.5"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</row>
    <row r="503" spans="3:28" ht="13.5"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</row>
    <row r="504" spans="3:28" ht="13.5"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</row>
    <row r="505" spans="3:28" ht="13.5"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</row>
    <row r="506" spans="3:28" ht="13.5"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</row>
    <row r="507" spans="3:28" ht="13.5"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</row>
    <row r="508" spans="3:28" ht="13.5"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</row>
    <row r="509" spans="3:28" ht="13.5"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</row>
    <row r="510" spans="3:28" ht="13.5"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</row>
    <row r="511" spans="3:28" ht="13.5"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</row>
    <row r="512" spans="3:28" ht="13.5"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</row>
    <row r="513" spans="3:28" ht="13.5"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</row>
    <row r="514" spans="3:28" ht="13.5"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</row>
    <row r="515" spans="3:28" ht="13.5"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</row>
    <row r="516" spans="3:28" ht="13.5"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</row>
    <row r="517" spans="3:28" ht="13.5"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</row>
    <row r="518" spans="3:28" ht="13.5"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</row>
    <row r="519" spans="3:28" ht="13.5"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</row>
    <row r="520" spans="3:28" ht="13.5"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</row>
    <row r="521" spans="3:28" ht="13.5"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</row>
    <row r="522" spans="3:28" ht="13.5"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</row>
    <row r="523" spans="3:28" ht="13.5"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</row>
    <row r="524" spans="3:28" ht="13.5"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</row>
    <row r="525" spans="3:28" ht="13.5"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</row>
    <row r="526" spans="3:28" ht="13.5"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</row>
    <row r="527" spans="3:28" ht="13.5"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</row>
    <row r="528" spans="3:28" ht="13.5"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</row>
    <row r="529" spans="3:28" ht="13.5"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</row>
    <row r="530" spans="3:28" ht="13.5"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</row>
    <row r="531" spans="3:28" ht="13.5"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</row>
    <row r="532" spans="3:28" ht="13.5"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</row>
    <row r="533" spans="3:28" ht="13.5"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</row>
    <row r="534" spans="3:28" ht="13.5"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</row>
    <row r="535" spans="3:28" ht="13.5"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</row>
    <row r="536" spans="3:28" ht="13.5"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</row>
    <row r="537" spans="3:28" ht="13.5"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</row>
    <row r="538" spans="3:28" ht="13.5"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</row>
    <row r="539" spans="3:28" ht="13.5"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</row>
    <row r="540" spans="3:28" ht="13.5"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</row>
    <row r="541" spans="3:28" ht="13.5"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</row>
    <row r="542" spans="3:28" ht="13.5"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</row>
    <row r="543" spans="3:28" ht="13.5"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</row>
    <row r="544" spans="3:28" ht="13.5"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</row>
    <row r="545" spans="3:28" ht="13.5"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</row>
    <row r="546" spans="3:28" ht="13.5"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</row>
    <row r="547" spans="3:28" ht="13.5"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</row>
    <row r="548" spans="3:28" ht="13.5"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</row>
    <row r="549" spans="3:28" ht="13.5"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</row>
    <row r="550" spans="3:28" ht="13.5"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</row>
    <row r="551" spans="3:28" ht="13.5"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</row>
    <row r="552" spans="3:28" ht="13.5"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</row>
    <row r="553" spans="3:28" ht="13.5"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</row>
    <row r="554" spans="3:28" ht="13.5"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</row>
    <row r="555" spans="3:28" ht="13.5"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</row>
    <row r="556" spans="3:28" ht="13.5"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</row>
    <row r="557" spans="3:28" ht="13.5"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</row>
    <row r="558" spans="3:28" ht="13.5"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</row>
    <row r="559" spans="3:28" ht="13.5"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</row>
    <row r="560" spans="3:28" ht="13.5"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</row>
    <row r="561" spans="3:28" ht="13.5"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</row>
    <row r="562" spans="3:28" ht="13.5"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</row>
    <row r="563" spans="3:28" ht="13.5"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</row>
    <row r="564" spans="3:28" ht="13.5"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</row>
    <row r="565" spans="3:28" ht="13.5"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</row>
    <row r="566" spans="3:28" ht="13.5"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</row>
    <row r="567" spans="3:28" ht="13.5"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</row>
    <row r="568" spans="3:28" ht="13.5"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</row>
    <row r="569" spans="3:28" ht="13.5"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</row>
    <row r="570" spans="3:28" ht="13.5"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</row>
    <row r="571" spans="3:28" ht="13.5"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</row>
    <row r="572" spans="3:28" ht="13.5"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</row>
    <row r="573" spans="3:28" ht="13.5"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</row>
    <row r="574" spans="3:28" ht="13.5"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</row>
    <row r="575" spans="3:28" ht="13.5"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</row>
    <row r="576" spans="3:28" ht="13.5"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</row>
    <row r="577" spans="3:28" ht="13.5"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</row>
    <row r="578" spans="3:28" ht="13.5"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</row>
    <row r="579" spans="3:28" ht="13.5"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</row>
    <row r="580" spans="3:28" ht="13.5"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</row>
    <row r="581" spans="3:28" ht="13.5"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</row>
    <row r="582" spans="3:28" ht="13.5"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</row>
    <row r="583" spans="3:28" ht="13.5"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</row>
    <row r="584" spans="3:28" ht="13.5"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</row>
    <row r="585" spans="3:28" ht="13.5"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</row>
    <row r="586" spans="3:28" ht="13.5"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</row>
    <row r="587" spans="3:28" ht="13.5"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</row>
    <row r="588" spans="3:28" ht="13.5"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</row>
    <row r="589" spans="3:28" ht="13.5"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</row>
    <row r="590" spans="3:28" ht="13.5"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</row>
    <row r="591" spans="3:28" ht="13.5"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</row>
    <row r="592" spans="3:28" ht="13.5"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</row>
    <row r="593" spans="3:28" ht="13.5"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</row>
    <row r="594" spans="3:28" ht="13.5"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</row>
    <row r="595" spans="3:28" ht="13.5"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</row>
    <row r="596" spans="3:28" ht="13.5"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</row>
    <row r="597" spans="3:28" ht="13.5"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</row>
    <row r="598" spans="3:28" ht="13.5"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</row>
    <row r="599" spans="3:28" ht="13.5"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</row>
    <row r="600" spans="3:28" ht="13.5"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</row>
    <row r="601" spans="3:28" ht="13.5"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</row>
    <row r="602" spans="3:28" ht="13.5"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</row>
    <row r="603" spans="3:28" ht="13.5"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</row>
    <row r="604" spans="3:28" ht="13.5"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</row>
    <row r="605" spans="3:28" ht="13.5"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</row>
    <row r="606" spans="3:28" ht="13.5"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</row>
    <row r="607" spans="3:28" ht="13.5"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</row>
    <row r="608" spans="3:28" ht="13.5"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</row>
    <row r="609" spans="3:28" ht="13.5"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</row>
    <row r="610" spans="3:28" ht="13.5"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</row>
    <row r="611" spans="3:28" ht="13.5"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</row>
    <row r="612" spans="3:28" ht="13.5"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</row>
    <row r="613" spans="3:28" ht="13.5"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</row>
    <row r="614" spans="3:28" ht="13.5"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</row>
    <row r="615" spans="3:28" ht="13.5"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</row>
    <row r="616" spans="3:28" ht="13.5"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</row>
    <row r="617" spans="3:28" ht="13.5"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</row>
    <row r="618" spans="3:28" ht="13.5"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</row>
    <row r="619" spans="3:28" ht="13.5"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</row>
    <row r="620" spans="3:28" ht="13.5"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</row>
    <row r="621" spans="3:28" ht="13.5"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</row>
    <row r="622" spans="3:28" ht="13.5"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</row>
    <row r="623" spans="3:28" ht="13.5"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</row>
    <row r="624" spans="3:28" ht="13.5"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</row>
    <row r="625" spans="3:28" ht="13.5"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</row>
    <row r="626" spans="3:28" ht="13.5"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</row>
    <row r="627" spans="3:28" ht="13.5"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</row>
    <row r="628" spans="3:28" ht="13.5"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</row>
    <row r="629" spans="3:28" ht="13.5"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</row>
    <row r="630" spans="3:28" ht="13.5"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</row>
    <row r="631" spans="3:28" ht="13.5"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</row>
    <row r="632" spans="3:28" ht="13.5"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</row>
    <row r="633" spans="3:28" ht="13.5"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</row>
    <row r="634" spans="3:28" ht="13.5"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</row>
    <row r="635" spans="3:28" ht="13.5"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</row>
    <row r="636" spans="3:28" ht="13.5"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</row>
    <row r="637" spans="3:28" ht="13.5"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</row>
    <row r="638" spans="3:28" ht="13.5"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</row>
    <row r="639" spans="3:28" ht="13.5"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</row>
    <row r="640" spans="3:28" ht="13.5"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</row>
    <row r="641" spans="3:28" ht="13.5"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</row>
    <row r="642" spans="3:28" ht="13.5"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</row>
    <row r="643" spans="3:28" ht="13.5"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</row>
    <row r="644" spans="3:28" ht="13.5"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</row>
    <row r="645" spans="3:28" ht="13.5"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</row>
    <row r="646" spans="3:28" ht="13.5"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</row>
    <row r="647" spans="3:28" ht="13.5"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</row>
    <row r="648" spans="3:28" ht="13.5"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</row>
    <row r="649" spans="3:28" ht="13.5"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</row>
    <row r="650" spans="3:28" ht="13.5"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</row>
    <row r="651" spans="3:28" ht="13.5"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</row>
    <row r="652" spans="3:28" ht="13.5"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</row>
    <row r="653" spans="3:28" ht="13.5"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</row>
    <row r="654" spans="3:28" ht="13.5"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</row>
    <row r="655" spans="3:28" ht="13.5"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</row>
    <row r="656" spans="3:28" ht="13.5"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</row>
    <row r="657" spans="3:28" ht="13.5"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</row>
    <row r="658" spans="3:28" ht="13.5"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</row>
    <row r="659" spans="3:28" ht="13.5"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</row>
    <row r="660" spans="3:28" ht="13.5"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</row>
    <row r="661" spans="3:28" ht="13.5"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</row>
    <row r="662" spans="3:28" ht="13.5"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</row>
    <row r="663" spans="3:28" ht="13.5"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</row>
    <row r="664" spans="3:28" ht="13.5"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</row>
    <row r="665" spans="3:28" ht="13.5"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</row>
    <row r="666" spans="3:28" ht="13.5"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</row>
    <row r="667" spans="3:28" ht="13.5"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</row>
    <row r="668" spans="3:28" ht="13.5"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</row>
    <row r="669" spans="3:28" ht="13.5"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</row>
    <row r="670" spans="3:28" ht="13.5"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</row>
    <row r="671" spans="3:28" ht="13.5"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</row>
    <row r="672" spans="3:28" ht="13.5"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</row>
    <row r="673" spans="3:28" ht="13.5"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</row>
    <row r="674" spans="3:28" ht="13.5"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</row>
    <row r="675" spans="3:28" ht="13.5"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</row>
    <row r="676" spans="3:28" ht="13.5"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</row>
    <row r="677" spans="3:28" ht="13.5"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</row>
    <row r="678" spans="3:28" ht="13.5"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</row>
    <row r="679" spans="3:28" ht="13.5"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</row>
    <row r="680" spans="3:28" ht="13.5"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</row>
    <row r="681" spans="3:28" ht="13.5"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</row>
    <row r="682" spans="3:28" ht="13.5"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</row>
    <row r="683" spans="3:28" ht="13.5"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</row>
    <row r="684" spans="3:28" ht="13.5"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</row>
    <row r="685" spans="3:28" ht="13.5"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</row>
    <row r="686" spans="3:28" ht="13.5"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</row>
    <row r="687" spans="3:28" ht="13.5"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</row>
    <row r="688" spans="3:28" ht="13.5"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</row>
    <row r="689" spans="3:28" ht="13.5"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</row>
    <row r="690" spans="3:28" ht="13.5"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</row>
    <row r="691" spans="3:28" ht="13.5"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</row>
    <row r="692" spans="3:28" ht="13.5"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</row>
    <row r="693" spans="3:28" ht="13.5"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</row>
    <row r="694" spans="3:28" ht="13.5"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</row>
    <row r="695" spans="3:28" ht="13.5"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</row>
    <row r="696" spans="3:28" ht="13.5"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</row>
    <row r="697" spans="3:28" ht="13.5"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</row>
    <row r="698" spans="3:28" ht="13.5"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</row>
    <row r="699" spans="3:28" ht="13.5"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</row>
    <row r="700" spans="3:28" ht="13.5"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</row>
    <row r="701" spans="3:28" ht="13.5"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</row>
    <row r="702" spans="3:28" ht="13.5"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</row>
    <row r="703" spans="3:28" ht="13.5"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</row>
    <row r="704" spans="3:28" ht="13.5"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</row>
    <row r="705" spans="3:28" ht="13.5"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</row>
    <row r="706" spans="3:28" ht="13.5"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</row>
    <row r="707" spans="3:28" ht="13.5"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</row>
    <row r="708" spans="3:28" ht="13.5"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</row>
    <row r="709" spans="3:28" ht="13.5"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</row>
    <row r="710" spans="3:28" ht="13.5"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</row>
    <row r="711" spans="3:28" ht="13.5"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</row>
    <row r="712" spans="3:28" ht="13.5"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</row>
    <row r="713" spans="3:28" ht="13.5"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</row>
    <row r="714" spans="3:28" ht="13.5"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</row>
    <row r="715" spans="3:28" ht="13.5"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</row>
    <row r="716" spans="3:28" ht="13.5"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</row>
    <row r="717" spans="3:28" ht="13.5"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</row>
    <row r="718" spans="3:28" ht="13.5"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</row>
    <row r="719" spans="3:28" ht="13.5"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</row>
    <row r="720" spans="3:28" ht="13.5"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</row>
    <row r="721" spans="3:28" ht="13.5"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</row>
    <row r="722" spans="3:28" ht="13.5"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</row>
    <row r="723" spans="3:28" ht="13.5"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</row>
    <row r="724" spans="3:28" ht="13.5"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</row>
    <row r="725" spans="3:28" ht="13.5"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</row>
    <row r="726" spans="3:28" ht="13.5"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</row>
    <row r="727" spans="3:28" ht="13.5"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</row>
    <row r="728" spans="3:28" ht="13.5"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</row>
    <row r="729" spans="3:28" ht="13.5"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</row>
    <row r="730" spans="3:28" ht="13.5"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</row>
    <row r="731" spans="3:28" ht="13.5"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</row>
    <row r="732" spans="3:28" ht="13.5"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</row>
    <row r="733" spans="3:28" ht="13.5"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</row>
    <row r="734" spans="3:28" ht="13.5"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</row>
    <row r="735" spans="3:28" ht="13.5"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</row>
    <row r="736" spans="3:28" ht="13.5"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</row>
    <row r="737" spans="3:28" ht="13.5"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</row>
    <row r="738" spans="3:28" ht="13.5"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</row>
    <row r="739" spans="3:28" ht="13.5"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</row>
    <row r="740" spans="3:28" ht="13.5"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</row>
    <row r="741" spans="3:28" ht="13.5"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</row>
    <row r="742" spans="3:28" ht="13.5"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</row>
    <row r="743" spans="3:28" ht="13.5"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</row>
    <row r="744" spans="3:28" ht="13.5"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</row>
    <row r="745" spans="3:28" ht="13.5"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</row>
    <row r="746" spans="3:28" ht="13.5"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</row>
    <row r="747" spans="3:28" ht="13.5"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</row>
    <row r="748" spans="3:28" ht="13.5"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</row>
    <row r="749" spans="3:28" ht="13.5"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</row>
    <row r="750" spans="3:28" ht="13.5"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</row>
    <row r="751" spans="3:28" ht="13.5"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</row>
    <row r="752" spans="3:28" ht="13.5"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</row>
    <row r="753" spans="3:28" ht="13.5"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</row>
    <row r="754" spans="3:28" ht="13.5"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</row>
    <row r="755" spans="3:28" ht="13.5"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</row>
    <row r="756" spans="3:28" ht="13.5"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</row>
    <row r="757" spans="3:28" ht="13.5"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</row>
    <row r="758" spans="3:28" ht="13.5"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</row>
    <row r="759" spans="3:28" ht="13.5"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</row>
    <row r="760" spans="3:28" ht="13.5"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</row>
    <row r="761" spans="3:28" ht="13.5"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</row>
    <row r="762" spans="3:28" ht="13.5"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</row>
    <row r="763" spans="3:28" ht="13.5"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</row>
    <row r="764" spans="3:28" ht="13.5"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</row>
    <row r="765" spans="3:28" ht="13.5"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</row>
    <row r="766" spans="3:28" ht="13.5"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</row>
    <row r="767" spans="3:28" ht="13.5"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</row>
    <row r="768" spans="3:28" ht="13.5"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</row>
    <row r="769" spans="3:28" ht="13.5"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</row>
    <row r="770" spans="3:28" ht="13.5"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</row>
    <row r="771" spans="3:28" ht="13.5"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</row>
    <row r="772" spans="3:28" ht="13.5"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</row>
    <row r="773" spans="3:28" ht="13.5"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</row>
    <row r="774" spans="3:28" ht="13.5"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</row>
    <row r="775" spans="3:28" ht="13.5"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</row>
    <row r="776" spans="3:28" ht="13.5"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</row>
    <row r="777" spans="3:28" ht="13.5"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</row>
    <row r="778" spans="3:28" ht="13.5"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</row>
    <row r="779" spans="3:28" ht="13.5"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</row>
    <row r="780" spans="3:28" ht="13.5"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</row>
    <row r="781" spans="3:28" ht="13.5"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</row>
    <row r="782" spans="3:28" ht="13.5"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</row>
    <row r="783" spans="3:28" ht="13.5"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</row>
    <row r="784" spans="3:28" ht="13.5"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</row>
    <row r="785" spans="3:28" ht="13.5"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</row>
    <row r="786" spans="3:28" ht="13.5"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</row>
    <row r="787" spans="3:28" ht="13.5"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</row>
    <row r="788" spans="3:28" ht="13.5"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</row>
    <row r="789" spans="3:28" ht="13.5"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</row>
    <row r="790" spans="3:28" ht="13.5"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</row>
    <row r="791" spans="3:28" ht="13.5"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</row>
    <row r="792" spans="3:28" ht="13.5"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</row>
    <row r="793" spans="3:28" ht="13.5"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</row>
    <row r="794" spans="3:28" ht="13.5"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</row>
    <row r="795" spans="3:28" ht="13.5"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</row>
    <row r="796" spans="3:28" ht="13.5"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</row>
    <row r="797" spans="3:28" ht="13.5"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</row>
    <row r="798" spans="3:28" ht="13.5"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</row>
    <row r="799" spans="3:28" ht="13.5"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</row>
    <row r="800" spans="3:28" ht="13.5"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</row>
    <row r="801" spans="3:28" ht="13.5"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</row>
    <row r="802" spans="3:28" ht="13.5"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</row>
    <row r="803" spans="3:28" ht="13.5"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</row>
    <row r="804" spans="3:28" ht="13.5"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</row>
    <row r="805" spans="3:28" ht="13.5"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</row>
    <row r="806" spans="3:28" ht="13.5"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</row>
    <row r="807" spans="3:28" ht="13.5"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</row>
    <row r="808" spans="3:28" ht="13.5"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</row>
    <row r="809" spans="3:28" ht="13.5"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</row>
    <row r="810" spans="3:28" ht="13.5"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</row>
    <row r="811" spans="3:28" ht="13.5"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</row>
    <row r="812" spans="3:28" ht="13.5"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</row>
    <row r="813" spans="3:28" ht="13.5"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</row>
    <row r="814" spans="3:28" ht="13.5"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</row>
    <row r="815" spans="3:28" ht="13.5"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</row>
    <row r="816" spans="3:28" ht="13.5"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</row>
    <row r="817" spans="3:28" ht="13.5"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</row>
    <row r="818" spans="3:28" ht="13.5"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</row>
    <row r="819" spans="3:28" ht="13.5"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</row>
    <row r="820" spans="3:28" ht="13.5"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</row>
    <row r="821" spans="3:28" ht="13.5"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</row>
    <row r="822" spans="3:28" ht="13.5"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</row>
    <row r="823" spans="3:28" ht="13.5"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</row>
    <row r="824" spans="3:28" ht="13.5"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</row>
    <row r="825" spans="3:28" ht="13.5"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</row>
    <row r="826" spans="3:28" ht="13.5"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</row>
    <row r="827" spans="3:28" ht="13.5"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</row>
    <row r="828" spans="3:28" ht="13.5"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</row>
    <row r="829" spans="3:28" ht="13.5"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</row>
    <row r="830" spans="3:28" ht="13.5"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</row>
    <row r="831" spans="3:28" ht="13.5"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</row>
    <row r="832" spans="3:28" ht="13.5"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</row>
    <row r="833" spans="3:28" ht="13.5"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</row>
    <row r="834" spans="3:28" ht="13.5"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</row>
    <row r="835" spans="3:28" ht="13.5"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</row>
    <row r="836" spans="3:28" ht="13.5"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</row>
    <row r="837" spans="3:28" ht="13.5"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</row>
    <row r="838" spans="3:28" ht="13.5"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</row>
    <row r="839" spans="3:28" ht="13.5"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</row>
    <row r="840" spans="3:28" ht="13.5"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</row>
    <row r="841" spans="3:28" ht="13.5"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</row>
    <row r="842" spans="3:28" ht="13.5"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</row>
    <row r="843" spans="3:28" ht="13.5"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</row>
    <row r="844" spans="3:28" ht="13.5"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</row>
    <row r="845" spans="3:28" ht="13.5"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</row>
    <row r="846" spans="3:28" ht="13.5"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</row>
    <row r="847" spans="3:28" ht="13.5"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</row>
    <row r="848" spans="3:28" ht="13.5"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</row>
    <row r="849" spans="3:28" ht="13.5"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</row>
    <row r="850" spans="3:28" ht="13.5"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</row>
    <row r="851" spans="3:28" ht="13.5"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</row>
    <row r="852" spans="3:28" ht="13.5"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</row>
    <row r="853" spans="3:28" ht="13.5"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</row>
    <row r="854" spans="3:28" ht="13.5"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</row>
    <row r="855" spans="3:28" ht="13.5"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</row>
    <row r="856" spans="3:28" ht="13.5"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</row>
    <row r="857" spans="3:28" ht="13.5"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</row>
    <row r="858" spans="3:28" ht="13.5"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</row>
    <row r="859" spans="3:28" ht="13.5"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</row>
    <row r="860" spans="3:28" ht="13.5"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</row>
    <row r="861" spans="3:28" ht="13.5"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</row>
    <row r="862" spans="3:28" ht="13.5"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</row>
    <row r="863" spans="3:28" ht="13.5"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</row>
    <row r="864" spans="3:28" ht="13.5"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</row>
    <row r="865" spans="3:28" ht="13.5"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</row>
    <row r="866" spans="3:28" ht="13.5"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</row>
    <row r="867" spans="3:28" ht="13.5"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</row>
    <row r="868" spans="3:28" ht="13.5"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</row>
    <row r="869" spans="3:28" ht="13.5"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</row>
    <row r="870" spans="3:28" ht="13.5"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</row>
    <row r="871" spans="3:28" ht="13.5"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</row>
    <row r="872" spans="3:28" ht="13.5"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</row>
    <row r="873" spans="3:28" ht="13.5"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</row>
    <row r="874" spans="3:28" ht="13.5"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</row>
    <row r="875" spans="3:28" ht="13.5"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</row>
    <row r="876" spans="3:28" ht="13.5"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</row>
    <row r="877" spans="3:28" ht="13.5"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</row>
    <row r="878" spans="3:28" ht="13.5"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</row>
    <row r="879" spans="3:28" ht="13.5"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</row>
    <row r="880" spans="3:28" ht="13.5"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</row>
    <row r="881" spans="3:28" ht="13.5"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</row>
    <row r="882" spans="3:28" ht="13.5"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</row>
    <row r="883" spans="3:28" ht="13.5"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</row>
    <row r="884" spans="3:28" ht="13.5"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</row>
    <row r="885" spans="3:28" ht="13.5"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</row>
    <row r="886" spans="3:28" ht="13.5"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</row>
    <row r="887" spans="3:28" ht="13.5"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</row>
    <row r="888" spans="3:28" ht="13.5"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</row>
    <row r="889" spans="3:28" ht="13.5"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</row>
    <row r="890" spans="3:28" ht="13.5"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</row>
    <row r="891" spans="3:28" ht="13.5"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</row>
    <row r="892" spans="3:28" ht="13.5"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</row>
    <row r="893" spans="3:28" ht="13.5"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</row>
    <row r="894" spans="3:28" ht="13.5"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</row>
    <row r="895" spans="3:28" ht="13.5"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</row>
    <row r="896" spans="3:28" ht="13.5"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</row>
    <row r="897" spans="3:28" ht="13.5"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</row>
    <row r="898" spans="3:28" ht="13.5"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</row>
    <row r="899" spans="3:28" ht="13.5"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</row>
    <row r="900" spans="3:28" ht="13.5"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</row>
    <row r="901" spans="3:28" ht="13.5"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</row>
    <row r="902" spans="3:28" ht="13.5"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</row>
    <row r="903" spans="3:28" ht="13.5"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</row>
    <row r="904" spans="3:28" ht="13.5"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</row>
    <row r="905" spans="3:28" ht="13.5"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</row>
    <row r="906" spans="3:28" ht="13.5"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</row>
    <row r="907" spans="3:28" ht="13.5"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</row>
    <row r="908" spans="3:28" ht="13.5"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</row>
    <row r="909" spans="3:28" ht="13.5"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</row>
    <row r="910" spans="3:28" ht="13.5"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</row>
    <row r="911" spans="3:28" ht="13.5"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</row>
    <row r="912" spans="3:28" ht="13.5"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</row>
    <row r="913" spans="3:28" ht="13.5"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</row>
    <row r="914" spans="3:28" ht="13.5"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</row>
    <row r="915" spans="3:28" ht="13.5"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</row>
    <row r="916" spans="3:28" ht="13.5"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</row>
    <row r="917" spans="3:28" ht="13.5"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</row>
    <row r="918" spans="3:28" ht="13.5"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</row>
    <row r="919" spans="3:28" ht="13.5"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</row>
    <row r="920" spans="3:28" ht="13.5"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</row>
    <row r="921" spans="3:28" ht="13.5"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</row>
    <row r="922" spans="3:28" ht="13.5"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</row>
    <row r="923" spans="3:28" ht="13.5"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</row>
    <row r="924" spans="3:28" ht="13.5"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</row>
    <row r="925" spans="3:28" ht="13.5"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</row>
    <row r="926" spans="3:28" ht="13.5"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</row>
    <row r="927" spans="3:28" ht="13.5"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</row>
    <row r="928" spans="3:28" ht="13.5"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</row>
    <row r="929" spans="3:28" ht="13.5"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</row>
    <row r="930" spans="3:28" ht="13.5"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</row>
    <row r="931" spans="3:28" ht="13.5"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</row>
    <row r="932" spans="3:28" ht="13.5"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</row>
    <row r="933" spans="3:28" ht="13.5"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</row>
    <row r="934" spans="3:28" ht="13.5"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</row>
    <row r="935" spans="3:28" ht="13.5"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</row>
    <row r="936" spans="3:28" ht="13.5"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</row>
    <row r="937" spans="3:28" ht="13.5"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</row>
    <row r="938" spans="3:28" ht="13.5"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</row>
    <row r="939" spans="3:28" ht="13.5"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</row>
    <row r="940" spans="3:28" ht="13.5"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</row>
    <row r="941" spans="3:28" ht="13.5"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</row>
    <row r="942" spans="3:28" ht="13.5"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</row>
    <row r="943" spans="3:28" ht="13.5"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</row>
    <row r="944" spans="3:28" ht="13.5"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</row>
    <row r="945" spans="3:28" ht="13.5"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</row>
    <row r="946" spans="3:28" ht="13.5"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</row>
    <row r="947" spans="3:28" ht="13.5"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</row>
    <row r="948" spans="3:28" ht="13.5"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</row>
    <row r="949" spans="3:28" ht="13.5"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</row>
    <row r="950" spans="3:28" ht="13.5"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</row>
    <row r="951" spans="3:28" ht="13.5"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</row>
    <row r="952" spans="3:28" ht="13.5"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</row>
    <row r="953" spans="3:28" ht="13.5"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</row>
    <row r="954" spans="3:28" ht="13.5"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</row>
    <row r="955" spans="3:28" ht="13.5"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</row>
    <row r="956" spans="3:28" ht="13.5"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</row>
    <row r="957" spans="3:28" ht="13.5"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</row>
    <row r="958" spans="3:28" ht="13.5"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</row>
    <row r="959" spans="3:28" ht="13.5"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</row>
    <row r="960" spans="3:28" ht="13.5"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</row>
    <row r="961" spans="3:28" ht="13.5"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</row>
    <row r="962" spans="3:28" ht="13.5"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</row>
    <row r="963" spans="3:28" ht="13.5"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</row>
    <row r="964" spans="3:28" ht="13.5"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</row>
    <row r="965" spans="3:28" ht="13.5"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</row>
    <row r="966" spans="3:28" ht="13.5"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</row>
    <row r="967" spans="3:28" ht="13.5"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</row>
    <row r="968" spans="3:28" ht="13.5"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</row>
    <row r="969" spans="3:28" ht="13.5"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</row>
    <row r="970" spans="3:28" ht="13.5"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</row>
    <row r="971" spans="3:28" ht="13.5"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</row>
    <row r="972" spans="3:28" ht="13.5"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</row>
    <row r="973" spans="3:28" ht="13.5"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</row>
    <row r="974" spans="3:28" ht="13.5"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</row>
    <row r="975" spans="3:28" ht="13.5"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</row>
    <row r="976" spans="3:28" ht="13.5"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</row>
    <row r="977" spans="3:28" ht="13.5"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</row>
    <row r="978" spans="3:28" ht="13.5"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</row>
    <row r="979" spans="3:28" ht="13.5"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</row>
    <row r="980" spans="3:28" ht="13.5"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</row>
    <row r="981" spans="3:28" ht="13.5"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</row>
    <row r="982" spans="3:28" ht="13.5"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</row>
    <row r="983" spans="3:28" ht="13.5"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</row>
    <row r="984" spans="3:28" ht="13.5"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</row>
    <row r="985" spans="3:28" ht="13.5"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</row>
    <row r="986" spans="3:28" ht="13.5"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</row>
    <row r="987" spans="3:28" ht="13.5"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</row>
    <row r="988" spans="3:28" ht="13.5"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</row>
    <row r="989" spans="3:28" ht="13.5"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</row>
    <row r="990" spans="3:28" ht="13.5"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</row>
    <row r="991" spans="3:28" ht="13.5"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</row>
    <row r="992" spans="3:28" ht="13.5"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</row>
    <row r="993" spans="3:28" ht="13.5"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</row>
    <row r="994" spans="3:28" ht="13.5"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</row>
    <row r="995" spans="3:28" ht="13.5"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</row>
    <row r="996" spans="3:28" ht="13.5"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</row>
    <row r="997" spans="3:28" ht="13.5"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</row>
    <row r="998" spans="3:28" ht="13.5"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</row>
    <row r="999" spans="3:28" ht="13.5"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</row>
    <row r="1000" spans="3:28" ht="13.5"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</row>
    <row r="1001" spans="3:28" ht="13.5"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</row>
    <row r="1002" spans="3:28" ht="13.5"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</row>
    <row r="1003" spans="3:28" ht="13.5"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</row>
    <row r="1004" spans="3:28" ht="13.5"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</row>
    <row r="1005" spans="3:28" ht="13.5"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</row>
    <row r="1006" spans="3:28" ht="13.5"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</row>
    <row r="1007" spans="3:28" ht="13.5"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</row>
    <row r="1008" spans="3:28" ht="13.5"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</row>
    <row r="1009" spans="3:28" ht="13.5"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</row>
    <row r="1010" spans="3:28" ht="13.5"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</row>
    <row r="1011" spans="3:28" ht="13.5"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</row>
    <row r="1012" spans="3:28" ht="13.5"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</row>
    <row r="1013" spans="3:28" ht="13.5"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</row>
    <row r="1014" spans="3:28" ht="13.5"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</row>
    <row r="1015" spans="3:28" ht="13.5"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</row>
    <row r="1016" spans="3:28" ht="13.5"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</row>
    <row r="1017" spans="3:28" ht="13.5"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</row>
    <row r="1018" spans="3:28" ht="13.5"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</row>
    <row r="1019" spans="3:28" ht="13.5"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</row>
    <row r="1020" spans="3:28" ht="13.5"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</row>
    <row r="1021" spans="3:28" ht="13.5"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</row>
    <row r="1022" spans="3:28" ht="13.5"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</row>
    <row r="1023" spans="3:28" ht="13.5"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</row>
    <row r="1024" spans="3:28" ht="13.5"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</row>
    <row r="1025" spans="3:28" ht="13.5"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</row>
    <row r="1026" spans="3:28" ht="13.5"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</row>
    <row r="1027" spans="3:28" ht="13.5"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</row>
    <row r="1028" spans="3:28" ht="13.5"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</row>
    <row r="1029" spans="3:28" ht="13.5"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</row>
    <row r="1030" spans="3:28" ht="13.5"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</row>
    <row r="1031" spans="3:28" ht="13.5"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</row>
    <row r="1032" spans="3:28" ht="13.5"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</row>
    <row r="1033" spans="3:28" ht="13.5"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</row>
    <row r="1034" spans="3:28" ht="13.5"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</row>
    <row r="1035" spans="3:28" ht="13.5"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</row>
    <row r="1036" spans="3:28" ht="13.5"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</row>
    <row r="1037" spans="3:28" ht="13.5"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</row>
    <row r="1038" spans="3:28" ht="13.5"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</row>
    <row r="1039" spans="3:28" ht="13.5"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</row>
    <row r="1040" spans="3:28" ht="13.5"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</row>
    <row r="1041" spans="3:28" ht="13.5"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</row>
    <row r="1042" spans="3:28" ht="13.5"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</row>
    <row r="1043" spans="3:28" ht="13.5"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</row>
    <row r="1044" spans="3:28" ht="13.5"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</row>
    <row r="1045" spans="3:28" ht="13.5"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</row>
    <row r="1046" spans="3:28" ht="13.5"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</row>
    <row r="1047" spans="3:28" ht="13.5"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</row>
    <row r="1048" spans="3:28" ht="13.5"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</row>
    <row r="1049" spans="3:28" ht="13.5"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</row>
    <row r="1050" spans="3:28" ht="13.5"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</row>
    <row r="1051" spans="3:28" ht="13.5"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</row>
    <row r="1052" spans="3:28" ht="13.5"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</row>
    <row r="1053" spans="3:28" ht="13.5"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</row>
    <row r="1054" spans="3:28" ht="13.5"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</row>
    <row r="1055" spans="3:28" ht="13.5"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</row>
    <row r="1056" spans="3:28" ht="13.5"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</row>
    <row r="1057" spans="3:28" ht="13.5"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</row>
    <row r="1058" spans="3:28" ht="13.5"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</row>
    <row r="1059" spans="3:28" ht="13.5"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</row>
    <row r="1060" spans="3:28" ht="13.5"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</row>
    <row r="1061" spans="3:28" ht="13.5"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</row>
    <row r="1062" spans="3:28" ht="13.5"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</row>
    <row r="1063" spans="3:28" ht="13.5"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</row>
    <row r="1064" spans="3:28" ht="13.5"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</row>
    <row r="1065" spans="3:28" ht="13.5"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</row>
    <row r="1066" spans="3:28" ht="13.5"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</row>
    <row r="1067" spans="3:28" ht="13.5"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</row>
    <row r="1068" spans="3:28" ht="13.5"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</row>
    <row r="1069" spans="3:28" ht="13.5"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</row>
    <row r="1070" spans="3:28" ht="13.5"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</row>
    <row r="1071" spans="3:28" ht="13.5"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</row>
    <row r="1072" spans="3:28" ht="13.5"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</row>
    <row r="1073" spans="3:28" ht="13.5"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</row>
    <row r="1074" spans="3:28" ht="13.5"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</row>
    <row r="1075" spans="3:28" ht="13.5"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</row>
    <row r="1076" spans="3:28" ht="13.5"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</row>
    <row r="1077" spans="3:28" ht="13.5"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</row>
    <row r="1078" spans="3:28" ht="13.5"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</row>
    <row r="1079" spans="3:28" ht="13.5"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</row>
    <row r="1080" spans="3:28" ht="13.5"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</row>
    <row r="1081" spans="3:28" ht="13.5"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</row>
    <row r="1082" spans="3:28" ht="13.5"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</row>
    <row r="1083" spans="3:28" ht="13.5"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</row>
    <row r="1084" spans="3:28" ht="13.5"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</row>
    <row r="1085" spans="3:28" ht="13.5"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</row>
    <row r="1086" spans="3:28" ht="13.5"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</row>
    <row r="1087" spans="3:28" ht="13.5"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</row>
    <row r="1088" spans="3:28" ht="13.5"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</row>
    <row r="1089" spans="3:28" ht="13.5"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</row>
    <row r="1090" spans="3:28" ht="13.5"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</row>
    <row r="1091" spans="3:28" ht="13.5"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</row>
    <row r="1092" spans="3:28" ht="13.5"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</row>
    <row r="1093" spans="3:28" ht="13.5"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</row>
    <row r="1094" spans="3:28" ht="13.5"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</row>
    <row r="1095" spans="3:28" ht="13.5"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</row>
    <row r="1096" spans="3:28" ht="13.5"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</row>
    <row r="1097" spans="3:28" ht="13.5"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</row>
    <row r="1098" spans="3:28" ht="13.5"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</row>
    <row r="1099" spans="3:28" ht="13.5"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</row>
    <row r="1100" spans="3:28" ht="13.5"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</row>
    <row r="1101" spans="3:28" ht="13.5"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</row>
    <row r="1102" spans="3:28" ht="13.5"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</row>
    <row r="1103" spans="3:28" ht="13.5"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</row>
    <row r="1104" spans="3:28" ht="13.5"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</row>
    <row r="1105" spans="3:28" ht="13.5"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</row>
    <row r="1106" spans="3:28" ht="13.5"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</row>
    <row r="1107" spans="3:28" ht="13.5"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</row>
    <row r="1108" spans="3:28" ht="13.5"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</row>
    <row r="1109" spans="3:28" ht="13.5"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</row>
    <row r="1110" spans="3:28" ht="13.5"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</row>
    <row r="1111" spans="3:28" ht="13.5"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</row>
    <row r="1112" spans="3:28" ht="13.5"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</row>
    <row r="1113" spans="3:28" ht="13.5"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</row>
    <row r="1114" spans="3:28" ht="13.5"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</row>
    <row r="1115" spans="3:28" ht="13.5"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</row>
    <row r="1116" spans="3:28" ht="13.5"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</row>
    <row r="1117" spans="3:28" ht="13.5"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</row>
    <row r="1118" spans="3:28" ht="13.5"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</row>
    <row r="1119" spans="3:28" ht="13.5"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</row>
    <row r="1120" spans="3:28" ht="13.5"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</row>
    <row r="1121" spans="3:28" ht="13.5"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</row>
    <row r="1122" spans="3:28" ht="13.5"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</row>
    <row r="1123" spans="3:28" ht="13.5"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</row>
    <row r="1124" spans="3:28" ht="13.5"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</row>
    <row r="1125" spans="3:28" ht="13.5"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</row>
    <row r="1126" spans="3:28" ht="13.5"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</row>
    <row r="1127" spans="3:28" ht="13.5"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</row>
    <row r="1128" spans="3:28" ht="13.5"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</row>
    <row r="1129" spans="3:28" ht="13.5"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</row>
    <row r="1130" spans="3:28" ht="13.5"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</row>
    <row r="1131" spans="3:28" ht="13.5"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</row>
    <row r="1132" spans="3:28" ht="13.5"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</row>
    <row r="1133" spans="3:28" ht="13.5"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</row>
    <row r="1134" spans="3:28" ht="13.5"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</row>
    <row r="1135" spans="3:28" ht="13.5"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</row>
    <row r="1136" spans="3:28" ht="13.5"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</row>
    <row r="1137" spans="3:28" ht="13.5"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</row>
    <row r="1138" spans="3:28" ht="13.5"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</row>
    <row r="1139" spans="3:28" ht="13.5"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</row>
    <row r="1140" spans="3:28" ht="13.5"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</row>
    <row r="1141" spans="3:28" ht="13.5"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</row>
    <row r="1142" spans="3:28" ht="13.5"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</row>
    <row r="1143" spans="3:28" ht="13.5"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</row>
    <row r="1144" spans="3:28" ht="13.5"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</row>
    <row r="1145" spans="3:28" ht="13.5"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</row>
    <row r="1146" spans="3:28" ht="13.5"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</row>
    <row r="1147" spans="3:28" ht="13.5"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</row>
    <row r="1148" spans="3:28" ht="13.5"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</row>
    <row r="1149" spans="3:28" ht="13.5"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</row>
    <row r="1150" spans="3:28" ht="13.5"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</row>
    <row r="1151" spans="3:28" ht="13.5"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</row>
    <row r="1152" spans="3:28" ht="13.5"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</row>
    <row r="1153" spans="3:28" ht="13.5"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</row>
    <row r="1154" spans="3:28" ht="13.5"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</row>
    <row r="1155" spans="3:28" ht="13.5"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</row>
    <row r="1156" spans="3:28" ht="13.5"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</row>
    <row r="1157" spans="3:28" ht="13.5"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</row>
  </sheetData>
  <sheetProtection/>
  <mergeCells count="17">
    <mergeCell ref="D9:D10"/>
    <mergeCell ref="E9:E10"/>
    <mergeCell ref="S9:S10"/>
    <mergeCell ref="W9:W10"/>
    <mergeCell ref="F9:F10"/>
    <mergeCell ref="G9:G10"/>
    <mergeCell ref="H9:H10"/>
    <mergeCell ref="S8:AA8"/>
    <mergeCell ref="R9:R10"/>
    <mergeCell ref="K6:AA7"/>
    <mergeCell ref="C2:AB2"/>
    <mergeCell ref="D6:E8"/>
    <mergeCell ref="F6:H8"/>
    <mergeCell ref="I6:J9"/>
    <mergeCell ref="K8:K10"/>
    <mergeCell ref="L8:R8"/>
    <mergeCell ref="L9:L10"/>
  </mergeCells>
  <printOptions/>
  <pageMargins left="0.34" right="0.2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48"/>
  <sheetViews>
    <sheetView showGridLines="0" showZeros="0" zoomScale="75" zoomScaleNormal="75" workbookViewId="0" topLeftCell="H1">
      <selection activeCell="Q9" sqref="Q9"/>
    </sheetView>
  </sheetViews>
  <sheetFormatPr defaultColWidth="9.00390625" defaultRowHeight="13.5"/>
  <cols>
    <col min="1" max="1" width="14.00390625" style="90" customWidth="1"/>
    <col min="2" max="7" width="12.75390625" style="98" customWidth="1"/>
    <col min="8" max="8" width="12.125" style="98" bestFit="1" customWidth="1"/>
    <col min="9" max="14" width="12.75390625" style="98" customWidth="1"/>
    <col min="15" max="15" width="15.625" style="98" bestFit="1" customWidth="1"/>
    <col min="16" max="16" width="12.25390625" style="98" customWidth="1"/>
    <col min="17" max="17" width="9.00390625" style="89" bestFit="1" customWidth="1"/>
    <col min="18" max="29" width="9.00390625" style="89" customWidth="1"/>
    <col min="30" max="16384" width="9.00390625" style="98" customWidth="1"/>
  </cols>
  <sheetData>
    <row r="1" spans="1:19" ht="18.75">
      <c r="A1" s="286" t="s">
        <v>107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50"/>
      <c r="S1" s="151"/>
    </row>
    <row r="2" spans="1:19" ht="18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 t="s">
        <v>25</v>
      </c>
      <c r="P2" s="284" t="str">
        <f>'1-1【課税区域等】'!AB3</f>
        <v>茨城県</v>
      </c>
      <c r="Q2" s="285"/>
      <c r="R2" s="106"/>
      <c r="S2" s="106"/>
    </row>
    <row r="3" spans="2:24" s="1" customFormat="1" ht="17.25">
      <c r="B3" s="49"/>
      <c r="R3" s="2"/>
      <c r="S3" s="2"/>
      <c r="T3" s="13"/>
      <c r="U3" s="47"/>
      <c r="V3" s="47"/>
      <c r="W3" s="47"/>
      <c r="X3" s="48"/>
    </row>
    <row r="4" spans="1:17" ht="15" customHeight="1" thickBo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 t="s">
        <v>32</v>
      </c>
      <c r="Q4" s="101"/>
    </row>
    <row r="5" spans="1:29" s="197" customFormat="1" ht="18.75" customHeight="1">
      <c r="A5" s="193"/>
      <c r="B5" s="194" t="s">
        <v>33</v>
      </c>
      <c r="C5" s="194"/>
      <c r="D5" s="194"/>
      <c r="E5" s="194"/>
      <c r="F5" s="194"/>
      <c r="G5" s="194"/>
      <c r="H5" s="194"/>
      <c r="I5" s="194"/>
      <c r="J5" s="194"/>
      <c r="K5" s="195" t="s">
        <v>34</v>
      </c>
      <c r="L5" s="194"/>
      <c r="M5" s="194"/>
      <c r="N5" s="194"/>
      <c r="O5" s="194"/>
      <c r="P5" s="194"/>
      <c r="Q5" s="288" t="s">
        <v>115</v>
      </c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</row>
    <row r="6" spans="1:29" s="197" customFormat="1" ht="18.75" customHeight="1">
      <c r="A6" s="198" t="s">
        <v>40</v>
      </c>
      <c r="B6" s="199" t="s">
        <v>35</v>
      </c>
      <c r="C6" s="199"/>
      <c r="D6" s="199"/>
      <c r="E6" s="199"/>
      <c r="F6" s="199"/>
      <c r="G6" s="199"/>
      <c r="H6" s="200" t="s">
        <v>116</v>
      </c>
      <c r="I6" s="200" t="s">
        <v>148</v>
      </c>
      <c r="J6" s="280" t="s">
        <v>150</v>
      </c>
      <c r="K6" s="290" t="s">
        <v>148</v>
      </c>
      <c r="L6" s="282" t="s">
        <v>151</v>
      </c>
      <c r="M6" s="200" t="s">
        <v>152</v>
      </c>
      <c r="N6" s="200" t="s">
        <v>36</v>
      </c>
      <c r="O6" s="282" t="s">
        <v>37</v>
      </c>
      <c r="P6" s="280" t="s">
        <v>150</v>
      </c>
      <c r="Q6" s="289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</row>
    <row r="7" spans="1:29" s="197" customFormat="1" ht="18.75" customHeight="1">
      <c r="A7" s="198"/>
      <c r="B7" s="278" t="s">
        <v>147</v>
      </c>
      <c r="C7" s="282" t="s">
        <v>146</v>
      </c>
      <c r="D7" s="282" t="s">
        <v>145</v>
      </c>
      <c r="E7" s="282" t="s">
        <v>144</v>
      </c>
      <c r="F7" s="200" t="s">
        <v>142</v>
      </c>
      <c r="G7" s="282" t="s">
        <v>38</v>
      </c>
      <c r="H7" s="182" t="s">
        <v>39</v>
      </c>
      <c r="I7" s="182" t="s">
        <v>149</v>
      </c>
      <c r="J7" s="281"/>
      <c r="K7" s="291"/>
      <c r="L7" s="283"/>
      <c r="M7" s="182" t="s">
        <v>144</v>
      </c>
      <c r="N7" s="182" t="s">
        <v>153</v>
      </c>
      <c r="O7" s="283"/>
      <c r="P7" s="281"/>
      <c r="Q7" s="201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</row>
    <row r="8" spans="1:29" s="197" customFormat="1" ht="18.75" customHeight="1" thickBot="1">
      <c r="A8" s="202"/>
      <c r="B8" s="279"/>
      <c r="C8" s="292"/>
      <c r="D8" s="292"/>
      <c r="E8" s="292"/>
      <c r="F8" s="180" t="s">
        <v>143</v>
      </c>
      <c r="G8" s="292"/>
      <c r="H8" s="203"/>
      <c r="I8" s="203"/>
      <c r="J8" s="180" t="s">
        <v>117</v>
      </c>
      <c r="K8" s="179" t="s">
        <v>118</v>
      </c>
      <c r="L8" s="180" t="s">
        <v>119</v>
      </c>
      <c r="M8" s="180" t="s">
        <v>120</v>
      </c>
      <c r="N8" s="181" t="s">
        <v>121</v>
      </c>
      <c r="O8" s="180" t="s">
        <v>122</v>
      </c>
      <c r="P8" s="180"/>
      <c r="Q8" s="183" t="s">
        <v>155</v>
      </c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</row>
    <row r="9" spans="1:29" s="90" customFormat="1" ht="20.25" customHeight="1">
      <c r="A9" s="221" t="s">
        <v>50</v>
      </c>
      <c r="B9" s="83">
        <v>1377507</v>
      </c>
      <c r="C9" s="84">
        <v>175340</v>
      </c>
      <c r="D9" s="84">
        <v>729334</v>
      </c>
      <c r="E9" s="84">
        <v>0</v>
      </c>
      <c r="F9" s="84">
        <v>102413</v>
      </c>
      <c r="G9" s="84">
        <v>2384594</v>
      </c>
      <c r="H9" s="84">
        <v>0</v>
      </c>
      <c r="I9" s="84">
        <v>7014654</v>
      </c>
      <c r="J9" s="85">
        <v>9399248</v>
      </c>
      <c r="K9" s="86">
        <v>633500</v>
      </c>
      <c r="L9" s="84">
        <v>742750</v>
      </c>
      <c r="M9" s="84">
        <v>1106</v>
      </c>
      <c r="N9" s="84">
        <v>1856237</v>
      </c>
      <c r="O9" s="84">
        <v>6165655</v>
      </c>
      <c r="P9" s="87">
        <v>9399248</v>
      </c>
      <c r="Q9" s="186">
        <f aca="true" t="shared" si="0" ref="Q9:Q14">IF(ISERROR(N9/(N9+O9)*100),0,N9/(N9+O9)*100)</f>
        <v>23.139640872751716</v>
      </c>
      <c r="R9" s="88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</row>
    <row r="10" spans="1:17" s="90" customFormat="1" ht="20.25" customHeight="1">
      <c r="A10" s="222" t="s">
        <v>53</v>
      </c>
      <c r="B10" s="120">
        <v>0</v>
      </c>
      <c r="C10" s="121">
        <v>112516</v>
      </c>
      <c r="D10" s="121">
        <v>4012098</v>
      </c>
      <c r="E10" s="121">
        <v>540931</v>
      </c>
      <c r="F10" s="121">
        <v>0</v>
      </c>
      <c r="G10" s="121">
        <v>4665545</v>
      </c>
      <c r="H10" s="121">
        <v>253321</v>
      </c>
      <c r="I10" s="121">
        <v>395179</v>
      </c>
      <c r="J10" s="122">
        <v>5314045</v>
      </c>
      <c r="K10" s="123">
        <v>300500</v>
      </c>
      <c r="L10" s="121">
        <v>312100</v>
      </c>
      <c r="M10" s="121">
        <v>77772</v>
      </c>
      <c r="N10" s="121">
        <v>2335802</v>
      </c>
      <c r="O10" s="121">
        <v>2287871</v>
      </c>
      <c r="P10" s="124">
        <v>5314045</v>
      </c>
      <c r="Q10" s="125">
        <f t="shared" si="0"/>
        <v>50.51832168927171</v>
      </c>
    </row>
    <row r="11" spans="1:29" s="90" customFormat="1" ht="20.25" customHeight="1">
      <c r="A11" s="223" t="s">
        <v>54</v>
      </c>
      <c r="B11" s="91">
        <v>83826</v>
      </c>
      <c r="C11" s="92">
        <v>42556</v>
      </c>
      <c r="D11" s="92">
        <v>787404</v>
      </c>
      <c r="E11" s="92">
        <v>91608</v>
      </c>
      <c r="F11" s="92">
        <v>226797</v>
      </c>
      <c r="G11" s="92">
        <v>1232191</v>
      </c>
      <c r="H11" s="92">
        <v>0</v>
      </c>
      <c r="I11" s="92">
        <v>4760970</v>
      </c>
      <c r="J11" s="93">
        <v>5993161</v>
      </c>
      <c r="K11" s="94">
        <v>2194800</v>
      </c>
      <c r="L11" s="92">
        <v>275081</v>
      </c>
      <c r="M11" s="92">
        <v>851775</v>
      </c>
      <c r="N11" s="92">
        <v>1512472</v>
      </c>
      <c r="O11" s="92">
        <v>1159033</v>
      </c>
      <c r="P11" s="95">
        <v>5993161</v>
      </c>
      <c r="Q11" s="187">
        <f t="shared" si="0"/>
        <v>56.61497919711923</v>
      </c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</row>
    <row r="12" spans="1:17" s="90" customFormat="1" ht="20.25" customHeight="1">
      <c r="A12" s="222" t="s">
        <v>55</v>
      </c>
      <c r="B12" s="120">
        <v>878184</v>
      </c>
      <c r="C12" s="121">
        <v>62219</v>
      </c>
      <c r="D12" s="121">
        <v>261748</v>
      </c>
      <c r="E12" s="121">
        <v>544165</v>
      </c>
      <c r="F12" s="121">
        <v>842803</v>
      </c>
      <c r="G12" s="121">
        <v>2589119</v>
      </c>
      <c r="H12" s="121">
        <v>0</v>
      </c>
      <c r="I12" s="121">
        <v>2309712</v>
      </c>
      <c r="J12" s="122">
        <v>4898831</v>
      </c>
      <c r="K12" s="123">
        <v>965300</v>
      </c>
      <c r="L12" s="121">
        <v>485033</v>
      </c>
      <c r="M12" s="121">
        <v>446468</v>
      </c>
      <c r="N12" s="121">
        <v>1007939</v>
      </c>
      <c r="O12" s="121">
        <v>1994091</v>
      </c>
      <c r="P12" s="124">
        <v>4898831</v>
      </c>
      <c r="Q12" s="125">
        <f t="shared" si="0"/>
        <v>33.575247415915236</v>
      </c>
    </row>
    <row r="13" spans="1:29" s="90" customFormat="1" ht="20.25" customHeight="1">
      <c r="A13" s="223" t="s">
        <v>56</v>
      </c>
      <c r="B13" s="91">
        <v>5957</v>
      </c>
      <c r="C13" s="92">
        <v>53684</v>
      </c>
      <c r="D13" s="92">
        <v>705131</v>
      </c>
      <c r="E13" s="92">
        <v>182226</v>
      </c>
      <c r="F13" s="92">
        <v>42381</v>
      </c>
      <c r="G13" s="92">
        <v>989379</v>
      </c>
      <c r="H13" s="92">
        <v>0</v>
      </c>
      <c r="I13" s="92">
        <v>127948</v>
      </c>
      <c r="J13" s="93">
        <v>1117327</v>
      </c>
      <c r="K13" s="94">
        <v>150100</v>
      </c>
      <c r="L13" s="92">
        <v>10478</v>
      </c>
      <c r="M13" s="92">
        <v>5988</v>
      </c>
      <c r="N13" s="92">
        <v>554781</v>
      </c>
      <c r="O13" s="92">
        <v>395980</v>
      </c>
      <c r="P13" s="95">
        <v>1117327</v>
      </c>
      <c r="Q13" s="187">
        <f t="shared" si="0"/>
        <v>58.35125757156635</v>
      </c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</row>
    <row r="14" spans="1:17" s="90" customFormat="1" ht="20.25" customHeight="1">
      <c r="A14" s="222" t="s">
        <v>57</v>
      </c>
      <c r="B14" s="120">
        <v>682</v>
      </c>
      <c r="C14" s="121">
        <v>107822</v>
      </c>
      <c r="D14" s="121">
        <v>356526</v>
      </c>
      <c r="E14" s="121">
        <v>0</v>
      </c>
      <c r="F14" s="121">
        <v>509315</v>
      </c>
      <c r="G14" s="121">
        <v>974345</v>
      </c>
      <c r="H14" s="121">
        <v>0</v>
      </c>
      <c r="I14" s="121">
        <v>1314494</v>
      </c>
      <c r="J14" s="122">
        <v>2288839</v>
      </c>
      <c r="K14" s="123">
        <v>501200</v>
      </c>
      <c r="L14" s="121">
        <v>275312</v>
      </c>
      <c r="M14" s="121">
        <v>256925</v>
      </c>
      <c r="N14" s="121">
        <v>360157</v>
      </c>
      <c r="O14" s="121">
        <v>895245</v>
      </c>
      <c r="P14" s="124">
        <v>2288839</v>
      </c>
      <c r="Q14" s="125">
        <f t="shared" si="0"/>
        <v>28.688579435113216</v>
      </c>
    </row>
    <row r="15" spans="1:29" s="90" customFormat="1" ht="20.25" customHeight="1">
      <c r="A15" s="223" t="s">
        <v>58</v>
      </c>
      <c r="B15" s="91">
        <v>25506</v>
      </c>
      <c r="C15" s="92">
        <v>98838</v>
      </c>
      <c r="D15" s="92">
        <v>212765</v>
      </c>
      <c r="E15" s="92">
        <v>804406</v>
      </c>
      <c r="F15" s="92">
        <v>0</v>
      </c>
      <c r="G15" s="92">
        <v>1141515</v>
      </c>
      <c r="H15" s="92">
        <v>0</v>
      </c>
      <c r="I15" s="92">
        <v>3196315</v>
      </c>
      <c r="J15" s="93">
        <v>4337830</v>
      </c>
      <c r="K15" s="94">
        <v>1413500</v>
      </c>
      <c r="L15" s="92">
        <v>64059</v>
      </c>
      <c r="M15" s="92">
        <v>44456</v>
      </c>
      <c r="N15" s="92">
        <v>651091</v>
      </c>
      <c r="O15" s="92">
        <v>2164724</v>
      </c>
      <c r="P15" s="95">
        <v>4337830</v>
      </c>
      <c r="Q15" s="187">
        <f aca="true" t="shared" si="1" ref="Q15:Q32">IF(ISERROR(N15/(N15+O15)*100),0,N15/(N15+O15)*100)</f>
        <v>23.12264832739367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</row>
    <row r="16" spans="1:17" s="90" customFormat="1" ht="20.25" customHeight="1">
      <c r="A16" s="222" t="s">
        <v>77</v>
      </c>
      <c r="B16" s="120">
        <v>260339</v>
      </c>
      <c r="C16" s="121">
        <v>75912</v>
      </c>
      <c r="D16" s="121">
        <v>671600</v>
      </c>
      <c r="E16" s="121">
        <v>593164</v>
      </c>
      <c r="F16" s="121">
        <v>0</v>
      </c>
      <c r="G16" s="121">
        <v>1601015</v>
      </c>
      <c r="H16" s="121">
        <v>0</v>
      </c>
      <c r="I16" s="121">
        <v>309054</v>
      </c>
      <c r="J16" s="122">
        <v>1910069</v>
      </c>
      <c r="K16" s="123">
        <v>356200</v>
      </c>
      <c r="L16" s="121">
        <v>236910</v>
      </c>
      <c r="M16" s="121">
        <v>39828</v>
      </c>
      <c r="N16" s="121">
        <v>246955</v>
      </c>
      <c r="O16" s="121">
        <v>1030176</v>
      </c>
      <c r="P16" s="124">
        <v>1910069</v>
      </c>
      <c r="Q16" s="125">
        <f t="shared" si="1"/>
        <v>19.336700776975892</v>
      </c>
    </row>
    <row r="17" spans="1:29" s="90" customFormat="1" ht="20.25" customHeight="1">
      <c r="A17" s="223" t="s">
        <v>59</v>
      </c>
      <c r="B17" s="91">
        <v>0</v>
      </c>
      <c r="C17" s="92">
        <v>14551</v>
      </c>
      <c r="D17" s="92">
        <v>496325</v>
      </c>
      <c r="E17" s="92">
        <v>0</v>
      </c>
      <c r="F17" s="92">
        <v>0</v>
      </c>
      <c r="G17" s="92">
        <v>510876</v>
      </c>
      <c r="H17" s="92">
        <v>0</v>
      </c>
      <c r="I17" s="92">
        <v>570588</v>
      </c>
      <c r="J17" s="93">
        <v>1081464</v>
      </c>
      <c r="K17" s="94">
        <v>247200</v>
      </c>
      <c r="L17" s="92">
        <v>158500</v>
      </c>
      <c r="M17" s="92">
        <v>24657</v>
      </c>
      <c r="N17" s="92">
        <v>178798</v>
      </c>
      <c r="O17" s="92">
        <v>472309</v>
      </c>
      <c r="P17" s="95">
        <v>1081464</v>
      </c>
      <c r="Q17" s="187">
        <f t="shared" si="1"/>
        <v>27.460617072155575</v>
      </c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</row>
    <row r="18" spans="1:17" s="90" customFormat="1" ht="20.25" customHeight="1">
      <c r="A18" s="222" t="s">
        <v>60</v>
      </c>
      <c r="B18" s="120">
        <v>45320</v>
      </c>
      <c r="C18" s="121">
        <v>22082</v>
      </c>
      <c r="D18" s="121">
        <v>785368</v>
      </c>
      <c r="E18" s="121">
        <v>0</v>
      </c>
      <c r="F18" s="121">
        <v>0</v>
      </c>
      <c r="G18" s="121">
        <v>852770</v>
      </c>
      <c r="H18" s="121">
        <v>0</v>
      </c>
      <c r="I18" s="121">
        <v>139393</v>
      </c>
      <c r="J18" s="122">
        <v>992163</v>
      </c>
      <c r="K18" s="123">
        <v>40700</v>
      </c>
      <c r="L18" s="121">
        <v>20000</v>
      </c>
      <c r="M18" s="121">
        <v>900</v>
      </c>
      <c r="N18" s="121">
        <v>358220</v>
      </c>
      <c r="O18" s="121">
        <v>572343</v>
      </c>
      <c r="P18" s="124">
        <v>992163</v>
      </c>
      <c r="Q18" s="125">
        <f t="shared" si="1"/>
        <v>38.49497562228457</v>
      </c>
    </row>
    <row r="19" spans="1:29" s="90" customFormat="1" ht="20.25" customHeight="1">
      <c r="A19" s="223" t="s">
        <v>61</v>
      </c>
      <c r="B19" s="91">
        <v>249142</v>
      </c>
      <c r="C19" s="92">
        <v>0</v>
      </c>
      <c r="D19" s="92">
        <v>901893</v>
      </c>
      <c r="E19" s="92">
        <v>0</v>
      </c>
      <c r="F19" s="92">
        <v>0</v>
      </c>
      <c r="G19" s="92">
        <v>1151035</v>
      </c>
      <c r="H19" s="92">
        <v>0</v>
      </c>
      <c r="I19" s="92">
        <v>499961</v>
      </c>
      <c r="J19" s="93">
        <v>1650996</v>
      </c>
      <c r="K19" s="94">
        <v>513400</v>
      </c>
      <c r="L19" s="92">
        <v>485950</v>
      </c>
      <c r="M19" s="92">
        <v>89429</v>
      </c>
      <c r="N19" s="92">
        <v>197539</v>
      </c>
      <c r="O19" s="92">
        <v>364678</v>
      </c>
      <c r="P19" s="95">
        <v>1650996</v>
      </c>
      <c r="Q19" s="187">
        <f t="shared" si="1"/>
        <v>35.135721616386554</v>
      </c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</row>
    <row r="20" spans="1:17" s="90" customFormat="1" ht="20.25" customHeight="1">
      <c r="A20" s="222" t="s">
        <v>62</v>
      </c>
      <c r="B20" s="120">
        <v>111017</v>
      </c>
      <c r="C20" s="121">
        <v>29800</v>
      </c>
      <c r="D20" s="121">
        <v>1852000</v>
      </c>
      <c r="E20" s="121">
        <v>0</v>
      </c>
      <c r="F20" s="121">
        <v>925480</v>
      </c>
      <c r="G20" s="121">
        <v>2918297</v>
      </c>
      <c r="H20" s="121">
        <v>0</v>
      </c>
      <c r="I20" s="121">
        <v>1245573</v>
      </c>
      <c r="J20" s="122">
        <v>4163870</v>
      </c>
      <c r="K20" s="123">
        <v>176700</v>
      </c>
      <c r="L20" s="121">
        <v>185440</v>
      </c>
      <c r="M20" s="121">
        <v>90363</v>
      </c>
      <c r="N20" s="121">
        <v>1002592</v>
      </c>
      <c r="O20" s="121">
        <v>2708775</v>
      </c>
      <c r="P20" s="124">
        <v>4163870</v>
      </c>
      <c r="Q20" s="125">
        <f t="shared" si="1"/>
        <v>27.014089417726677</v>
      </c>
    </row>
    <row r="21" spans="1:29" s="90" customFormat="1" ht="20.25" customHeight="1">
      <c r="A21" s="223" t="s">
        <v>63</v>
      </c>
      <c r="B21" s="91">
        <v>282599</v>
      </c>
      <c r="C21" s="92">
        <v>105287</v>
      </c>
      <c r="D21" s="92">
        <v>688297</v>
      </c>
      <c r="E21" s="92">
        <v>0</v>
      </c>
      <c r="F21" s="92">
        <v>439850</v>
      </c>
      <c r="G21" s="92">
        <v>1516033</v>
      </c>
      <c r="H21" s="92">
        <v>0</v>
      </c>
      <c r="I21" s="92">
        <v>1154513</v>
      </c>
      <c r="J21" s="93">
        <v>2670546</v>
      </c>
      <c r="K21" s="94">
        <v>182093</v>
      </c>
      <c r="L21" s="92">
        <v>182000</v>
      </c>
      <c r="M21" s="92">
        <v>150977</v>
      </c>
      <c r="N21" s="92">
        <v>771421</v>
      </c>
      <c r="O21" s="92">
        <v>1384055</v>
      </c>
      <c r="P21" s="95">
        <v>2670546</v>
      </c>
      <c r="Q21" s="187">
        <f t="shared" si="1"/>
        <v>35.78889303337175</v>
      </c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</row>
    <row r="22" spans="1:17" s="90" customFormat="1" ht="20.25" customHeight="1">
      <c r="A22" s="222" t="s">
        <v>64</v>
      </c>
      <c r="B22" s="185">
        <v>68979</v>
      </c>
      <c r="C22" s="121">
        <v>426461</v>
      </c>
      <c r="D22" s="121">
        <v>2220255</v>
      </c>
      <c r="E22" s="121">
        <v>634707</v>
      </c>
      <c r="F22" s="121">
        <v>1140776</v>
      </c>
      <c r="G22" s="121">
        <v>4491178</v>
      </c>
      <c r="H22" s="121">
        <v>0</v>
      </c>
      <c r="I22" s="121">
        <v>2379828</v>
      </c>
      <c r="J22" s="122">
        <v>6871006</v>
      </c>
      <c r="K22" s="123">
        <v>1369902</v>
      </c>
      <c r="L22" s="121">
        <v>370353</v>
      </c>
      <c r="M22" s="121">
        <v>43937</v>
      </c>
      <c r="N22" s="121">
        <v>1226535</v>
      </c>
      <c r="O22" s="121">
        <v>3860279</v>
      </c>
      <c r="P22" s="124">
        <v>6871006</v>
      </c>
      <c r="Q22" s="96">
        <f t="shared" si="1"/>
        <v>24.112047344369188</v>
      </c>
    </row>
    <row r="23" spans="1:29" s="90" customFormat="1" ht="20.25" customHeight="1">
      <c r="A23" s="223" t="s">
        <v>65</v>
      </c>
      <c r="B23" s="91">
        <v>0</v>
      </c>
      <c r="C23" s="92">
        <v>80000</v>
      </c>
      <c r="D23" s="92">
        <v>1950074</v>
      </c>
      <c r="E23" s="92">
        <v>0</v>
      </c>
      <c r="F23" s="92">
        <v>1937372</v>
      </c>
      <c r="G23" s="92">
        <v>3967446</v>
      </c>
      <c r="H23" s="92">
        <v>0</v>
      </c>
      <c r="I23" s="92">
        <v>3589239</v>
      </c>
      <c r="J23" s="93">
        <v>7556685</v>
      </c>
      <c r="K23" s="94">
        <v>2054400</v>
      </c>
      <c r="L23" s="92">
        <v>625550</v>
      </c>
      <c r="M23" s="92">
        <v>844570</v>
      </c>
      <c r="N23" s="92">
        <v>1639135</v>
      </c>
      <c r="O23" s="92">
        <v>2393030</v>
      </c>
      <c r="P23" s="95">
        <v>7556685</v>
      </c>
      <c r="Q23" s="187">
        <f t="shared" si="1"/>
        <v>40.65148623630234</v>
      </c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</row>
    <row r="24" spans="1:17" s="90" customFormat="1" ht="20.25" customHeight="1">
      <c r="A24" s="222" t="s">
        <v>140</v>
      </c>
      <c r="B24" s="120">
        <v>0</v>
      </c>
      <c r="C24" s="121">
        <v>0</v>
      </c>
      <c r="D24" s="121">
        <v>235928</v>
      </c>
      <c r="E24" s="121">
        <v>0</v>
      </c>
      <c r="F24" s="121">
        <v>0</v>
      </c>
      <c r="G24" s="121">
        <v>235928</v>
      </c>
      <c r="H24" s="121">
        <v>0</v>
      </c>
      <c r="I24" s="121">
        <v>1130980</v>
      </c>
      <c r="J24" s="122">
        <v>1366908</v>
      </c>
      <c r="K24" s="123">
        <v>836800</v>
      </c>
      <c r="L24" s="121">
        <v>43800</v>
      </c>
      <c r="M24" s="121">
        <v>34435</v>
      </c>
      <c r="N24" s="121">
        <v>197005</v>
      </c>
      <c r="O24" s="121">
        <v>254868</v>
      </c>
      <c r="P24" s="124">
        <v>1366908</v>
      </c>
      <c r="Q24" s="125">
        <f t="shared" si="1"/>
        <v>43.59742671060231</v>
      </c>
    </row>
    <row r="25" spans="1:29" s="90" customFormat="1" ht="20.25" customHeight="1">
      <c r="A25" s="223" t="s">
        <v>67</v>
      </c>
      <c r="B25" s="91">
        <v>611301</v>
      </c>
      <c r="C25" s="92">
        <v>0</v>
      </c>
      <c r="D25" s="92">
        <v>36970</v>
      </c>
      <c r="E25" s="92">
        <v>0</v>
      </c>
      <c r="F25" s="92">
        <v>1220522</v>
      </c>
      <c r="G25" s="92">
        <v>1868793</v>
      </c>
      <c r="H25" s="92">
        <v>0</v>
      </c>
      <c r="I25" s="92">
        <v>1465292</v>
      </c>
      <c r="J25" s="93">
        <v>3334085</v>
      </c>
      <c r="K25" s="94">
        <v>115400</v>
      </c>
      <c r="L25" s="92">
        <v>999034</v>
      </c>
      <c r="M25" s="92">
        <v>465310</v>
      </c>
      <c r="N25" s="92">
        <v>623665</v>
      </c>
      <c r="O25" s="92">
        <v>1130676</v>
      </c>
      <c r="P25" s="95">
        <v>3334085</v>
      </c>
      <c r="Q25" s="187">
        <f t="shared" si="1"/>
        <v>35.549816141787716</v>
      </c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</row>
    <row r="26" spans="1:19" s="90" customFormat="1" ht="20.25" customHeight="1">
      <c r="A26" s="222" t="s">
        <v>68</v>
      </c>
      <c r="B26" s="120">
        <v>197366</v>
      </c>
      <c r="C26" s="121">
        <v>0</v>
      </c>
      <c r="D26" s="121">
        <v>762471</v>
      </c>
      <c r="E26" s="121">
        <v>0</v>
      </c>
      <c r="F26" s="121">
        <v>445436</v>
      </c>
      <c r="G26" s="121">
        <v>1405273</v>
      </c>
      <c r="H26" s="121">
        <v>0</v>
      </c>
      <c r="I26" s="121">
        <v>1127578</v>
      </c>
      <c r="J26" s="122">
        <v>2532851</v>
      </c>
      <c r="K26" s="123">
        <v>748800</v>
      </c>
      <c r="L26" s="121">
        <v>273399</v>
      </c>
      <c r="M26" s="121">
        <v>92057</v>
      </c>
      <c r="N26" s="121">
        <v>334173</v>
      </c>
      <c r="O26" s="121">
        <v>1084422</v>
      </c>
      <c r="P26" s="124">
        <v>2532851</v>
      </c>
      <c r="Q26" s="125">
        <f t="shared" si="1"/>
        <v>23.55661763928394</v>
      </c>
      <c r="S26" s="184"/>
    </row>
    <row r="27" spans="1:29" s="90" customFormat="1" ht="20.25" customHeight="1">
      <c r="A27" s="223" t="s">
        <v>69</v>
      </c>
      <c r="B27" s="91">
        <v>225067</v>
      </c>
      <c r="C27" s="92">
        <v>0</v>
      </c>
      <c r="D27" s="92">
        <v>1151531</v>
      </c>
      <c r="E27" s="92">
        <v>142186</v>
      </c>
      <c r="F27" s="92">
        <v>437775</v>
      </c>
      <c r="G27" s="92">
        <v>1956559</v>
      </c>
      <c r="H27" s="92">
        <v>0</v>
      </c>
      <c r="I27" s="92">
        <v>354714</v>
      </c>
      <c r="J27" s="93">
        <v>2311273</v>
      </c>
      <c r="K27" s="94">
        <v>100100</v>
      </c>
      <c r="L27" s="92">
        <v>106400</v>
      </c>
      <c r="M27" s="92">
        <v>0</v>
      </c>
      <c r="N27" s="92">
        <v>489214</v>
      </c>
      <c r="O27" s="92">
        <v>1615559</v>
      </c>
      <c r="P27" s="95">
        <v>2311273</v>
      </c>
      <c r="Q27" s="187">
        <f t="shared" si="1"/>
        <v>23.24307656930225</v>
      </c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1:17" s="90" customFormat="1" ht="20.25" customHeight="1">
      <c r="A28" s="222" t="s">
        <v>70</v>
      </c>
      <c r="B28" s="120">
        <v>154250</v>
      </c>
      <c r="C28" s="121">
        <v>5733</v>
      </c>
      <c r="D28" s="121">
        <v>54880</v>
      </c>
      <c r="E28" s="121">
        <v>321190</v>
      </c>
      <c r="F28" s="121">
        <v>0</v>
      </c>
      <c r="G28" s="121">
        <v>536053</v>
      </c>
      <c r="H28" s="121">
        <v>0</v>
      </c>
      <c r="I28" s="121">
        <v>492495</v>
      </c>
      <c r="J28" s="122">
        <v>1028548</v>
      </c>
      <c r="K28" s="123">
        <v>316100</v>
      </c>
      <c r="L28" s="121">
        <v>127500</v>
      </c>
      <c r="M28" s="121">
        <v>6562</v>
      </c>
      <c r="N28" s="121">
        <v>225613</v>
      </c>
      <c r="O28" s="121">
        <v>352773</v>
      </c>
      <c r="P28" s="124">
        <v>1028548</v>
      </c>
      <c r="Q28" s="125">
        <f t="shared" si="1"/>
        <v>39.00734111821517</v>
      </c>
    </row>
    <row r="29" spans="1:29" s="90" customFormat="1" ht="20.25" customHeight="1">
      <c r="A29" s="223" t="s">
        <v>71</v>
      </c>
      <c r="B29" s="91">
        <v>127327</v>
      </c>
      <c r="C29" s="92">
        <v>0</v>
      </c>
      <c r="D29" s="92">
        <v>177532</v>
      </c>
      <c r="E29" s="92">
        <v>0</v>
      </c>
      <c r="F29" s="92">
        <v>0</v>
      </c>
      <c r="G29" s="92">
        <v>304859</v>
      </c>
      <c r="H29" s="92">
        <v>0</v>
      </c>
      <c r="I29" s="92">
        <v>183246</v>
      </c>
      <c r="J29" s="93">
        <v>488105</v>
      </c>
      <c r="K29" s="94">
        <v>85000</v>
      </c>
      <c r="L29" s="92">
        <v>117419</v>
      </c>
      <c r="M29" s="92">
        <v>76154</v>
      </c>
      <c r="N29" s="92">
        <v>204218</v>
      </c>
      <c r="O29" s="92">
        <v>5314</v>
      </c>
      <c r="P29" s="95">
        <v>488105</v>
      </c>
      <c r="Q29" s="187">
        <f t="shared" si="1"/>
        <v>97.46387186682702</v>
      </c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</row>
    <row r="30" spans="1:17" s="90" customFormat="1" ht="20.25" customHeight="1">
      <c r="A30" s="222" t="s">
        <v>72</v>
      </c>
      <c r="B30" s="120">
        <v>132055</v>
      </c>
      <c r="C30" s="121">
        <v>97335</v>
      </c>
      <c r="D30" s="121">
        <v>1380751</v>
      </c>
      <c r="E30" s="121">
        <v>0</v>
      </c>
      <c r="F30" s="121">
        <v>811091</v>
      </c>
      <c r="G30" s="121">
        <v>2421232</v>
      </c>
      <c r="H30" s="121">
        <v>0</v>
      </c>
      <c r="I30" s="121">
        <v>448911</v>
      </c>
      <c r="J30" s="122">
        <v>2870143</v>
      </c>
      <c r="K30" s="123">
        <v>304800</v>
      </c>
      <c r="L30" s="121">
        <v>423154</v>
      </c>
      <c r="M30" s="121">
        <v>582566</v>
      </c>
      <c r="N30" s="121">
        <v>749523</v>
      </c>
      <c r="O30" s="121">
        <v>810100</v>
      </c>
      <c r="P30" s="124">
        <v>2870143</v>
      </c>
      <c r="Q30" s="125">
        <f t="shared" si="1"/>
        <v>48.05796016088503</v>
      </c>
    </row>
    <row r="31" spans="1:29" s="90" customFormat="1" ht="20.25" customHeight="1">
      <c r="A31" s="223" t="s">
        <v>73</v>
      </c>
      <c r="B31" s="91">
        <v>424761</v>
      </c>
      <c r="C31" s="92">
        <v>0</v>
      </c>
      <c r="D31" s="92">
        <v>1760995</v>
      </c>
      <c r="E31" s="92">
        <v>0</v>
      </c>
      <c r="F31" s="92">
        <v>650782</v>
      </c>
      <c r="G31" s="92">
        <v>2836538</v>
      </c>
      <c r="H31" s="92">
        <v>0</v>
      </c>
      <c r="I31" s="92">
        <v>1378248</v>
      </c>
      <c r="J31" s="93">
        <v>4214786</v>
      </c>
      <c r="K31" s="94">
        <v>1154300</v>
      </c>
      <c r="L31" s="92">
        <v>1099594</v>
      </c>
      <c r="M31" s="92">
        <v>760388</v>
      </c>
      <c r="N31" s="92">
        <v>421066</v>
      </c>
      <c r="O31" s="92">
        <v>779438</v>
      </c>
      <c r="P31" s="95">
        <v>4214786</v>
      </c>
      <c r="Q31" s="187">
        <f t="shared" si="1"/>
        <v>35.07410221040496</v>
      </c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</row>
    <row r="32" spans="1:17" s="90" customFormat="1" ht="20.25" customHeight="1" thickBot="1">
      <c r="A32" s="222" t="s">
        <v>74</v>
      </c>
      <c r="B32" s="120">
        <v>0</v>
      </c>
      <c r="C32" s="121">
        <v>16138</v>
      </c>
      <c r="D32" s="121">
        <v>53627</v>
      </c>
      <c r="E32" s="121">
        <v>0</v>
      </c>
      <c r="F32" s="121">
        <v>0</v>
      </c>
      <c r="G32" s="121">
        <v>69765</v>
      </c>
      <c r="H32" s="121">
        <v>0</v>
      </c>
      <c r="I32" s="121">
        <v>118922</v>
      </c>
      <c r="J32" s="122">
        <v>188687</v>
      </c>
      <c r="K32" s="123">
        <v>15000</v>
      </c>
      <c r="L32" s="121">
        <v>15900</v>
      </c>
      <c r="M32" s="121">
        <v>1411</v>
      </c>
      <c r="N32" s="121">
        <v>44497</v>
      </c>
      <c r="O32" s="121">
        <v>111879</v>
      </c>
      <c r="P32" s="124">
        <v>188687</v>
      </c>
      <c r="Q32" s="125">
        <f t="shared" si="1"/>
        <v>28.455133780119713</v>
      </c>
    </row>
    <row r="33" spans="1:17" s="97" customFormat="1" ht="20.25" customHeight="1" thickBot="1" thickTop="1">
      <c r="A33" s="225" t="s">
        <v>141</v>
      </c>
      <c r="B33" s="126">
        <f>SUM(B9:B32)</f>
        <v>5261185</v>
      </c>
      <c r="C33" s="127">
        <f>SUM(C9:C32)</f>
        <v>1526274</v>
      </c>
      <c r="D33" s="127">
        <f>SUM(D9:D32)</f>
        <v>22245503</v>
      </c>
      <c r="E33" s="127">
        <f>SUM(E9:E32)</f>
        <v>3854583</v>
      </c>
      <c r="F33" s="127">
        <f>SUM(F9:F32)</f>
        <v>9732793</v>
      </c>
      <c r="G33" s="127">
        <f>SUM(G9:G32)</f>
        <v>42620338</v>
      </c>
      <c r="H33" s="127">
        <f>SUM(H9:H32)</f>
        <v>253321</v>
      </c>
      <c r="I33" s="127">
        <f>SUM(I9:I32)</f>
        <v>35707807</v>
      </c>
      <c r="J33" s="128">
        <f>SUM(G33:I33)</f>
        <v>78581466</v>
      </c>
      <c r="K33" s="129">
        <f aca="true" t="shared" si="2" ref="K33:P33">SUM(K9:K32)</f>
        <v>14775795</v>
      </c>
      <c r="L33" s="127">
        <f t="shared" si="2"/>
        <v>7635716</v>
      </c>
      <c r="M33" s="127">
        <f t="shared" si="2"/>
        <v>4988034</v>
      </c>
      <c r="N33" s="127">
        <f t="shared" si="2"/>
        <v>17188648</v>
      </c>
      <c r="O33" s="127">
        <f t="shared" si="2"/>
        <v>33993273</v>
      </c>
      <c r="P33" s="130">
        <f t="shared" si="2"/>
        <v>78581466</v>
      </c>
      <c r="Q33" s="188">
        <f>IF(ISERROR(N33/(N33+O33)*100),0,N33/(N33+O33)*100)</f>
        <v>33.58343662012999</v>
      </c>
    </row>
    <row r="34" spans="1:16" ht="14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14.25">
      <c r="A35" s="155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14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14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1:16" ht="14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1:16" ht="14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14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1:16" ht="14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4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ht="14.2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ht="14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14.2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1:16" ht="14.2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4.2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16" ht="14.2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="89" customFormat="1" ht="14.25"/>
    <row r="50" s="89" customFormat="1" ht="14.25"/>
    <row r="51" s="89" customFormat="1" ht="14.25"/>
    <row r="52" s="89" customFormat="1" ht="14.25"/>
    <row r="53" s="89" customFormat="1" ht="14.25"/>
    <row r="54" s="89" customFormat="1" ht="14.25"/>
    <row r="55" s="89" customFormat="1" ht="14.25"/>
    <row r="56" s="89" customFormat="1" ht="14.25"/>
    <row r="57" s="89" customFormat="1" ht="14.25"/>
    <row r="58" s="89" customFormat="1" ht="14.25"/>
    <row r="59" s="89" customFormat="1" ht="14.25"/>
    <row r="60" s="89" customFormat="1" ht="14.25"/>
  </sheetData>
  <sheetProtection/>
  <mergeCells count="13">
    <mergeCell ref="A1:Q1"/>
    <mergeCell ref="Q5:Q6"/>
    <mergeCell ref="K6:K7"/>
    <mergeCell ref="L6:L7"/>
    <mergeCell ref="J6:J7"/>
    <mergeCell ref="G7:G8"/>
    <mergeCell ref="E7:E8"/>
    <mergeCell ref="D7:D8"/>
    <mergeCell ref="C7:C8"/>
    <mergeCell ref="B7:B8"/>
    <mergeCell ref="P6:P7"/>
    <mergeCell ref="O6:O7"/>
    <mergeCell ref="P2:Q2"/>
  </mergeCells>
  <printOptions horizontalCentered="1"/>
  <pageMargins left="0.1968503937007874" right="0.1968503937007874" top="1.0236220472440944" bottom="0.35433070866141736" header="0.64" footer="0.31496062992125984"/>
  <pageSetup horizontalDpi="300" verticalDpi="300" orientation="landscape" paperSize="9" scale="68" r:id="rId2"/>
  <headerFooter alignWithMargins="0">
    <oddHeader>&amp;R調査１－２</oddHeader>
  </headerFooter>
  <colBreaks count="1" manualBreakCount="1">
    <brk id="17" max="3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48"/>
  <sheetViews>
    <sheetView showGridLines="0" showZeros="0" tabSelected="1" zoomScale="75" zoomScaleNormal="75" workbookViewId="0" topLeftCell="G1">
      <selection activeCell="Q9" sqref="Q9"/>
    </sheetView>
  </sheetViews>
  <sheetFormatPr defaultColWidth="9.00390625" defaultRowHeight="13.5"/>
  <cols>
    <col min="1" max="1" width="13.875" style="90" customWidth="1"/>
    <col min="2" max="7" width="12.75390625" style="98" customWidth="1"/>
    <col min="8" max="8" width="12.125" style="98" bestFit="1" customWidth="1"/>
    <col min="9" max="14" width="12.75390625" style="98" customWidth="1"/>
    <col min="15" max="15" width="15.625" style="98" bestFit="1" customWidth="1"/>
    <col min="16" max="16" width="12.75390625" style="98" customWidth="1"/>
    <col min="17" max="17" width="9.00390625" style="89" bestFit="1" customWidth="1"/>
    <col min="18" max="34" width="9.00390625" style="89" customWidth="1"/>
    <col min="35" max="16384" width="9.00390625" style="98" customWidth="1"/>
  </cols>
  <sheetData>
    <row r="1" spans="1:19" ht="18.75">
      <c r="A1" s="295" t="s">
        <v>108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152"/>
      <c r="S1" s="153"/>
    </row>
    <row r="2" spans="1:19" ht="18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 t="s">
        <v>25</v>
      </c>
      <c r="P2" s="293" t="str">
        <f>'1-1【課税区域等】'!AB3</f>
        <v>茨城県</v>
      </c>
      <c r="Q2" s="294"/>
      <c r="R2" s="99"/>
      <c r="S2" s="99"/>
    </row>
    <row r="3" spans="2:24" s="1" customFormat="1" ht="17.25">
      <c r="B3" s="49"/>
      <c r="R3" s="2"/>
      <c r="S3" s="2"/>
      <c r="T3" s="13"/>
      <c r="U3" s="47"/>
      <c r="V3" s="47"/>
      <c r="W3" s="47"/>
      <c r="X3" s="48"/>
    </row>
    <row r="4" spans="1:17" s="89" customFormat="1" ht="15" customHeight="1" thickBo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 t="s">
        <v>41</v>
      </c>
      <c r="Q4" s="101"/>
    </row>
    <row r="5" spans="1:29" s="197" customFormat="1" ht="18.75" customHeight="1">
      <c r="A5" s="193"/>
      <c r="B5" s="194" t="s">
        <v>33</v>
      </c>
      <c r="C5" s="194"/>
      <c r="D5" s="194"/>
      <c r="E5" s="194"/>
      <c r="F5" s="194"/>
      <c r="G5" s="194"/>
      <c r="H5" s="194"/>
      <c r="I5" s="194"/>
      <c r="J5" s="194"/>
      <c r="K5" s="195" t="s">
        <v>34</v>
      </c>
      <c r="L5" s="194"/>
      <c r="M5" s="194"/>
      <c r="N5" s="194"/>
      <c r="O5" s="194"/>
      <c r="P5" s="194"/>
      <c r="Q5" s="288" t="s">
        <v>115</v>
      </c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</row>
    <row r="6" spans="1:29" s="197" customFormat="1" ht="18.75" customHeight="1">
      <c r="A6" s="198" t="s">
        <v>40</v>
      </c>
      <c r="B6" s="199" t="s">
        <v>35</v>
      </c>
      <c r="C6" s="199"/>
      <c r="D6" s="199"/>
      <c r="E6" s="199"/>
      <c r="F6" s="199"/>
      <c r="G6" s="199"/>
      <c r="H6" s="200" t="s">
        <v>116</v>
      </c>
      <c r="I6" s="200" t="s">
        <v>148</v>
      </c>
      <c r="J6" s="280" t="s">
        <v>150</v>
      </c>
      <c r="K6" s="290" t="s">
        <v>148</v>
      </c>
      <c r="L6" s="282" t="s">
        <v>151</v>
      </c>
      <c r="M6" s="200" t="s">
        <v>152</v>
      </c>
      <c r="N6" s="200" t="s">
        <v>36</v>
      </c>
      <c r="O6" s="282" t="s">
        <v>37</v>
      </c>
      <c r="P6" s="280" t="s">
        <v>150</v>
      </c>
      <c r="Q6" s="289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</row>
    <row r="7" spans="1:29" s="197" customFormat="1" ht="18.75" customHeight="1">
      <c r="A7" s="198"/>
      <c r="B7" s="278" t="s">
        <v>147</v>
      </c>
      <c r="C7" s="282" t="s">
        <v>146</v>
      </c>
      <c r="D7" s="282" t="s">
        <v>145</v>
      </c>
      <c r="E7" s="282" t="s">
        <v>144</v>
      </c>
      <c r="F7" s="200" t="s">
        <v>142</v>
      </c>
      <c r="G7" s="282" t="s">
        <v>38</v>
      </c>
      <c r="H7" s="182" t="s">
        <v>39</v>
      </c>
      <c r="I7" s="182" t="s">
        <v>149</v>
      </c>
      <c r="J7" s="281"/>
      <c r="K7" s="291"/>
      <c r="L7" s="283"/>
      <c r="M7" s="182" t="s">
        <v>144</v>
      </c>
      <c r="N7" s="182" t="s">
        <v>153</v>
      </c>
      <c r="O7" s="283"/>
      <c r="P7" s="281"/>
      <c r="Q7" s="201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</row>
    <row r="8" spans="1:29" s="197" customFormat="1" ht="18.75" customHeight="1" thickBot="1">
      <c r="A8" s="202"/>
      <c r="B8" s="279"/>
      <c r="C8" s="292"/>
      <c r="D8" s="292"/>
      <c r="E8" s="292"/>
      <c r="F8" s="180" t="s">
        <v>143</v>
      </c>
      <c r="G8" s="292"/>
      <c r="H8" s="203"/>
      <c r="I8" s="203"/>
      <c r="J8" s="180" t="s">
        <v>117</v>
      </c>
      <c r="K8" s="179" t="s">
        <v>118</v>
      </c>
      <c r="L8" s="180" t="s">
        <v>119</v>
      </c>
      <c r="M8" s="180" t="s">
        <v>120</v>
      </c>
      <c r="N8" s="181" t="s">
        <v>121</v>
      </c>
      <c r="O8" s="180" t="s">
        <v>122</v>
      </c>
      <c r="P8" s="180"/>
      <c r="Q8" s="183" t="s">
        <v>155</v>
      </c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</row>
    <row r="9" spans="1:34" s="90" customFormat="1" ht="20.25" customHeight="1">
      <c r="A9" s="221" t="s">
        <v>50</v>
      </c>
      <c r="B9" s="83">
        <v>1671419</v>
      </c>
      <c r="C9" s="84">
        <v>200061</v>
      </c>
      <c r="D9" s="84">
        <v>679526</v>
      </c>
      <c r="E9" s="84">
        <v>0</v>
      </c>
      <c r="F9" s="84">
        <v>160536</v>
      </c>
      <c r="G9" s="84">
        <v>2711542</v>
      </c>
      <c r="H9" s="84">
        <v>0</v>
      </c>
      <c r="I9" s="84">
        <v>7322917</v>
      </c>
      <c r="J9" s="85">
        <v>10034459</v>
      </c>
      <c r="K9" s="86">
        <v>824100</v>
      </c>
      <c r="L9" s="84">
        <v>694209</v>
      </c>
      <c r="M9" s="84">
        <v>80524</v>
      </c>
      <c r="N9" s="84">
        <v>1954227</v>
      </c>
      <c r="O9" s="84">
        <v>6481399</v>
      </c>
      <c r="P9" s="87">
        <v>10034459</v>
      </c>
      <c r="Q9" s="186">
        <f aca="true" t="shared" si="0" ref="Q9:Q32">IF(ISERROR(N9/(N9+O9)*100),0,N9/(N9+O9)*100)</f>
        <v>23.166354221962898</v>
      </c>
      <c r="R9" s="88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17" s="90" customFormat="1" ht="20.25" customHeight="1">
      <c r="A10" s="222" t="s">
        <v>53</v>
      </c>
      <c r="B10" s="120">
        <v>4500</v>
      </c>
      <c r="C10" s="121">
        <v>55515</v>
      </c>
      <c r="D10" s="121">
        <v>2820404</v>
      </c>
      <c r="E10" s="121">
        <v>739728</v>
      </c>
      <c r="F10" s="121">
        <v>0</v>
      </c>
      <c r="G10" s="121">
        <v>3620147</v>
      </c>
      <c r="H10" s="121">
        <v>264306</v>
      </c>
      <c r="I10" s="121">
        <v>316408</v>
      </c>
      <c r="J10" s="122">
        <v>4200861</v>
      </c>
      <c r="K10" s="123">
        <v>419000</v>
      </c>
      <c r="L10" s="121">
        <v>137000</v>
      </c>
      <c r="M10" s="121">
        <v>50000</v>
      </c>
      <c r="N10" s="121">
        <v>2310000</v>
      </c>
      <c r="O10" s="121">
        <v>1284861</v>
      </c>
      <c r="P10" s="124">
        <v>4200861</v>
      </c>
      <c r="Q10" s="125">
        <f t="shared" si="0"/>
        <v>64.25839552628044</v>
      </c>
    </row>
    <row r="11" spans="1:34" s="90" customFormat="1" ht="20.25" customHeight="1">
      <c r="A11" s="223" t="s">
        <v>54</v>
      </c>
      <c r="B11" s="91">
        <v>1306706</v>
      </c>
      <c r="C11" s="92">
        <v>53466</v>
      </c>
      <c r="D11" s="92">
        <v>1447903</v>
      </c>
      <c r="E11" s="92">
        <v>175600</v>
      </c>
      <c r="F11" s="92">
        <v>452966</v>
      </c>
      <c r="G11" s="92">
        <v>3436641</v>
      </c>
      <c r="H11" s="92">
        <v>0</v>
      </c>
      <c r="I11" s="92">
        <v>5769802</v>
      </c>
      <c r="J11" s="93">
        <v>9206443</v>
      </c>
      <c r="K11" s="94">
        <v>3928500</v>
      </c>
      <c r="L11" s="92">
        <v>1086241</v>
      </c>
      <c r="M11" s="92">
        <v>833914</v>
      </c>
      <c r="N11" s="92">
        <v>1525189</v>
      </c>
      <c r="O11" s="92">
        <v>1832599</v>
      </c>
      <c r="P11" s="95">
        <v>9206443</v>
      </c>
      <c r="Q11" s="187">
        <f t="shared" si="0"/>
        <v>45.422432863539925</v>
      </c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</row>
    <row r="12" spans="1:17" s="90" customFormat="1" ht="20.25" customHeight="1">
      <c r="A12" s="222" t="s">
        <v>55</v>
      </c>
      <c r="B12" s="120">
        <v>1569045</v>
      </c>
      <c r="C12" s="121">
        <v>74520</v>
      </c>
      <c r="D12" s="121">
        <v>324065</v>
      </c>
      <c r="E12" s="121">
        <v>1209994</v>
      </c>
      <c r="F12" s="121">
        <v>1228654</v>
      </c>
      <c r="G12" s="121">
        <v>4406278</v>
      </c>
      <c r="H12" s="121">
        <v>0</v>
      </c>
      <c r="I12" s="121">
        <v>2195745</v>
      </c>
      <c r="J12" s="122">
        <v>6602023</v>
      </c>
      <c r="K12" s="123">
        <v>2546448</v>
      </c>
      <c r="L12" s="121">
        <v>1041438</v>
      </c>
      <c r="M12" s="121">
        <v>303100</v>
      </c>
      <c r="N12" s="121">
        <v>1017009</v>
      </c>
      <c r="O12" s="121">
        <v>1694028</v>
      </c>
      <c r="P12" s="124">
        <v>6602023</v>
      </c>
      <c r="Q12" s="125">
        <f t="shared" si="0"/>
        <v>37.51365252484566</v>
      </c>
    </row>
    <row r="13" spans="1:34" s="90" customFormat="1" ht="20.25" customHeight="1">
      <c r="A13" s="223" t="s">
        <v>56</v>
      </c>
      <c r="B13" s="91">
        <v>454484</v>
      </c>
      <c r="C13" s="92">
        <v>53732</v>
      </c>
      <c r="D13" s="92">
        <v>790816</v>
      </c>
      <c r="E13" s="92">
        <v>1084138</v>
      </c>
      <c r="F13" s="92">
        <v>0</v>
      </c>
      <c r="G13" s="92">
        <v>2383170</v>
      </c>
      <c r="H13" s="92">
        <v>0</v>
      </c>
      <c r="I13" s="92">
        <v>138931</v>
      </c>
      <c r="J13" s="93">
        <v>2522101</v>
      </c>
      <c r="K13" s="94">
        <v>1070400</v>
      </c>
      <c r="L13" s="92">
        <v>207100</v>
      </c>
      <c r="M13" s="92">
        <v>5418</v>
      </c>
      <c r="N13" s="92">
        <v>646453</v>
      </c>
      <c r="O13" s="92">
        <v>592730</v>
      </c>
      <c r="P13" s="95">
        <v>2522101</v>
      </c>
      <c r="Q13" s="187">
        <f t="shared" si="0"/>
        <v>52.16767822024673</v>
      </c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pans="1:17" s="90" customFormat="1" ht="20.25" customHeight="1">
      <c r="A14" s="222" t="s">
        <v>57</v>
      </c>
      <c r="B14" s="120">
        <v>0</v>
      </c>
      <c r="C14" s="121">
        <v>115860</v>
      </c>
      <c r="D14" s="121">
        <v>483100</v>
      </c>
      <c r="E14" s="121">
        <v>0</v>
      </c>
      <c r="F14" s="121">
        <v>653003</v>
      </c>
      <c r="G14" s="121">
        <v>1251963</v>
      </c>
      <c r="H14" s="121">
        <v>0</v>
      </c>
      <c r="I14" s="121">
        <v>1301683</v>
      </c>
      <c r="J14" s="122">
        <v>2553646</v>
      </c>
      <c r="K14" s="123">
        <v>657500</v>
      </c>
      <c r="L14" s="121">
        <v>374330</v>
      </c>
      <c r="M14" s="121">
        <v>189646</v>
      </c>
      <c r="N14" s="121">
        <v>360000</v>
      </c>
      <c r="O14" s="121">
        <v>972170</v>
      </c>
      <c r="P14" s="124">
        <v>2553646</v>
      </c>
      <c r="Q14" s="125">
        <f t="shared" si="0"/>
        <v>27.023578071867703</v>
      </c>
    </row>
    <row r="15" spans="1:34" s="90" customFormat="1" ht="20.25" customHeight="1">
      <c r="A15" s="223" t="s">
        <v>58</v>
      </c>
      <c r="B15" s="91">
        <v>83526</v>
      </c>
      <c r="C15" s="92">
        <v>525423</v>
      </c>
      <c r="D15" s="92">
        <v>266163</v>
      </c>
      <c r="E15" s="92">
        <v>804406</v>
      </c>
      <c r="F15" s="92">
        <v>0</v>
      </c>
      <c r="G15" s="92">
        <v>1679518</v>
      </c>
      <c r="H15" s="92">
        <v>0</v>
      </c>
      <c r="I15" s="92">
        <v>3064902</v>
      </c>
      <c r="J15" s="93">
        <v>4744420</v>
      </c>
      <c r="K15" s="94">
        <v>1678300</v>
      </c>
      <c r="L15" s="92">
        <v>310452</v>
      </c>
      <c r="M15" s="92">
        <v>185996</v>
      </c>
      <c r="N15" s="92">
        <v>648980</v>
      </c>
      <c r="O15" s="92">
        <v>1920692</v>
      </c>
      <c r="P15" s="95">
        <v>4744420</v>
      </c>
      <c r="Q15" s="187">
        <f t="shared" si="0"/>
        <v>25.255363330417268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</row>
    <row r="16" spans="1:17" s="90" customFormat="1" ht="20.25" customHeight="1">
      <c r="A16" s="222" t="s">
        <v>77</v>
      </c>
      <c r="B16" s="120">
        <v>28591</v>
      </c>
      <c r="C16" s="121">
        <v>69933</v>
      </c>
      <c r="D16" s="121">
        <v>771215</v>
      </c>
      <c r="E16" s="121">
        <v>474267</v>
      </c>
      <c r="F16" s="121">
        <v>0</v>
      </c>
      <c r="G16" s="121">
        <v>1344006</v>
      </c>
      <c r="H16" s="121">
        <v>0</v>
      </c>
      <c r="I16" s="121">
        <v>323491</v>
      </c>
      <c r="J16" s="122">
        <v>1667497</v>
      </c>
      <c r="K16" s="123">
        <v>368200</v>
      </c>
      <c r="L16" s="121">
        <v>182800</v>
      </c>
      <c r="M16" s="121">
        <v>10313</v>
      </c>
      <c r="N16" s="121">
        <v>258386</v>
      </c>
      <c r="O16" s="121">
        <v>847798</v>
      </c>
      <c r="P16" s="124">
        <v>1667497</v>
      </c>
      <c r="Q16" s="125">
        <f t="shared" si="0"/>
        <v>23.358320134805783</v>
      </c>
    </row>
    <row r="17" spans="1:34" s="90" customFormat="1" ht="20.25" customHeight="1">
      <c r="A17" s="223" t="s">
        <v>59</v>
      </c>
      <c r="B17" s="91">
        <v>0</v>
      </c>
      <c r="C17" s="92">
        <v>0</v>
      </c>
      <c r="D17" s="92">
        <v>532580</v>
      </c>
      <c r="E17" s="92">
        <v>0</v>
      </c>
      <c r="F17" s="92">
        <v>0</v>
      </c>
      <c r="G17" s="92">
        <v>532580</v>
      </c>
      <c r="H17" s="92">
        <v>0</v>
      </c>
      <c r="I17" s="92">
        <v>562902</v>
      </c>
      <c r="J17" s="93">
        <v>1095482</v>
      </c>
      <c r="K17" s="94">
        <v>309800</v>
      </c>
      <c r="L17" s="92">
        <v>129563</v>
      </c>
      <c r="M17" s="92">
        <v>18824</v>
      </c>
      <c r="N17" s="92">
        <v>174517</v>
      </c>
      <c r="O17" s="92">
        <v>462778</v>
      </c>
      <c r="P17" s="95">
        <v>1095482</v>
      </c>
      <c r="Q17" s="187">
        <f t="shared" si="0"/>
        <v>27.384021528491516</v>
      </c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</row>
    <row r="18" spans="1:17" s="90" customFormat="1" ht="20.25" customHeight="1">
      <c r="A18" s="222" t="s">
        <v>60</v>
      </c>
      <c r="B18" s="120">
        <v>21817</v>
      </c>
      <c r="C18" s="121">
        <v>0</v>
      </c>
      <c r="D18" s="121">
        <v>756213</v>
      </c>
      <c r="E18" s="121">
        <v>0</v>
      </c>
      <c r="F18" s="121">
        <v>0</v>
      </c>
      <c r="G18" s="121">
        <v>778030</v>
      </c>
      <c r="H18" s="121">
        <v>0</v>
      </c>
      <c r="I18" s="121">
        <v>144649</v>
      </c>
      <c r="J18" s="122">
        <v>922679</v>
      </c>
      <c r="K18" s="123">
        <v>16700</v>
      </c>
      <c r="L18" s="121">
        <v>0</v>
      </c>
      <c r="M18" s="121">
        <v>0</v>
      </c>
      <c r="N18" s="121">
        <v>368539</v>
      </c>
      <c r="O18" s="121">
        <v>537440</v>
      </c>
      <c r="P18" s="124">
        <v>922679</v>
      </c>
      <c r="Q18" s="125">
        <f t="shared" si="0"/>
        <v>40.67853669897426</v>
      </c>
    </row>
    <row r="19" spans="1:34" s="90" customFormat="1" ht="20.25" customHeight="1">
      <c r="A19" s="223" t="s">
        <v>61</v>
      </c>
      <c r="B19" s="91">
        <v>253746</v>
      </c>
      <c r="C19" s="92">
        <v>0</v>
      </c>
      <c r="D19" s="92">
        <v>232688</v>
      </c>
      <c r="E19" s="92">
        <v>0</v>
      </c>
      <c r="F19" s="92">
        <v>0</v>
      </c>
      <c r="G19" s="92">
        <v>486434</v>
      </c>
      <c r="H19" s="92">
        <v>0</v>
      </c>
      <c r="I19" s="92">
        <v>465303</v>
      </c>
      <c r="J19" s="93">
        <v>951737</v>
      </c>
      <c r="K19" s="94">
        <v>232700</v>
      </c>
      <c r="L19" s="92">
        <v>127000</v>
      </c>
      <c r="M19" s="92">
        <v>67444</v>
      </c>
      <c r="N19" s="92">
        <v>194211</v>
      </c>
      <c r="O19" s="92">
        <v>330382</v>
      </c>
      <c r="P19" s="95">
        <v>951737</v>
      </c>
      <c r="Q19" s="187">
        <f t="shared" si="0"/>
        <v>37.02127172874972</v>
      </c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</row>
    <row r="20" spans="1:17" s="90" customFormat="1" ht="20.25" customHeight="1">
      <c r="A20" s="222" t="s">
        <v>62</v>
      </c>
      <c r="B20" s="120">
        <v>591129</v>
      </c>
      <c r="C20" s="121">
        <v>0</v>
      </c>
      <c r="D20" s="121">
        <v>1909000</v>
      </c>
      <c r="E20" s="121">
        <v>0</v>
      </c>
      <c r="F20" s="121">
        <v>627354</v>
      </c>
      <c r="G20" s="121">
        <v>3127483</v>
      </c>
      <c r="H20" s="121">
        <v>0</v>
      </c>
      <c r="I20" s="121">
        <v>1280761</v>
      </c>
      <c r="J20" s="122">
        <v>4408244</v>
      </c>
      <c r="K20" s="123">
        <v>623600</v>
      </c>
      <c r="L20" s="121">
        <v>101850</v>
      </c>
      <c r="M20" s="121">
        <v>40498</v>
      </c>
      <c r="N20" s="121">
        <v>1006265</v>
      </c>
      <c r="O20" s="121">
        <v>2636031</v>
      </c>
      <c r="P20" s="124">
        <v>4408244</v>
      </c>
      <c r="Q20" s="125">
        <f t="shared" si="0"/>
        <v>27.627216459068677</v>
      </c>
    </row>
    <row r="21" spans="1:34" s="90" customFormat="1" ht="20.25" customHeight="1">
      <c r="A21" s="223" t="s">
        <v>63</v>
      </c>
      <c r="B21" s="91">
        <v>23803</v>
      </c>
      <c r="C21" s="92">
        <v>5683</v>
      </c>
      <c r="D21" s="92">
        <v>654561</v>
      </c>
      <c r="E21" s="92">
        <v>39077</v>
      </c>
      <c r="F21" s="92">
        <v>27299</v>
      </c>
      <c r="G21" s="92">
        <v>750423</v>
      </c>
      <c r="H21" s="92">
        <v>0</v>
      </c>
      <c r="I21" s="92">
        <v>883277</v>
      </c>
      <c r="J21" s="93">
        <v>1633700</v>
      </c>
      <c r="K21" s="94">
        <v>0</v>
      </c>
      <c r="L21" s="92">
        <v>103</v>
      </c>
      <c r="M21" s="92">
        <v>0</v>
      </c>
      <c r="N21" s="92">
        <v>800575</v>
      </c>
      <c r="O21" s="92">
        <v>833022</v>
      </c>
      <c r="P21" s="95">
        <v>1633700</v>
      </c>
      <c r="Q21" s="187">
        <f t="shared" si="0"/>
        <v>49.006884806962795</v>
      </c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</row>
    <row r="22" spans="1:17" s="90" customFormat="1" ht="20.25" customHeight="1">
      <c r="A22" s="222" t="s">
        <v>64</v>
      </c>
      <c r="B22" s="120">
        <v>81500</v>
      </c>
      <c r="C22" s="121">
        <v>410804</v>
      </c>
      <c r="D22" s="121">
        <v>2402140</v>
      </c>
      <c r="E22" s="121">
        <v>13050</v>
      </c>
      <c r="F22" s="121">
        <v>2361107</v>
      </c>
      <c r="G22" s="121">
        <v>5268601</v>
      </c>
      <c r="H22" s="121">
        <v>0</v>
      </c>
      <c r="I22" s="121">
        <v>2363916</v>
      </c>
      <c r="J22" s="122">
        <v>7632517</v>
      </c>
      <c r="K22" s="123">
        <v>1997025</v>
      </c>
      <c r="L22" s="121">
        <v>454000</v>
      </c>
      <c r="M22" s="121">
        <v>2000</v>
      </c>
      <c r="N22" s="121">
        <v>1233019</v>
      </c>
      <c r="O22" s="121">
        <v>3946473</v>
      </c>
      <c r="P22" s="124">
        <v>7632517</v>
      </c>
      <c r="Q22" s="125">
        <f t="shared" si="0"/>
        <v>23.805790220353657</v>
      </c>
    </row>
    <row r="23" spans="1:34" s="90" customFormat="1" ht="20.25" customHeight="1">
      <c r="A23" s="223" t="s">
        <v>65</v>
      </c>
      <c r="B23" s="91">
        <v>0</v>
      </c>
      <c r="C23" s="92">
        <v>57200</v>
      </c>
      <c r="D23" s="92">
        <v>2115940</v>
      </c>
      <c r="E23" s="92">
        <v>0</v>
      </c>
      <c r="F23" s="92">
        <v>2008540</v>
      </c>
      <c r="G23" s="92">
        <v>4181680</v>
      </c>
      <c r="H23" s="92">
        <v>0</v>
      </c>
      <c r="I23" s="92">
        <v>4344235</v>
      </c>
      <c r="J23" s="93">
        <v>8525915</v>
      </c>
      <c r="K23" s="94">
        <v>2857600</v>
      </c>
      <c r="L23" s="92">
        <v>683333</v>
      </c>
      <c r="M23" s="92">
        <v>752678</v>
      </c>
      <c r="N23" s="92">
        <v>1653500</v>
      </c>
      <c r="O23" s="92">
        <v>2578804</v>
      </c>
      <c r="P23" s="95">
        <v>8525915</v>
      </c>
      <c r="Q23" s="187">
        <f t="shared" si="0"/>
        <v>39.0685546217852</v>
      </c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</row>
    <row r="24" spans="1:17" s="90" customFormat="1" ht="20.25" customHeight="1">
      <c r="A24" s="222" t="s">
        <v>140</v>
      </c>
      <c r="B24" s="120">
        <v>0</v>
      </c>
      <c r="C24" s="121">
        <v>90200</v>
      </c>
      <c r="D24" s="121">
        <v>212065</v>
      </c>
      <c r="E24" s="121">
        <v>0</v>
      </c>
      <c r="F24" s="121">
        <v>0</v>
      </c>
      <c r="G24" s="121">
        <v>302265</v>
      </c>
      <c r="H24" s="121">
        <v>0</v>
      </c>
      <c r="I24" s="121">
        <v>1029423</v>
      </c>
      <c r="J24" s="122">
        <v>1331688</v>
      </c>
      <c r="K24" s="123">
        <v>759100</v>
      </c>
      <c r="L24" s="121">
        <v>89500</v>
      </c>
      <c r="M24" s="121">
        <v>18100</v>
      </c>
      <c r="N24" s="121">
        <v>186422</v>
      </c>
      <c r="O24" s="121">
        <v>278566</v>
      </c>
      <c r="P24" s="124">
        <v>1331688</v>
      </c>
      <c r="Q24" s="125">
        <f t="shared" si="0"/>
        <v>40.09178731494146</v>
      </c>
    </row>
    <row r="25" spans="1:34" s="90" customFormat="1" ht="20.25" customHeight="1">
      <c r="A25" s="223" t="s">
        <v>67</v>
      </c>
      <c r="B25" s="91">
        <v>540498</v>
      </c>
      <c r="C25" s="92">
        <v>78000</v>
      </c>
      <c r="D25" s="92">
        <v>12940</v>
      </c>
      <c r="E25" s="92">
        <v>42945</v>
      </c>
      <c r="F25" s="92">
        <v>0</v>
      </c>
      <c r="G25" s="92">
        <v>674383</v>
      </c>
      <c r="H25" s="92">
        <v>0</v>
      </c>
      <c r="I25" s="92">
        <v>922553</v>
      </c>
      <c r="J25" s="93">
        <v>1596936</v>
      </c>
      <c r="K25" s="94">
        <v>0</v>
      </c>
      <c r="L25" s="92">
        <v>224250</v>
      </c>
      <c r="M25" s="92">
        <v>12313</v>
      </c>
      <c r="N25" s="92">
        <v>638887</v>
      </c>
      <c r="O25" s="92">
        <v>721486</v>
      </c>
      <c r="P25" s="95">
        <v>1596936</v>
      </c>
      <c r="Q25" s="187">
        <f t="shared" si="0"/>
        <v>46.96410469775569</v>
      </c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</row>
    <row r="26" spans="1:17" s="90" customFormat="1" ht="20.25" customHeight="1">
      <c r="A26" s="222" t="s">
        <v>68</v>
      </c>
      <c r="B26" s="120">
        <v>304589</v>
      </c>
      <c r="C26" s="121">
        <v>0</v>
      </c>
      <c r="D26" s="121">
        <v>853601</v>
      </c>
      <c r="E26" s="121">
        <v>0</v>
      </c>
      <c r="F26" s="121">
        <v>233476</v>
      </c>
      <c r="G26" s="121">
        <v>1391666</v>
      </c>
      <c r="H26" s="121">
        <v>0</v>
      </c>
      <c r="I26" s="121">
        <v>1064142</v>
      </c>
      <c r="J26" s="122">
        <v>2455808</v>
      </c>
      <c r="K26" s="123">
        <v>810340</v>
      </c>
      <c r="L26" s="121">
        <v>391820</v>
      </c>
      <c r="M26" s="121">
        <v>67197</v>
      </c>
      <c r="N26" s="121">
        <v>345078</v>
      </c>
      <c r="O26" s="121">
        <v>841373</v>
      </c>
      <c r="P26" s="124">
        <v>2455808</v>
      </c>
      <c r="Q26" s="125">
        <f t="shared" si="0"/>
        <v>29.084892675719438</v>
      </c>
    </row>
    <row r="27" spans="1:34" s="90" customFormat="1" ht="20.25" customHeight="1">
      <c r="A27" s="223" t="s">
        <v>69</v>
      </c>
      <c r="B27" s="91">
        <v>131328</v>
      </c>
      <c r="C27" s="92">
        <v>0</v>
      </c>
      <c r="D27" s="92">
        <v>1142000</v>
      </c>
      <c r="E27" s="92">
        <v>143265</v>
      </c>
      <c r="F27" s="92">
        <v>317266</v>
      </c>
      <c r="G27" s="92">
        <v>1733859</v>
      </c>
      <c r="H27" s="92">
        <v>0</v>
      </c>
      <c r="I27" s="92">
        <v>307054</v>
      </c>
      <c r="J27" s="93">
        <v>2040913</v>
      </c>
      <c r="K27" s="94">
        <v>72300</v>
      </c>
      <c r="L27" s="92">
        <v>50800</v>
      </c>
      <c r="M27" s="92">
        <v>37892</v>
      </c>
      <c r="N27" s="92">
        <v>464211</v>
      </c>
      <c r="O27" s="92">
        <v>1415710</v>
      </c>
      <c r="P27" s="95">
        <v>2040913</v>
      </c>
      <c r="Q27" s="187">
        <f t="shared" si="0"/>
        <v>24.693112104178848</v>
      </c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</row>
    <row r="28" spans="1:17" s="90" customFormat="1" ht="20.25" customHeight="1">
      <c r="A28" s="222" t="s">
        <v>70</v>
      </c>
      <c r="B28" s="120">
        <v>95277</v>
      </c>
      <c r="C28" s="121">
        <v>18760</v>
      </c>
      <c r="D28" s="121">
        <v>109223</v>
      </c>
      <c r="E28" s="121">
        <v>276228</v>
      </c>
      <c r="F28" s="121">
        <v>0</v>
      </c>
      <c r="G28" s="121">
        <v>499488</v>
      </c>
      <c r="H28" s="121">
        <v>0</v>
      </c>
      <c r="I28" s="121">
        <v>610655</v>
      </c>
      <c r="J28" s="122">
        <v>1110143</v>
      </c>
      <c r="K28" s="123">
        <v>204800</v>
      </c>
      <c r="L28" s="121">
        <v>81199</v>
      </c>
      <c r="M28" s="121">
        <v>26321</v>
      </c>
      <c r="N28" s="121">
        <v>230175</v>
      </c>
      <c r="O28" s="121">
        <v>567648</v>
      </c>
      <c r="P28" s="124">
        <v>1110143</v>
      </c>
      <c r="Q28" s="125">
        <f t="shared" si="0"/>
        <v>28.850384107753225</v>
      </c>
    </row>
    <row r="29" spans="1:34" s="90" customFormat="1" ht="20.25" customHeight="1">
      <c r="A29" s="223" t="s">
        <v>71</v>
      </c>
      <c r="B29" s="91">
        <v>0</v>
      </c>
      <c r="C29" s="92">
        <v>0</v>
      </c>
      <c r="D29" s="92">
        <v>216394</v>
      </c>
      <c r="E29" s="92">
        <v>0</v>
      </c>
      <c r="F29" s="92">
        <v>0</v>
      </c>
      <c r="G29" s="92">
        <v>216394</v>
      </c>
      <c r="H29" s="92">
        <v>0</v>
      </c>
      <c r="I29" s="92">
        <v>170329</v>
      </c>
      <c r="J29" s="93">
        <v>386723</v>
      </c>
      <c r="K29" s="94">
        <v>106900</v>
      </c>
      <c r="L29" s="92">
        <v>58000</v>
      </c>
      <c r="M29" s="92">
        <v>20587</v>
      </c>
      <c r="N29" s="92">
        <v>198000</v>
      </c>
      <c r="O29" s="92">
        <v>3236</v>
      </c>
      <c r="P29" s="95">
        <v>386723</v>
      </c>
      <c r="Q29" s="187">
        <f t="shared" si="0"/>
        <v>98.39193782424616</v>
      </c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</row>
    <row r="30" spans="1:17" s="90" customFormat="1" ht="20.25" customHeight="1">
      <c r="A30" s="222" t="s">
        <v>72</v>
      </c>
      <c r="B30" s="120">
        <v>0</v>
      </c>
      <c r="C30" s="121">
        <v>144910</v>
      </c>
      <c r="D30" s="121">
        <v>1132072</v>
      </c>
      <c r="E30" s="121">
        <v>0</v>
      </c>
      <c r="F30" s="121">
        <v>1278680</v>
      </c>
      <c r="G30" s="121">
        <v>2555662</v>
      </c>
      <c r="H30" s="121">
        <v>0</v>
      </c>
      <c r="I30" s="121">
        <v>457039</v>
      </c>
      <c r="J30" s="122">
        <v>3012701</v>
      </c>
      <c r="K30" s="123">
        <v>189300</v>
      </c>
      <c r="L30" s="121">
        <v>246050</v>
      </c>
      <c r="M30" s="121">
        <v>618573</v>
      </c>
      <c r="N30" s="121">
        <v>755925</v>
      </c>
      <c r="O30" s="121">
        <v>1202853</v>
      </c>
      <c r="P30" s="124">
        <v>3012701</v>
      </c>
      <c r="Q30" s="125">
        <f t="shared" si="0"/>
        <v>38.59166276117049</v>
      </c>
    </row>
    <row r="31" spans="1:34" s="90" customFormat="1" ht="20.25" customHeight="1">
      <c r="A31" s="223" t="s">
        <v>73</v>
      </c>
      <c r="B31" s="91">
        <v>474749</v>
      </c>
      <c r="C31" s="92">
        <v>0</v>
      </c>
      <c r="D31" s="92">
        <v>790755</v>
      </c>
      <c r="E31" s="92">
        <v>0</v>
      </c>
      <c r="F31" s="92">
        <v>572868</v>
      </c>
      <c r="G31" s="92">
        <v>1838372</v>
      </c>
      <c r="H31" s="92">
        <v>0</v>
      </c>
      <c r="I31" s="92">
        <v>1745743</v>
      </c>
      <c r="J31" s="93">
        <v>3584115</v>
      </c>
      <c r="K31" s="94">
        <v>970200</v>
      </c>
      <c r="L31" s="92">
        <v>426420</v>
      </c>
      <c r="M31" s="92">
        <v>933149</v>
      </c>
      <c r="N31" s="92">
        <v>441000</v>
      </c>
      <c r="O31" s="92">
        <v>813346</v>
      </c>
      <c r="P31" s="95">
        <v>3584115</v>
      </c>
      <c r="Q31" s="187">
        <f t="shared" si="0"/>
        <v>35.15776348790525</v>
      </c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</row>
    <row r="32" spans="1:17" s="90" customFormat="1" ht="20.25" customHeight="1" thickBot="1">
      <c r="A32" s="222" t="s">
        <v>74</v>
      </c>
      <c r="B32" s="120">
        <v>0</v>
      </c>
      <c r="C32" s="121">
        <v>88306</v>
      </c>
      <c r="D32" s="121">
        <v>89367</v>
      </c>
      <c r="E32" s="121">
        <v>0</v>
      </c>
      <c r="F32" s="121">
        <v>0</v>
      </c>
      <c r="G32" s="121">
        <v>177673</v>
      </c>
      <c r="H32" s="121">
        <v>0</v>
      </c>
      <c r="I32" s="121">
        <v>117801</v>
      </c>
      <c r="J32" s="122">
        <v>295474</v>
      </c>
      <c r="K32" s="123">
        <v>41200</v>
      </c>
      <c r="L32" s="121">
        <v>24000</v>
      </c>
      <c r="M32" s="121">
        <v>1001</v>
      </c>
      <c r="N32" s="121">
        <v>42307</v>
      </c>
      <c r="O32" s="121">
        <v>186966</v>
      </c>
      <c r="P32" s="124">
        <v>295474</v>
      </c>
      <c r="Q32" s="125">
        <f t="shared" si="0"/>
        <v>18.452674322750607</v>
      </c>
    </row>
    <row r="33" spans="1:17" s="97" customFormat="1" ht="20.25" customHeight="1" thickBot="1" thickTop="1">
      <c r="A33" s="225" t="s">
        <v>141</v>
      </c>
      <c r="B33" s="126">
        <f aca="true" t="shared" si="1" ref="B33:I33">SUM(B9:B32)</f>
        <v>7636707</v>
      </c>
      <c r="C33" s="127">
        <f t="shared" si="1"/>
        <v>2042373</v>
      </c>
      <c r="D33" s="127">
        <f t="shared" si="1"/>
        <v>20744731</v>
      </c>
      <c r="E33" s="127">
        <f t="shared" si="1"/>
        <v>5002698</v>
      </c>
      <c r="F33" s="127">
        <f t="shared" si="1"/>
        <v>9921749</v>
      </c>
      <c r="G33" s="127">
        <f t="shared" si="1"/>
        <v>45348258</v>
      </c>
      <c r="H33" s="127">
        <f t="shared" si="1"/>
        <v>264306</v>
      </c>
      <c r="I33" s="127">
        <f t="shared" si="1"/>
        <v>36903661</v>
      </c>
      <c r="J33" s="128">
        <f>SUM(G33:I33)</f>
        <v>82516225</v>
      </c>
      <c r="K33" s="129">
        <f aca="true" t="shared" si="2" ref="K33:P33">SUM(K9:K32)</f>
        <v>20684013</v>
      </c>
      <c r="L33" s="127">
        <f t="shared" si="2"/>
        <v>7121458</v>
      </c>
      <c r="M33" s="127">
        <f t="shared" si="2"/>
        <v>4275488</v>
      </c>
      <c r="N33" s="127">
        <f t="shared" si="2"/>
        <v>17452875</v>
      </c>
      <c r="O33" s="127">
        <f t="shared" si="2"/>
        <v>32982391</v>
      </c>
      <c r="P33" s="130">
        <f t="shared" si="2"/>
        <v>82516225</v>
      </c>
      <c r="Q33" s="188">
        <f>IF(ISERROR(N33/(N33+O33)*100),0,N33/(N33+O33)*100)</f>
        <v>34.60450669577117</v>
      </c>
    </row>
    <row r="34" spans="1:16" ht="14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14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14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14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1:16" ht="14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1:16" ht="14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14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1:16" ht="14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4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ht="14.2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ht="14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14.2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1:16" ht="14.2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4.2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16" ht="14.2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="89" customFormat="1" ht="14.25"/>
    <row r="50" s="89" customFormat="1" ht="14.25"/>
    <row r="51" s="89" customFormat="1" ht="14.25"/>
    <row r="52" s="89" customFormat="1" ht="14.25"/>
    <row r="53" s="89" customFormat="1" ht="14.25"/>
    <row r="54" s="89" customFormat="1" ht="14.25"/>
    <row r="55" s="89" customFormat="1" ht="14.25"/>
    <row r="56" s="89" customFormat="1" ht="14.25"/>
    <row r="57" s="89" customFormat="1" ht="14.25"/>
    <row r="58" s="89" customFormat="1" ht="14.25"/>
    <row r="59" s="89" customFormat="1" ht="14.25"/>
    <row r="60" s="89" customFormat="1" ht="14.25"/>
    <row r="61" s="89" customFormat="1" ht="14.25"/>
    <row r="62" s="89" customFormat="1" ht="14.25"/>
    <row r="63" s="89" customFormat="1" ht="14.25"/>
    <row r="64" s="89" customFormat="1" ht="14.25"/>
    <row r="65" s="89" customFormat="1" ht="14.25"/>
    <row r="66" s="89" customFormat="1" ht="14.25"/>
    <row r="67" s="89" customFormat="1" ht="14.25"/>
    <row r="68" s="89" customFormat="1" ht="14.25"/>
    <row r="69" s="89" customFormat="1" ht="14.25"/>
    <row r="70" s="89" customFormat="1" ht="14.25"/>
    <row r="71" s="89" customFormat="1" ht="14.25"/>
  </sheetData>
  <sheetProtection/>
  <mergeCells count="13">
    <mergeCell ref="P2:Q2"/>
    <mergeCell ref="A1:Q1"/>
    <mergeCell ref="Q5:Q6"/>
    <mergeCell ref="J6:J7"/>
    <mergeCell ref="K6:K7"/>
    <mergeCell ref="L6:L7"/>
    <mergeCell ref="O6:O7"/>
    <mergeCell ref="P6:P7"/>
    <mergeCell ref="B7:B8"/>
    <mergeCell ref="C7:C8"/>
    <mergeCell ref="D7:D8"/>
    <mergeCell ref="E7:E8"/>
    <mergeCell ref="G7:G8"/>
  </mergeCells>
  <printOptions horizontalCentered="1"/>
  <pageMargins left="0.1968503937007874" right="0.1968503937007874" top="0.984251968503937" bottom="0.35433070866141736" header="0.63" footer="0.31496062992125984"/>
  <pageSetup horizontalDpi="300" verticalDpi="300" orientation="landscape" paperSize="9" scale="68" r:id="rId2"/>
  <headerFooter alignWithMargins="0">
    <oddHeader>&amp;R調査１－２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X39"/>
  <sheetViews>
    <sheetView showGridLines="0" zoomScale="75" zoomScaleNormal="75" workbookViewId="0" topLeftCell="A4">
      <selection activeCell="L16" sqref="L16"/>
    </sheetView>
  </sheetViews>
  <sheetFormatPr defaultColWidth="9.00390625" defaultRowHeight="13.5"/>
  <cols>
    <col min="1" max="1" width="7.50390625" style="78" customWidth="1"/>
    <col min="2" max="2" width="14.375" style="78" customWidth="1"/>
    <col min="3" max="8" width="12.50390625" style="78" customWidth="1"/>
    <col min="9" max="16384" width="9.00390625" style="78" customWidth="1"/>
  </cols>
  <sheetData>
    <row r="1" spans="2:8" ht="20.25" customHeight="1">
      <c r="B1" s="108" t="s">
        <v>25</v>
      </c>
      <c r="C1" s="298" t="str">
        <f>'1-1【課税区域等】'!AB3</f>
        <v>茨城県</v>
      </c>
      <c r="D1" s="298"/>
      <c r="E1" s="298"/>
      <c r="F1" s="298"/>
      <c r="H1" s="104" t="s">
        <v>28</v>
      </c>
    </row>
    <row r="2" spans="2:8" ht="10.5" customHeight="1">
      <c r="B2" s="109"/>
      <c r="C2" s="110"/>
      <c r="D2" s="110"/>
      <c r="E2" s="110"/>
      <c r="F2" s="110"/>
      <c r="H2" s="104"/>
    </row>
    <row r="3" spans="2:8" ht="17.25">
      <c r="B3" s="297" t="s">
        <v>18</v>
      </c>
      <c r="C3" s="297"/>
      <c r="D3" s="297"/>
      <c r="E3" s="297"/>
      <c r="F3" s="297"/>
      <c r="G3" s="297"/>
      <c r="H3" s="297"/>
    </row>
    <row r="4" spans="1:24" s="1" customFormat="1" ht="14.25">
      <c r="A4" s="50"/>
      <c r="B4" s="50"/>
      <c r="R4" s="2"/>
      <c r="S4" s="2"/>
      <c r="T4" s="13"/>
      <c r="U4" s="47"/>
      <c r="V4" s="47"/>
      <c r="W4" s="47"/>
      <c r="X4" s="48"/>
    </row>
    <row r="5" spans="1:24" s="1" customFormat="1" ht="2.25" customHeight="1">
      <c r="A5" s="50"/>
      <c r="R5" s="2"/>
      <c r="S5" s="2"/>
      <c r="T5" s="13"/>
      <c r="U5" s="47"/>
      <c r="V5" s="47"/>
      <c r="W5" s="47"/>
      <c r="X5" s="48"/>
    </row>
    <row r="6" spans="2:8" ht="13.5">
      <c r="B6" s="299" t="s">
        <v>13</v>
      </c>
      <c r="C6" s="299"/>
      <c r="D6" s="299"/>
      <c r="E6" s="299"/>
      <c r="F6" s="299"/>
      <c r="G6" s="299"/>
      <c r="H6" s="299"/>
    </row>
    <row r="7" spans="2:8" ht="13.5">
      <c r="B7" s="300" t="s">
        <v>21</v>
      </c>
      <c r="C7" s="302" t="s">
        <v>134</v>
      </c>
      <c r="D7" s="303"/>
      <c r="E7" s="302" t="s">
        <v>135</v>
      </c>
      <c r="F7" s="304"/>
      <c r="G7" s="304"/>
      <c r="H7" s="303"/>
    </row>
    <row r="8" spans="2:8" ht="42" customHeight="1">
      <c r="B8" s="301"/>
      <c r="C8" s="233" t="s">
        <v>92</v>
      </c>
      <c r="D8" s="305"/>
      <c r="E8" s="233" t="s">
        <v>93</v>
      </c>
      <c r="F8" s="306"/>
      <c r="G8" s="306"/>
      <c r="H8" s="305"/>
    </row>
    <row r="9" spans="2:8" ht="13.5">
      <c r="B9" s="301"/>
      <c r="C9" s="218" t="s">
        <v>136</v>
      </c>
      <c r="D9" s="189" t="s">
        <v>137</v>
      </c>
      <c r="E9" s="218" t="s">
        <v>136</v>
      </c>
      <c r="F9" s="190" t="s">
        <v>137</v>
      </c>
      <c r="G9" s="214" t="s">
        <v>16</v>
      </c>
      <c r="H9" s="205" t="s">
        <v>17</v>
      </c>
    </row>
    <row r="10" spans="2:8" s="163" customFormat="1" ht="34.5" customHeight="1">
      <c r="B10" s="208"/>
      <c r="C10" s="219" t="s">
        <v>138</v>
      </c>
      <c r="D10" s="213" t="s">
        <v>139</v>
      </c>
      <c r="E10" s="220" t="s">
        <v>90</v>
      </c>
      <c r="F10" s="212" t="s">
        <v>91</v>
      </c>
      <c r="G10" s="216" t="s">
        <v>89</v>
      </c>
      <c r="H10" s="210" t="s">
        <v>82</v>
      </c>
    </row>
    <row r="11" spans="2:8" ht="17.25" customHeight="1">
      <c r="B11" s="42" t="s">
        <v>50</v>
      </c>
      <c r="C11" s="38" t="s">
        <v>51</v>
      </c>
      <c r="D11" s="39" t="s">
        <v>52</v>
      </c>
      <c r="E11" s="36" t="s">
        <v>51</v>
      </c>
      <c r="F11" s="35" t="s">
        <v>51</v>
      </c>
      <c r="G11" s="35" t="s">
        <v>51</v>
      </c>
      <c r="H11" s="79"/>
    </row>
    <row r="12" spans="2:8" s="80" customFormat="1" ht="17.25" customHeight="1">
      <c r="B12" s="58" t="s">
        <v>53</v>
      </c>
      <c r="C12" s="59" t="s">
        <v>51</v>
      </c>
      <c r="D12" s="60" t="s">
        <v>52</v>
      </c>
      <c r="E12" s="68" t="s">
        <v>51</v>
      </c>
      <c r="F12" s="62" t="s">
        <v>51</v>
      </c>
      <c r="G12" s="62" t="s">
        <v>51</v>
      </c>
      <c r="H12" s="81"/>
    </row>
    <row r="13" spans="2:8" ht="17.25" customHeight="1">
      <c r="B13" s="43" t="s">
        <v>54</v>
      </c>
      <c r="C13" s="40" t="s">
        <v>51</v>
      </c>
      <c r="D13" s="41" t="s">
        <v>52</v>
      </c>
      <c r="E13" s="37" t="s">
        <v>51</v>
      </c>
      <c r="F13" s="34" t="s">
        <v>51</v>
      </c>
      <c r="G13" s="34" t="s">
        <v>51</v>
      </c>
      <c r="H13" s="82"/>
    </row>
    <row r="14" spans="2:8" s="80" customFormat="1" ht="17.25" customHeight="1">
      <c r="B14" s="58" t="s">
        <v>55</v>
      </c>
      <c r="C14" s="59" t="s">
        <v>51</v>
      </c>
      <c r="D14" s="60" t="s">
        <v>52</v>
      </c>
      <c r="E14" s="68" t="s">
        <v>51</v>
      </c>
      <c r="F14" s="62" t="s">
        <v>51</v>
      </c>
      <c r="G14" s="62" t="s">
        <v>51</v>
      </c>
      <c r="H14" s="81"/>
    </row>
    <row r="15" spans="2:8" ht="17.25" customHeight="1">
      <c r="B15" s="43" t="s">
        <v>56</v>
      </c>
      <c r="C15" s="40" t="s">
        <v>52</v>
      </c>
      <c r="D15" s="41" t="s">
        <v>51</v>
      </c>
      <c r="E15" s="37" t="s">
        <v>51</v>
      </c>
      <c r="F15" s="34" t="s">
        <v>51</v>
      </c>
      <c r="G15" s="34" t="s">
        <v>52</v>
      </c>
      <c r="H15" s="82"/>
    </row>
    <row r="16" spans="2:8" s="80" customFormat="1" ht="17.25" customHeight="1">
      <c r="B16" s="58" t="s">
        <v>57</v>
      </c>
      <c r="C16" s="59" t="s">
        <v>51</v>
      </c>
      <c r="D16" s="60" t="s">
        <v>52</v>
      </c>
      <c r="E16" s="68" t="s">
        <v>51</v>
      </c>
      <c r="F16" s="62" t="s">
        <v>51</v>
      </c>
      <c r="G16" s="62" t="s">
        <v>51</v>
      </c>
      <c r="H16" s="81"/>
    </row>
    <row r="17" spans="2:8" ht="17.25" customHeight="1">
      <c r="B17" s="43" t="s">
        <v>58</v>
      </c>
      <c r="C17" s="40" t="s">
        <v>51</v>
      </c>
      <c r="D17" s="41" t="s">
        <v>52</v>
      </c>
      <c r="E17" s="37" t="s">
        <v>51</v>
      </c>
      <c r="F17" s="34" t="s">
        <v>51</v>
      </c>
      <c r="G17" s="34" t="s">
        <v>51</v>
      </c>
      <c r="H17" s="82"/>
    </row>
    <row r="18" spans="2:8" s="80" customFormat="1" ht="17.25" customHeight="1">
      <c r="B18" s="58" t="s">
        <v>77</v>
      </c>
      <c r="C18" s="59" t="s">
        <v>52</v>
      </c>
      <c r="D18" s="60" t="s">
        <v>51</v>
      </c>
      <c r="E18" s="68" t="s">
        <v>52</v>
      </c>
      <c r="F18" s="62" t="s">
        <v>51</v>
      </c>
      <c r="G18" s="62" t="s">
        <v>52</v>
      </c>
      <c r="H18" s="81"/>
    </row>
    <row r="19" spans="2:8" ht="17.25" customHeight="1">
      <c r="B19" s="43" t="s">
        <v>59</v>
      </c>
      <c r="C19" s="40" t="s">
        <v>51</v>
      </c>
      <c r="D19" s="41" t="s">
        <v>52</v>
      </c>
      <c r="E19" s="37" t="s">
        <v>51</v>
      </c>
      <c r="F19" s="34" t="s">
        <v>51</v>
      </c>
      <c r="G19" s="34" t="s">
        <v>51</v>
      </c>
      <c r="H19" s="82"/>
    </row>
    <row r="20" spans="2:8" s="80" customFormat="1" ht="17.25" customHeight="1">
      <c r="B20" s="58" t="s">
        <v>60</v>
      </c>
      <c r="C20" s="59" t="s">
        <v>51</v>
      </c>
      <c r="D20" s="60" t="s">
        <v>52</v>
      </c>
      <c r="E20" s="68" t="s">
        <v>51</v>
      </c>
      <c r="F20" s="62" t="s">
        <v>51</v>
      </c>
      <c r="G20" s="62" t="s">
        <v>51</v>
      </c>
      <c r="H20" s="81"/>
    </row>
    <row r="21" spans="2:8" ht="17.25" customHeight="1">
      <c r="B21" s="43" t="s">
        <v>61</v>
      </c>
      <c r="C21" s="40" t="s">
        <v>51</v>
      </c>
      <c r="D21" s="41" t="s">
        <v>52</v>
      </c>
      <c r="E21" s="37" t="s">
        <v>51</v>
      </c>
      <c r="F21" s="34" t="s">
        <v>51</v>
      </c>
      <c r="G21" s="34" t="s">
        <v>51</v>
      </c>
      <c r="H21" s="82"/>
    </row>
    <row r="22" spans="2:8" s="80" customFormat="1" ht="17.25" customHeight="1">
      <c r="B22" s="58" t="s">
        <v>62</v>
      </c>
      <c r="C22" s="59" t="s">
        <v>51</v>
      </c>
      <c r="D22" s="60" t="s">
        <v>52</v>
      </c>
      <c r="E22" s="68" t="s">
        <v>51</v>
      </c>
      <c r="F22" s="62" t="s">
        <v>51</v>
      </c>
      <c r="G22" s="62" t="s">
        <v>51</v>
      </c>
      <c r="H22" s="81"/>
    </row>
    <row r="23" spans="2:8" ht="17.25" customHeight="1">
      <c r="B23" s="43" t="s">
        <v>63</v>
      </c>
      <c r="C23" s="40" t="s">
        <v>52</v>
      </c>
      <c r="D23" s="41" t="s">
        <v>51</v>
      </c>
      <c r="E23" s="37" t="s">
        <v>51</v>
      </c>
      <c r="F23" s="34" t="s">
        <v>51</v>
      </c>
      <c r="G23" s="34" t="s">
        <v>52</v>
      </c>
      <c r="H23" s="82"/>
    </row>
    <row r="24" spans="2:8" s="80" customFormat="1" ht="17.25" customHeight="1">
      <c r="B24" s="58" t="s">
        <v>64</v>
      </c>
      <c r="C24" s="59" t="s">
        <v>51</v>
      </c>
      <c r="D24" s="60" t="s">
        <v>52</v>
      </c>
      <c r="E24" s="68" t="s">
        <v>51</v>
      </c>
      <c r="F24" s="62" t="s">
        <v>51</v>
      </c>
      <c r="G24" s="62" t="s">
        <v>51</v>
      </c>
      <c r="H24" s="81"/>
    </row>
    <row r="25" spans="2:8" ht="17.25" customHeight="1">
      <c r="B25" s="43" t="s">
        <v>65</v>
      </c>
      <c r="C25" s="40" t="s">
        <v>52</v>
      </c>
      <c r="D25" s="41" t="s">
        <v>51</v>
      </c>
      <c r="E25" s="37" t="s">
        <v>51</v>
      </c>
      <c r="F25" s="34" t="s">
        <v>51</v>
      </c>
      <c r="G25" s="34" t="s">
        <v>52</v>
      </c>
      <c r="H25" s="82"/>
    </row>
    <row r="26" spans="2:8" s="80" customFormat="1" ht="17.25" customHeight="1">
      <c r="B26" s="58" t="s">
        <v>66</v>
      </c>
      <c r="C26" s="59" t="s">
        <v>51</v>
      </c>
      <c r="D26" s="60" t="s">
        <v>52</v>
      </c>
      <c r="E26" s="68" t="s">
        <v>51</v>
      </c>
      <c r="F26" s="62" t="s">
        <v>51</v>
      </c>
      <c r="G26" s="62" t="s">
        <v>51</v>
      </c>
      <c r="H26" s="81"/>
    </row>
    <row r="27" spans="2:8" ht="17.25" customHeight="1">
      <c r="B27" s="43" t="s">
        <v>67</v>
      </c>
      <c r="C27" s="40" t="s">
        <v>52</v>
      </c>
      <c r="D27" s="41" t="s">
        <v>51</v>
      </c>
      <c r="E27" s="37" t="s">
        <v>52</v>
      </c>
      <c r="F27" s="34" t="s">
        <v>51</v>
      </c>
      <c r="G27" s="34" t="s">
        <v>52</v>
      </c>
      <c r="H27" s="82"/>
    </row>
    <row r="28" spans="2:8" s="80" customFormat="1" ht="17.25" customHeight="1">
      <c r="B28" s="58" t="s">
        <v>68</v>
      </c>
      <c r="C28" s="59" t="s">
        <v>51</v>
      </c>
      <c r="D28" s="60" t="s">
        <v>52</v>
      </c>
      <c r="E28" s="68" t="s">
        <v>51</v>
      </c>
      <c r="F28" s="62" t="s">
        <v>51</v>
      </c>
      <c r="G28" s="62" t="s">
        <v>51</v>
      </c>
      <c r="H28" s="81"/>
    </row>
    <row r="29" spans="2:8" ht="17.25" customHeight="1">
      <c r="B29" s="43" t="s">
        <v>69</v>
      </c>
      <c r="C29" s="40" t="s">
        <v>51</v>
      </c>
      <c r="D29" s="41" t="s">
        <v>52</v>
      </c>
      <c r="E29" s="37" t="s">
        <v>51</v>
      </c>
      <c r="F29" s="34" t="s">
        <v>51</v>
      </c>
      <c r="G29" s="34" t="s">
        <v>51</v>
      </c>
      <c r="H29" s="82"/>
    </row>
    <row r="30" spans="2:8" s="80" customFormat="1" ht="17.25" customHeight="1">
      <c r="B30" s="58" t="s">
        <v>70</v>
      </c>
      <c r="C30" s="59" t="s">
        <v>52</v>
      </c>
      <c r="D30" s="60" t="s">
        <v>51</v>
      </c>
      <c r="E30" s="68" t="s">
        <v>51</v>
      </c>
      <c r="F30" s="62" t="s">
        <v>51</v>
      </c>
      <c r="G30" s="62" t="s">
        <v>52</v>
      </c>
      <c r="H30" s="81"/>
    </row>
    <row r="31" spans="2:8" ht="17.25" customHeight="1">
      <c r="B31" s="43" t="s">
        <v>71</v>
      </c>
      <c r="C31" s="40" t="s">
        <v>51</v>
      </c>
      <c r="D31" s="41" t="s">
        <v>52</v>
      </c>
      <c r="E31" s="37" t="s">
        <v>51</v>
      </c>
      <c r="F31" s="34" t="s">
        <v>51</v>
      </c>
      <c r="G31" s="34" t="s">
        <v>51</v>
      </c>
      <c r="H31" s="82"/>
    </row>
    <row r="32" spans="2:8" s="80" customFormat="1" ht="17.25" customHeight="1">
      <c r="B32" s="58" t="s">
        <v>72</v>
      </c>
      <c r="C32" s="59" t="s">
        <v>51</v>
      </c>
      <c r="D32" s="60" t="s">
        <v>52</v>
      </c>
      <c r="E32" s="68" t="s">
        <v>51</v>
      </c>
      <c r="F32" s="62" t="s">
        <v>51</v>
      </c>
      <c r="G32" s="62" t="s">
        <v>51</v>
      </c>
      <c r="H32" s="81"/>
    </row>
    <row r="33" spans="2:8" ht="17.25" customHeight="1">
      <c r="B33" s="43" t="s">
        <v>73</v>
      </c>
      <c r="C33" s="40" t="s">
        <v>51</v>
      </c>
      <c r="D33" s="41" t="s">
        <v>52</v>
      </c>
      <c r="E33" s="37" t="s">
        <v>51</v>
      </c>
      <c r="F33" s="34" t="s">
        <v>51</v>
      </c>
      <c r="G33" s="34" t="s">
        <v>51</v>
      </c>
      <c r="H33" s="82"/>
    </row>
    <row r="34" spans="2:8" s="80" customFormat="1" ht="17.25" customHeight="1">
      <c r="B34" s="58" t="s">
        <v>74</v>
      </c>
      <c r="C34" s="76" t="s">
        <v>52</v>
      </c>
      <c r="D34" s="77" t="s">
        <v>51</v>
      </c>
      <c r="E34" s="68" t="s">
        <v>52</v>
      </c>
      <c r="F34" s="62" t="s">
        <v>51</v>
      </c>
      <c r="G34" s="62" t="s">
        <v>51</v>
      </c>
      <c r="H34" s="81"/>
    </row>
    <row r="35" spans="2:8" ht="17.25" customHeight="1">
      <c r="B35" s="112" t="s">
        <v>0</v>
      </c>
      <c r="C35" s="113">
        <f>COUNTIF(C11:C34,"○")</f>
        <v>7</v>
      </c>
      <c r="D35" s="114">
        <f>COUNTIF(D11:D34,"○")</f>
        <v>17</v>
      </c>
      <c r="E35" s="115">
        <f>COUNTIF(E11:E34,"○")</f>
        <v>3</v>
      </c>
      <c r="F35" s="116">
        <f>COUNTIF(F11:F34,"○")</f>
        <v>0</v>
      </c>
      <c r="G35" s="116">
        <f>COUNTIF(G11:G34,"○")</f>
        <v>6</v>
      </c>
      <c r="H35" s="114"/>
    </row>
    <row r="37" ht="13.5">
      <c r="B37" s="78" t="s">
        <v>42</v>
      </c>
    </row>
    <row r="38" ht="13.5">
      <c r="B38" s="78" t="s">
        <v>47</v>
      </c>
    </row>
    <row r="39" ht="13.5">
      <c r="B39" s="78" t="s">
        <v>29</v>
      </c>
    </row>
  </sheetData>
  <sheetProtection/>
  <mergeCells count="8">
    <mergeCell ref="B3:H3"/>
    <mergeCell ref="C1:F1"/>
    <mergeCell ref="B6:H6"/>
    <mergeCell ref="B7:B9"/>
    <mergeCell ref="C7:D7"/>
    <mergeCell ref="E7:H7"/>
    <mergeCell ref="C8:D8"/>
    <mergeCell ref="E8:H8"/>
  </mergeCells>
  <printOptions horizontalCentered="1"/>
  <pageMargins left="0.7086614173228347" right="0.7480314960629921" top="0.984251968503937" bottom="0.6692913385826772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X39"/>
  <sheetViews>
    <sheetView showGridLines="0" zoomScale="75" zoomScaleNormal="75" workbookViewId="0" topLeftCell="A1">
      <selection activeCell="L16" sqref="L16"/>
    </sheetView>
  </sheetViews>
  <sheetFormatPr defaultColWidth="9.00390625" defaultRowHeight="13.5"/>
  <cols>
    <col min="1" max="1" width="5.50390625" style="78" customWidth="1"/>
    <col min="2" max="2" width="14.125" style="78" customWidth="1"/>
    <col min="3" max="4" width="9.25390625" style="78" customWidth="1"/>
    <col min="5" max="9" width="6.625" style="78" customWidth="1"/>
    <col min="10" max="10" width="70.75390625" style="78" customWidth="1"/>
    <col min="11" max="16384" width="9.00390625" style="78" customWidth="1"/>
  </cols>
  <sheetData>
    <row r="1" spans="2:10" ht="14.25">
      <c r="B1" s="108" t="s">
        <v>25</v>
      </c>
      <c r="C1" s="298" t="str">
        <f>'1-1【課税区域等】'!AB3</f>
        <v>茨城県</v>
      </c>
      <c r="D1" s="298"/>
      <c r="E1" s="298"/>
      <c r="F1" s="298"/>
      <c r="J1" s="104" t="s">
        <v>28</v>
      </c>
    </row>
    <row r="2" spans="2:10" ht="14.25">
      <c r="B2" s="109"/>
      <c r="C2" s="110"/>
      <c r="D2" s="110"/>
      <c r="E2" s="110"/>
      <c r="F2" s="110"/>
      <c r="J2" s="104"/>
    </row>
    <row r="3" spans="2:10" ht="17.25">
      <c r="B3" s="297" t="s">
        <v>19</v>
      </c>
      <c r="C3" s="297"/>
      <c r="D3" s="297"/>
      <c r="E3" s="297"/>
      <c r="F3" s="297"/>
      <c r="G3" s="297"/>
      <c r="H3" s="297"/>
      <c r="I3" s="297"/>
      <c r="J3" s="297"/>
    </row>
    <row r="4" spans="1:24" s="1" customFormat="1" ht="14.25">
      <c r="A4" s="50"/>
      <c r="B4" s="50"/>
      <c r="R4" s="2"/>
      <c r="S4" s="2"/>
      <c r="T4" s="13"/>
      <c r="U4" s="47"/>
      <c r="V4" s="47"/>
      <c r="W4" s="47"/>
      <c r="X4" s="48"/>
    </row>
    <row r="5" spans="1:24" s="1" customFormat="1" ht="14.25">
      <c r="A5" s="50"/>
      <c r="B5" s="50"/>
      <c r="R5" s="2"/>
      <c r="S5" s="2"/>
      <c r="T5" s="13"/>
      <c r="U5" s="47"/>
      <c r="V5" s="47"/>
      <c r="W5" s="47"/>
      <c r="X5" s="48"/>
    </row>
    <row r="6" spans="2:10" ht="13.5">
      <c r="B6" s="299" t="s">
        <v>27</v>
      </c>
      <c r="C6" s="299"/>
      <c r="D6" s="299"/>
      <c r="E6" s="299"/>
      <c r="F6" s="299"/>
      <c r="G6" s="299"/>
      <c r="H6" s="299"/>
      <c r="I6" s="299"/>
      <c r="J6" s="299"/>
    </row>
    <row r="7" spans="2:10" ht="13.5">
      <c r="B7" s="300" t="s">
        <v>21</v>
      </c>
      <c r="C7" s="307" t="s">
        <v>134</v>
      </c>
      <c r="D7" s="307"/>
      <c r="E7" s="307" t="s">
        <v>135</v>
      </c>
      <c r="F7" s="307"/>
      <c r="G7" s="307"/>
      <c r="H7" s="307"/>
      <c r="I7" s="307"/>
      <c r="J7" s="307"/>
    </row>
    <row r="8" spans="2:10" ht="40.5" customHeight="1">
      <c r="B8" s="301"/>
      <c r="C8" s="233" t="s">
        <v>94</v>
      </c>
      <c r="D8" s="305"/>
      <c r="E8" s="308" t="s">
        <v>95</v>
      </c>
      <c r="F8" s="306"/>
      <c r="G8" s="306"/>
      <c r="H8" s="306"/>
      <c r="I8" s="306"/>
      <c r="J8" s="305"/>
    </row>
    <row r="9" spans="2:10" ht="13.5">
      <c r="B9" s="301"/>
      <c r="C9" s="206" t="s">
        <v>123</v>
      </c>
      <c r="D9" s="205" t="s">
        <v>124</v>
      </c>
      <c r="E9" s="206" t="s">
        <v>123</v>
      </c>
      <c r="F9" s="207" t="s">
        <v>124</v>
      </c>
      <c r="G9" s="207" t="s">
        <v>125</v>
      </c>
      <c r="H9" s="214" t="s">
        <v>126</v>
      </c>
      <c r="I9" s="214" t="s">
        <v>127</v>
      </c>
      <c r="J9" s="215" t="s">
        <v>128</v>
      </c>
    </row>
    <row r="10" spans="2:10" s="163" customFormat="1" ht="29.25" customHeight="1">
      <c r="B10" s="208"/>
      <c r="C10" s="209" t="s">
        <v>129</v>
      </c>
      <c r="D10" s="210" t="s">
        <v>130</v>
      </c>
      <c r="E10" s="209" t="s">
        <v>96</v>
      </c>
      <c r="F10" s="211" t="s">
        <v>131</v>
      </c>
      <c r="G10" s="211" t="s">
        <v>97</v>
      </c>
      <c r="H10" s="216" t="s">
        <v>98</v>
      </c>
      <c r="I10" s="216" t="s">
        <v>132</v>
      </c>
      <c r="J10" s="217" t="s">
        <v>82</v>
      </c>
    </row>
    <row r="11" spans="2:10" ht="17.25" customHeight="1">
      <c r="B11" s="224" t="s">
        <v>50</v>
      </c>
      <c r="C11" s="45" t="s">
        <v>52</v>
      </c>
      <c r="D11" s="39" t="s">
        <v>51</v>
      </c>
      <c r="E11" s="45" t="s">
        <v>51</v>
      </c>
      <c r="F11" s="35" t="s">
        <v>52</v>
      </c>
      <c r="G11" s="35" t="s">
        <v>51</v>
      </c>
      <c r="H11" s="36" t="s">
        <v>51</v>
      </c>
      <c r="I11" s="36" t="s">
        <v>52</v>
      </c>
      <c r="J11" s="71" t="s">
        <v>51</v>
      </c>
    </row>
    <row r="12" spans="2:10" s="80" customFormat="1" ht="17.25" customHeight="1">
      <c r="B12" s="58" t="s">
        <v>53</v>
      </c>
      <c r="C12" s="61" t="s">
        <v>52</v>
      </c>
      <c r="D12" s="60" t="s">
        <v>51</v>
      </c>
      <c r="E12" s="61" t="s">
        <v>51</v>
      </c>
      <c r="F12" s="62" t="s">
        <v>51</v>
      </c>
      <c r="G12" s="62" t="s">
        <v>51</v>
      </c>
      <c r="H12" s="68" t="s">
        <v>52</v>
      </c>
      <c r="I12" s="68" t="s">
        <v>51</v>
      </c>
      <c r="J12" s="72" t="s">
        <v>75</v>
      </c>
    </row>
    <row r="13" spans="2:10" ht="17.25" customHeight="1">
      <c r="B13" s="43" t="s">
        <v>54</v>
      </c>
      <c r="C13" s="44" t="s">
        <v>52</v>
      </c>
      <c r="D13" s="41" t="s">
        <v>51</v>
      </c>
      <c r="E13" s="44" t="s">
        <v>51</v>
      </c>
      <c r="F13" s="34" t="s">
        <v>51</v>
      </c>
      <c r="G13" s="34" t="s">
        <v>51</v>
      </c>
      <c r="H13" s="37" t="s">
        <v>52</v>
      </c>
      <c r="I13" s="37" t="s">
        <v>51</v>
      </c>
      <c r="J13" s="73" t="s">
        <v>51</v>
      </c>
    </row>
    <row r="14" spans="2:10" s="80" customFormat="1" ht="17.25" customHeight="1">
      <c r="B14" s="58" t="s">
        <v>55</v>
      </c>
      <c r="C14" s="61" t="s">
        <v>51</v>
      </c>
      <c r="D14" s="60" t="s">
        <v>52</v>
      </c>
      <c r="E14" s="61" t="s">
        <v>51</v>
      </c>
      <c r="F14" s="62" t="s">
        <v>51</v>
      </c>
      <c r="G14" s="62" t="s">
        <v>51</v>
      </c>
      <c r="H14" s="68" t="s">
        <v>51</v>
      </c>
      <c r="I14" s="68" t="s">
        <v>51</v>
      </c>
      <c r="J14" s="72" t="s">
        <v>51</v>
      </c>
    </row>
    <row r="15" spans="2:10" ht="17.25" customHeight="1">
      <c r="B15" s="43" t="s">
        <v>56</v>
      </c>
      <c r="C15" s="44" t="s">
        <v>52</v>
      </c>
      <c r="D15" s="41" t="s">
        <v>51</v>
      </c>
      <c r="E15" s="44" t="s">
        <v>52</v>
      </c>
      <c r="F15" s="34" t="s">
        <v>51</v>
      </c>
      <c r="G15" s="34" t="s">
        <v>51</v>
      </c>
      <c r="H15" s="37" t="s">
        <v>51</v>
      </c>
      <c r="I15" s="37" t="s">
        <v>52</v>
      </c>
      <c r="J15" s="73" t="s">
        <v>51</v>
      </c>
    </row>
    <row r="16" spans="2:10" s="80" customFormat="1" ht="17.25" customHeight="1">
      <c r="B16" s="58" t="s">
        <v>57</v>
      </c>
      <c r="C16" s="61" t="s">
        <v>52</v>
      </c>
      <c r="D16" s="60" t="s">
        <v>51</v>
      </c>
      <c r="E16" s="61" t="s">
        <v>52</v>
      </c>
      <c r="F16" s="62" t="s">
        <v>51</v>
      </c>
      <c r="G16" s="62" t="s">
        <v>51</v>
      </c>
      <c r="H16" s="68" t="s">
        <v>52</v>
      </c>
      <c r="I16" s="68" t="s">
        <v>52</v>
      </c>
      <c r="J16" s="72" t="s">
        <v>51</v>
      </c>
    </row>
    <row r="17" spans="2:10" ht="17.25" customHeight="1">
      <c r="B17" s="43" t="s">
        <v>58</v>
      </c>
      <c r="C17" s="44" t="s">
        <v>52</v>
      </c>
      <c r="D17" s="41" t="s">
        <v>51</v>
      </c>
      <c r="E17" s="44" t="s">
        <v>51</v>
      </c>
      <c r="F17" s="34" t="s">
        <v>51</v>
      </c>
      <c r="G17" s="34" t="s">
        <v>51</v>
      </c>
      <c r="H17" s="37" t="s">
        <v>52</v>
      </c>
      <c r="I17" s="37" t="s">
        <v>51</v>
      </c>
      <c r="J17" s="73" t="s">
        <v>51</v>
      </c>
    </row>
    <row r="18" spans="2:10" s="80" customFormat="1" ht="17.25" customHeight="1">
      <c r="B18" s="58" t="s">
        <v>77</v>
      </c>
      <c r="C18" s="61" t="s">
        <v>51</v>
      </c>
      <c r="D18" s="60" t="s">
        <v>52</v>
      </c>
      <c r="E18" s="61" t="s">
        <v>51</v>
      </c>
      <c r="F18" s="62" t="s">
        <v>51</v>
      </c>
      <c r="G18" s="62" t="s">
        <v>51</v>
      </c>
      <c r="H18" s="68" t="s">
        <v>51</v>
      </c>
      <c r="I18" s="68" t="s">
        <v>51</v>
      </c>
      <c r="J18" s="72" t="s">
        <v>51</v>
      </c>
    </row>
    <row r="19" spans="2:10" ht="17.25" customHeight="1">
      <c r="B19" s="43" t="s">
        <v>59</v>
      </c>
      <c r="C19" s="44" t="s">
        <v>51</v>
      </c>
      <c r="D19" s="41" t="s">
        <v>52</v>
      </c>
      <c r="E19" s="44" t="s">
        <v>51</v>
      </c>
      <c r="F19" s="34" t="s">
        <v>51</v>
      </c>
      <c r="G19" s="34" t="s">
        <v>51</v>
      </c>
      <c r="H19" s="37" t="s">
        <v>51</v>
      </c>
      <c r="I19" s="37" t="s">
        <v>51</v>
      </c>
      <c r="J19" s="73" t="s">
        <v>51</v>
      </c>
    </row>
    <row r="20" spans="2:10" s="80" customFormat="1" ht="17.25" customHeight="1">
      <c r="B20" s="58" t="s">
        <v>60</v>
      </c>
      <c r="C20" s="61" t="s">
        <v>51</v>
      </c>
      <c r="D20" s="60" t="s">
        <v>52</v>
      </c>
      <c r="E20" s="61" t="s">
        <v>51</v>
      </c>
      <c r="F20" s="62" t="s">
        <v>51</v>
      </c>
      <c r="G20" s="62" t="s">
        <v>51</v>
      </c>
      <c r="H20" s="68" t="s">
        <v>51</v>
      </c>
      <c r="I20" s="68" t="s">
        <v>51</v>
      </c>
      <c r="J20" s="72" t="s">
        <v>51</v>
      </c>
    </row>
    <row r="21" spans="2:10" ht="17.25" customHeight="1">
      <c r="B21" s="43" t="s">
        <v>61</v>
      </c>
      <c r="C21" s="44" t="s">
        <v>51</v>
      </c>
      <c r="D21" s="41" t="s">
        <v>52</v>
      </c>
      <c r="E21" s="44" t="s">
        <v>51</v>
      </c>
      <c r="F21" s="34" t="s">
        <v>51</v>
      </c>
      <c r="G21" s="34" t="s">
        <v>51</v>
      </c>
      <c r="H21" s="37" t="s">
        <v>51</v>
      </c>
      <c r="I21" s="37" t="s">
        <v>51</v>
      </c>
      <c r="J21" s="73" t="s">
        <v>51</v>
      </c>
    </row>
    <row r="22" spans="2:10" s="80" customFormat="1" ht="17.25" customHeight="1">
      <c r="B22" s="58" t="s">
        <v>62</v>
      </c>
      <c r="C22" s="61" t="s">
        <v>51</v>
      </c>
      <c r="D22" s="60" t="s">
        <v>52</v>
      </c>
      <c r="E22" s="61" t="s">
        <v>51</v>
      </c>
      <c r="F22" s="62" t="s">
        <v>51</v>
      </c>
      <c r="G22" s="62" t="s">
        <v>51</v>
      </c>
      <c r="H22" s="68" t="s">
        <v>51</v>
      </c>
      <c r="I22" s="68" t="s">
        <v>51</v>
      </c>
      <c r="J22" s="72" t="s">
        <v>51</v>
      </c>
    </row>
    <row r="23" spans="2:10" ht="17.25" customHeight="1">
      <c r="B23" s="43" t="s">
        <v>63</v>
      </c>
      <c r="C23" s="44" t="s">
        <v>52</v>
      </c>
      <c r="D23" s="41" t="s">
        <v>51</v>
      </c>
      <c r="E23" s="44" t="s">
        <v>52</v>
      </c>
      <c r="F23" s="34" t="s">
        <v>51</v>
      </c>
      <c r="G23" s="34" t="s">
        <v>51</v>
      </c>
      <c r="H23" s="37" t="s">
        <v>51</v>
      </c>
      <c r="I23" s="37" t="s">
        <v>51</v>
      </c>
      <c r="J23" s="73" t="s">
        <v>51</v>
      </c>
    </row>
    <row r="24" spans="2:10" s="80" customFormat="1" ht="17.25" customHeight="1">
      <c r="B24" s="58" t="s">
        <v>64</v>
      </c>
      <c r="C24" s="61" t="s">
        <v>52</v>
      </c>
      <c r="D24" s="60" t="s">
        <v>51</v>
      </c>
      <c r="E24" s="61" t="s">
        <v>52</v>
      </c>
      <c r="F24" s="62" t="s">
        <v>51</v>
      </c>
      <c r="G24" s="62" t="s">
        <v>51</v>
      </c>
      <c r="H24" s="68" t="s">
        <v>52</v>
      </c>
      <c r="I24" s="68" t="s">
        <v>52</v>
      </c>
      <c r="J24" s="72" t="s">
        <v>51</v>
      </c>
    </row>
    <row r="25" spans="2:10" ht="17.25" customHeight="1">
      <c r="B25" s="43" t="s">
        <v>65</v>
      </c>
      <c r="C25" s="44" t="s">
        <v>51</v>
      </c>
      <c r="D25" s="41" t="s">
        <v>52</v>
      </c>
      <c r="E25" s="44" t="s">
        <v>51</v>
      </c>
      <c r="F25" s="34" t="s">
        <v>51</v>
      </c>
      <c r="G25" s="34" t="s">
        <v>51</v>
      </c>
      <c r="H25" s="37" t="s">
        <v>51</v>
      </c>
      <c r="I25" s="37" t="s">
        <v>51</v>
      </c>
      <c r="J25" s="73" t="s">
        <v>51</v>
      </c>
    </row>
    <row r="26" spans="2:10" s="80" customFormat="1" ht="17.25" customHeight="1">
      <c r="B26" s="58" t="s">
        <v>140</v>
      </c>
      <c r="C26" s="61" t="s">
        <v>51</v>
      </c>
      <c r="D26" s="60" t="s">
        <v>52</v>
      </c>
      <c r="E26" s="61" t="s">
        <v>51</v>
      </c>
      <c r="F26" s="62" t="s">
        <v>51</v>
      </c>
      <c r="G26" s="62" t="s">
        <v>51</v>
      </c>
      <c r="H26" s="68" t="s">
        <v>51</v>
      </c>
      <c r="I26" s="68" t="s">
        <v>51</v>
      </c>
      <c r="J26" s="72" t="s">
        <v>51</v>
      </c>
    </row>
    <row r="27" spans="2:10" ht="17.25" customHeight="1">
      <c r="B27" s="43" t="s">
        <v>67</v>
      </c>
      <c r="C27" s="66" t="s">
        <v>52</v>
      </c>
      <c r="D27" s="67" t="s">
        <v>51</v>
      </c>
      <c r="E27" s="44" t="s">
        <v>51</v>
      </c>
      <c r="F27" s="34" t="s">
        <v>51</v>
      </c>
      <c r="G27" s="34" t="s">
        <v>51</v>
      </c>
      <c r="H27" s="37" t="s">
        <v>51</v>
      </c>
      <c r="I27" s="37" t="s">
        <v>52</v>
      </c>
      <c r="J27" s="73" t="s">
        <v>51</v>
      </c>
    </row>
    <row r="28" spans="2:10" s="80" customFormat="1" ht="17.25" customHeight="1">
      <c r="B28" s="58" t="s">
        <v>68</v>
      </c>
      <c r="C28" s="69" t="s">
        <v>52</v>
      </c>
      <c r="D28" s="70" t="s">
        <v>51</v>
      </c>
      <c r="E28" s="61" t="s">
        <v>51</v>
      </c>
      <c r="F28" s="62" t="s">
        <v>51</v>
      </c>
      <c r="G28" s="62" t="s">
        <v>51</v>
      </c>
      <c r="H28" s="68" t="s">
        <v>51</v>
      </c>
      <c r="I28" s="68" t="s">
        <v>52</v>
      </c>
      <c r="J28" s="72" t="s">
        <v>51</v>
      </c>
    </row>
    <row r="29" spans="2:10" ht="17.25" customHeight="1">
      <c r="B29" s="43" t="s">
        <v>69</v>
      </c>
      <c r="C29" s="66" t="s">
        <v>51</v>
      </c>
      <c r="D29" s="67" t="s">
        <v>52</v>
      </c>
      <c r="E29" s="44" t="s">
        <v>51</v>
      </c>
      <c r="F29" s="34" t="s">
        <v>51</v>
      </c>
      <c r="G29" s="34" t="s">
        <v>51</v>
      </c>
      <c r="H29" s="37" t="s">
        <v>51</v>
      </c>
      <c r="I29" s="37" t="s">
        <v>51</v>
      </c>
      <c r="J29" s="74" t="s">
        <v>51</v>
      </c>
    </row>
    <row r="30" spans="2:10" s="80" customFormat="1" ht="17.25" customHeight="1">
      <c r="B30" s="58" t="s">
        <v>70</v>
      </c>
      <c r="C30" s="69" t="s">
        <v>52</v>
      </c>
      <c r="D30" s="70" t="s">
        <v>51</v>
      </c>
      <c r="E30" s="61" t="s">
        <v>51</v>
      </c>
      <c r="F30" s="62" t="s">
        <v>51</v>
      </c>
      <c r="G30" s="62" t="s">
        <v>51</v>
      </c>
      <c r="H30" s="68" t="s">
        <v>52</v>
      </c>
      <c r="I30" s="68" t="s">
        <v>51</v>
      </c>
      <c r="J30" s="75" t="s">
        <v>51</v>
      </c>
    </row>
    <row r="31" spans="2:10" ht="17.25" customHeight="1">
      <c r="B31" s="43" t="s">
        <v>71</v>
      </c>
      <c r="C31" s="66" t="s">
        <v>51</v>
      </c>
      <c r="D31" s="67" t="s">
        <v>52</v>
      </c>
      <c r="E31" s="44" t="s">
        <v>51</v>
      </c>
      <c r="F31" s="34" t="s">
        <v>51</v>
      </c>
      <c r="G31" s="34" t="s">
        <v>51</v>
      </c>
      <c r="H31" s="37" t="s">
        <v>51</v>
      </c>
      <c r="I31" s="37" t="s">
        <v>51</v>
      </c>
      <c r="J31" s="74" t="s">
        <v>51</v>
      </c>
    </row>
    <row r="32" spans="2:10" s="80" customFormat="1" ht="17.25" customHeight="1">
      <c r="B32" s="58" t="s">
        <v>72</v>
      </c>
      <c r="C32" s="69" t="s">
        <v>52</v>
      </c>
      <c r="D32" s="70" t="s">
        <v>51</v>
      </c>
      <c r="E32" s="61" t="s">
        <v>51</v>
      </c>
      <c r="F32" s="62" t="s">
        <v>52</v>
      </c>
      <c r="G32" s="62" t="s">
        <v>51</v>
      </c>
      <c r="H32" s="68" t="s">
        <v>51</v>
      </c>
      <c r="I32" s="68" t="s">
        <v>51</v>
      </c>
      <c r="J32" s="75" t="s">
        <v>51</v>
      </c>
    </row>
    <row r="33" spans="2:10" ht="17.25" customHeight="1">
      <c r="B33" s="43" t="s">
        <v>73</v>
      </c>
      <c r="C33" s="44" t="s">
        <v>51</v>
      </c>
      <c r="D33" s="41" t="s">
        <v>52</v>
      </c>
      <c r="E33" s="44" t="s">
        <v>51</v>
      </c>
      <c r="F33" s="34" t="s">
        <v>51</v>
      </c>
      <c r="G33" s="34" t="s">
        <v>51</v>
      </c>
      <c r="H33" s="37" t="s">
        <v>51</v>
      </c>
      <c r="I33" s="37" t="s">
        <v>51</v>
      </c>
      <c r="J33" s="74" t="s">
        <v>51</v>
      </c>
    </row>
    <row r="34" spans="2:10" s="80" customFormat="1" ht="17.25" customHeight="1">
      <c r="B34" s="58" t="s">
        <v>74</v>
      </c>
      <c r="C34" s="61" t="s">
        <v>52</v>
      </c>
      <c r="D34" s="60" t="s">
        <v>51</v>
      </c>
      <c r="E34" s="61" t="s">
        <v>51</v>
      </c>
      <c r="F34" s="62" t="s">
        <v>52</v>
      </c>
      <c r="G34" s="62" t="s">
        <v>51</v>
      </c>
      <c r="H34" s="68" t="s">
        <v>51</v>
      </c>
      <c r="I34" s="68" t="s">
        <v>51</v>
      </c>
      <c r="J34" s="75" t="s">
        <v>51</v>
      </c>
    </row>
    <row r="35" spans="2:10" ht="17.25" customHeight="1">
      <c r="B35" s="112" t="s">
        <v>0</v>
      </c>
      <c r="C35" s="117">
        <f aca="true" t="shared" si="0" ref="C35:I35">COUNTIF(C11:C34,"○")</f>
        <v>13</v>
      </c>
      <c r="D35" s="114">
        <f t="shared" si="0"/>
        <v>11</v>
      </c>
      <c r="E35" s="117">
        <f t="shared" si="0"/>
        <v>4</v>
      </c>
      <c r="F35" s="116">
        <f t="shared" si="0"/>
        <v>3</v>
      </c>
      <c r="G35" s="116">
        <f t="shared" si="0"/>
        <v>0</v>
      </c>
      <c r="H35" s="115">
        <f t="shared" si="0"/>
        <v>6</v>
      </c>
      <c r="I35" s="115">
        <f t="shared" si="0"/>
        <v>6</v>
      </c>
      <c r="J35" s="118"/>
    </row>
    <row r="37" ht="13.5">
      <c r="B37" s="78" t="s">
        <v>43</v>
      </c>
    </row>
    <row r="38" ht="13.5">
      <c r="B38" s="78" t="s">
        <v>47</v>
      </c>
    </row>
    <row r="39" ht="13.5">
      <c r="B39" s="78" t="s">
        <v>29</v>
      </c>
    </row>
  </sheetData>
  <sheetProtection/>
  <mergeCells count="8">
    <mergeCell ref="C1:F1"/>
    <mergeCell ref="B3:J3"/>
    <mergeCell ref="B6:J6"/>
    <mergeCell ref="B7:B9"/>
    <mergeCell ref="C7:D7"/>
    <mergeCell ref="E7:J7"/>
    <mergeCell ref="C8:D8"/>
    <mergeCell ref="E8:J8"/>
  </mergeCells>
  <printOptions horizontalCentered="1"/>
  <pageMargins left="0.7874015748031497" right="0.7480314960629921" top="0.8267716535433072" bottom="0.7480314960629921" header="0.3937007874015748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J39"/>
  <sheetViews>
    <sheetView showGridLines="0" zoomScale="75" zoomScaleNormal="75" workbookViewId="0" topLeftCell="A8">
      <selection activeCell="I34" sqref="I34"/>
    </sheetView>
  </sheetViews>
  <sheetFormatPr defaultColWidth="9.00390625" defaultRowHeight="13.5"/>
  <cols>
    <col min="1" max="1" width="3.375" style="78" customWidth="1"/>
    <col min="2" max="2" width="14.75390625" style="78" customWidth="1"/>
    <col min="3" max="4" width="9.625" style="78" customWidth="1"/>
    <col min="5" max="8" width="6.625" style="78" customWidth="1"/>
    <col min="9" max="9" width="21.50390625" style="78" bestFit="1" customWidth="1"/>
    <col min="10" max="10" width="30.625" style="78" bestFit="1" customWidth="1"/>
    <col min="11" max="11" width="2.875" style="78" customWidth="1"/>
    <col min="12" max="13" width="8.125" style="78" customWidth="1"/>
    <col min="14" max="16384" width="9.00390625" style="78" customWidth="1"/>
  </cols>
  <sheetData>
    <row r="1" spans="2:9" ht="14.25">
      <c r="B1" s="108" t="s">
        <v>25</v>
      </c>
      <c r="C1" s="298" t="str">
        <f>'1-1【課税区域等】'!AB3</f>
        <v>茨城県</v>
      </c>
      <c r="D1" s="298"/>
      <c r="E1" s="298"/>
      <c r="F1" s="298"/>
      <c r="I1" s="104"/>
    </row>
    <row r="2" spans="2:9" ht="14.25">
      <c r="B2" s="109"/>
      <c r="C2" s="110"/>
      <c r="D2" s="110"/>
      <c r="E2" s="110"/>
      <c r="F2" s="110"/>
      <c r="I2" s="104"/>
    </row>
    <row r="3" spans="2:10" ht="17.25">
      <c r="B3" s="297" t="s">
        <v>19</v>
      </c>
      <c r="C3" s="297"/>
      <c r="D3" s="297"/>
      <c r="E3" s="297"/>
      <c r="F3" s="297"/>
      <c r="G3" s="297"/>
      <c r="H3" s="297"/>
      <c r="I3" s="297"/>
      <c r="J3" s="297"/>
    </row>
    <row r="4" spans="2:10" ht="10.5" customHeight="1">
      <c r="B4" s="156"/>
      <c r="C4" s="156"/>
      <c r="D4" s="156"/>
      <c r="E4" s="156"/>
      <c r="F4" s="156"/>
      <c r="G4" s="156"/>
      <c r="H4" s="156"/>
      <c r="I4" s="156"/>
      <c r="J4" s="156"/>
    </row>
    <row r="5" spans="9:10" ht="6.75" customHeight="1">
      <c r="I5" s="111"/>
      <c r="J5" s="119"/>
    </row>
    <row r="6" spans="2:9" ht="13.5">
      <c r="B6" s="299" t="s">
        <v>12</v>
      </c>
      <c r="C6" s="299"/>
      <c r="D6" s="299"/>
      <c r="E6" s="299"/>
      <c r="F6" s="299"/>
      <c r="G6" s="299"/>
      <c r="H6" s="299"/>
      <c r="I6" s="299"/>
    </row>
    <row r="7" spans="2:10" ht="13.5">
      <c r="B7" s="300" t="s">
        <v>20</v>
      </c>
      <c r="C7" s="307" t="s">
        <v>22</v>
      </c>
      <c r="D7" s="307"/>
      <c r="E7" s="311" t="s">
        <v>23</v>
      </c>
      <c r="F7" s="304"/>
      <c r="G7" s="304"/>
      <c r="H7" s="304"/>
      <c r="I7" s="303"/>
      <c r="J7" s="227" t="s">
        <v>30</v>
      </c>
    </row>
    <row r="8" spans="2:10" ht="36" customHeight="1">
      <c r="B8" s="300"/>
      <c r="C8" s="233" t="s">
        <v>99</v>
      </c>
      <c r="D8" s="305"/>
      <c r="E8" s="308" t="s">
        <v>95</v>
      </c>
      <c r="F8" s="306"/>
      <c r="G8" s="306"/>
      <c r="H8" s="306"/>
      <c r="I8" s="305"/>
      <c r="J8" s="228" t="s">
        <v>100</v>
      </c>
    </row>
    <row r="9" spans="2:10" ht="13.5">
      <c r="B9" s="301"/>
      <c r="C9" s="204" t="s">
        <v>14</v>
      </c>
      <c r="D9" s="205" t="s">
        <v>15</v>
      </c>
      <c r="E9" s="206" t="s">
        <v>14</v>
      </c>
      <c r="F9" s="207" t="s">
        <v>15</v>
      </c>
      <c r="G9" s="207" t="s">
        <v>125</v>
      </c>
      <c r="H9" s="207" t="s">
        <v>126</v>
      </c>
      <c r="I9" s="205" t="s">
        <v>127</v>
      </c>
      <c r="J9" s="309" t="s">
        <v>101</v>
      </c>
    </row>
    <row r="10" spans="2:10" s="163" customFormat="1" ht="33.75" customHeight="1">
      <c r="B10" s="208"/>
      <c r="C10" s="209" t="s">
        <v>129</v>
      </c>
      <c r="D10" s="210" t="s">
        <v>130</v>
      </c>
      <c r="E10" s="209" t="s">
        <v>96</v>
      </c>
      <c r="F10" s="211" t="s">
        <v>131</v>
      </c>
      <c r="G10" s="211" t="s">
        <v>97</v>
      </c>
      <c r="H10" s="212" t="s">
        <v>133</v>
      </c>
      <c r="I10" s="210" t="s">
        <v>82</v>
      </c>
      <c r="J10" s="310"/>
    </row>
    <row r="11" spans="2:10" ht="29.25" customHeight="1">
      <c r="B11" s="42" t="s">
        <v>50</v>
      </c>
      <c r="C11" s="52" t="s">
        <v>51</v>
      </c>
      <c r="D11" s="53" t="s">
        <v>52</v>
      </c>
      <c r="E11" s="54" t="s">
        <v>51</v>
      </c>
      <c r="F11" s="55" t="s">
        <v>51</v>
      </c>
      <c r="G11" s="55" t="s">
        <v>51</v>
      </c>
      <c r="H11" s="55" t="s">
        <v>51</v>
      </c>
      <c r="I11" s="56" t="s">
        <v>51</v>
      </c>
      <c r="J11" s="229" t="s">
        <v>51</v>
      </c>
    </row>
    <row r="12" spans="2:10" ht="16.5" customHeight="1">
      <c r="B12" s="58" t="s">
        <v>53</v>
      </c>
      <c r="C12" s="59" t="s">
        <v>51</v>
      </c>
      <c r="D12" s="60" t="s">
        <v>52</v>
      </c>
      <c r="E12" s="61" t="s">
        <v>51</v>
      </c>
      <c r="F12" s="62" t="s">
        <v>51</v>
      </c>
      <c r="G12" s="62" t="s">
        <v>51</v>
      </c>
      <c r="H12" s="62" t="s">
        <v>51</v>
      </c>
      <c r="I12" s="63" t="s">
        <v>51</v>
      </c>
      <c r="J12" s="230" t="s">
        <v>52</v>
      </c>
    </row>
    <row r="13" spans="2:10" ht="16.5" customHeight="1">
      <c r="B13" s="43" t="s">
        <v>54</v>
      </c>
      <c r="C13" s="40" t="s">
        <v>51</v>
      </c>
      <c r="D13" s="41" t="s">
        <v>52</v>
      </c>
      <c r="E13" s="44" t="s">
        <v>51</v>
      </c>
      <c r="F13" s="34" t="s">
        <v>51</v>
      </c>
      <c r="G13" s="34" t="s">
        <v>51</v>
      </c>
      <c r="H13" s="34" t="s">
        <v>51</v>
      </c>
      <c r="I13" s="57" t="s">
        <v>51</v>
      </c>
      <c r="J13" s="231" t="s">
        <v>52</v>
      </c>
    </row>
    <row r="14" spans="2:10" ht="16.5" customHeight="1">
      <c r="B14" s="58" t="s">
        <v>55</v>
      </c>
      <c r="C14" s="59" t="s">
        <v>51</v>
      </c>
      <c r="D14" s="60" t="s">
        <v>52</v>
      </c>
      <c r="E14" s="61" t="s">
        <v>51</v>
      </c>
      <c r="F14" s="62" t="s">
        <v>51</v>
      </c>
      <c r="G14" s="62" t="s">
        <v>51</v>
      </c>
      <c r="H14" s="62" t="s">
        <v>51</v>
      </c>
      <c r="I14" s="63" t="s">
        <v>51</v>
      </c>
      <c r="J14" s="230" t="s">
        <v>51</v>
      </c>
    </row>
    <row r="15" spans="2:10" ht="16.5" customHeight="1">
      <c r="B15" s="43" t="s">
        <v>56</v>
      </c>
      <c r="C15" s="154" t="s">
        <v>52</v>
      </c>
      <c r="D15" s="41" t="s">
        <v>51</v>
      </c>
      <c r="E15" s="44" t="s">
        <v>52</v>
      </c>
      <c r="F15" s="34" t="s">
        <v>51</v>
      </c>
      <c r="G15" s="34" t="s">
        <v>51</v>
      </c>
      <c r="H15" s="34" t="s">
        <v>52</v>
      </c>
      <c r="I15" s="57" t="s">
        <v>51</v>
      </c>
      <c r="J15" s="231" t="s">
        <v>51</v>
      </c>
    </row>
    <row r="16" spans="2:10" ht="16.5" customHeight="1">
      <c r="B16" s="58" t="s">
        <v>57</v>
      </c>
      <c r="C16" s="64" t="s">
        <v>51</v>
      </c>
      <c r="D16" s="60" t="s">
        <v>52</v>
      </c>
      <c r="E16" s="61" t="s">
        <v>51</v>
      </c>
      <c r="F16" s="62" t="s">
        <v>51</v>
      </c>
      <c r="G16" s="62" t="s">
        <v>51</v>
      </c>
      <c r="H16" s="62" t="s">
        <v>51</v>
      </c>
      <c r="I16" s="63" t="s">
        <v>51</v>
      </c>
      <c r="J16" s="230" t="s">
        <v>52</v>
      </c>
    </row>
    <row r="17" spans="2:10" ht="16.5" customHeight="1">
      <c r="B17" s="43" t="s">
        <v>58</v>
      </c>
      <c r="C17" s="40" t="s">
        <v>52</v>
      </c>
      <c r="D17" s="41" t="s">
        <v>51</v>
      </c>
      <c r="E17" s="44" t="s">
        <v>51</v>
      </c>
      <c r="F17" s="34" t="s">
        <v>51</v>
      </c>
      <c r="G17" s="34" t="s">
        <v>51</v>
      </c>
      <c r="H17" s="34" t="s">
        <v>51</v>
      </c>
      <c r="I17" s="226" t="s">
        <v>109</v>
      </c>
      <c r="J17" s="231" t="s">
        <v>51</v>
      </c>
    </row>
    <row r="18" spans="2:10" ht="16.5" customHeight="1">
      <c r="B18" s="58" t="s">
        <v>77</v>
      </c>
      <c r="C18" s="59" t="s">
        <v>51</v>
      </c>
      <c r="D18" s="60" t="s">
        <v>52</v>
      </c>
      <c r="E18" s="61" t="s">
        <v>51</v>
      </c>
      <c r="F18" s="62" t="s">
        <v>51</v>
      </c>
      <c r="G18" s="62" t="s">
        <v>51</v>
      </c>
      <c r="H18" s="62" t="s">
        <v>51</v>
      </c>
      <c r="I18" s="63" t="s">
        <v>51</v>
      </c>
      <c r="J18" s="230" t="s">
        <v>52</v>
      </c>
    </row>
    <row r="19" spans="2:10" ht="16.5" customHeight="1">
      <c r="B19" s="43" t="s">
        <v>59</v>
      </c>
      <c r="C19" s="40" t="s">
        <v>51</v>
      </c>
      <c r="D19" s="41" t="s">
        <v>52</v>
      </c>
      <c r="E19" s="44" t="s">
        <v>51</v>
      </c>
      <c r="F19" s="34" t="s">
        <v>51</v>
      </c>
      <c r="G19" s="34" t="s">
        <v>51</v>
      </c>
      <c r="H19" s="34" t="s">
        <v>51</v>
      </c>
      <c r="I19" s="57" t="s">
        <v>51</v>
      </c>
      <c r="J19" s="231" t="s">
        <v>52</v>
      </c>
    </row>
    <row r="20" spans="2:10" ht="16.5" customHeight="1">
      <c r="B20" s="58" t="s">
        <v>60</v>
      </c>
      <c r="C20" s="59" t="s">
        <v>51</v>
      </c>
      <c r="D20" s="60" t="s">
        <v>52</v>
      </c>
      <c r="E20" s="61" t="s">
        <v>51</v>
      </c>
      <c r="F20" s="62" t="s">
        <v>51</v>
      </c>
      <c r="G20" s="62" t="s">
        <v>51</v>
      </c>
      <c r="H20" s="62" t="s">
        <v>51</v>
      </c>
      <c r="I20" s="63" t="s">
        <v>51</v>
      </c>
      <c r="J20" s="230" t="s">
        <v>51</v>
      </c>
    </row>
    <row r="21" spans="2:10" ht="57" customHeight="1">
      <c r="B21" s="43" t="s">
        <v>61</v>
      </c>
      <c r="C21" s="40" t="s">
        <v>51</v>
      </c>
      <c r="D21" s="41" t="s">
        <v>52</v>
      </c>
      <c r="E21" s="44" t="s">
        <v>51</v>
      </c>
      <c r="F21" s="34" t="s">
        <v>51</v>
      </c>
      <c r="G21" s="34" t="s">
        <v>51</v>
      </c>
      <c r="H21" s="34" t="s">
        <v>51</v>
      </c>
      <c r="I21" s="57" t="s">
        <v>51</v>
      </c>
      <c r="J21" s="231" t="s">
        <v>51</v>
      </c>
    </row>
    <row r="22" spans="2:10" ht="16.5" customHeight="1">
      <c r="B22" s="58" t="s">
        <v>62</v>
      </c>
      <c r="C22" s="59" t="s">
        <v>51</v>
      </c>
      <c r="D22" s="60" t="s">
        <v>52</v>
      </c>
      <c r="E22" s="61" t="s">
        <v>51</v>
      </c>
      <c r="F22" s="62" t="s">
        <v>51</v>
      </c>
      <c r="G22" s="62" t="s">
        <v>51</v>
      </c>
      <c r="H22" s="62" t="s">
        <v>51</v>
      </c>
      <c r="I22" s="63" t="s">
        <v>51</v>
      </c>
      <c r="J22" s="230" t="s">
        <v>52</v>
      </c>
    </row>
    <row r="23" spans="2:10" ht="16.5" customHeight="1">
      <c r="B23" s="43" t="s">
        <v>63</v>
      </c>
      <c r="C23" s="40" t="s">
        <v>51</v>
      </c>
      <c r="D23" s="41" t="s">
        <v>52</v>
      </c>
      <c r="E23" s="44" t="s">
        <v>51</v>
      </c>
      <c r="F23" s="34" t="s">
        <v>51</v>
      </c>
      <c r="G23" s="34" t="s">
        <v>51</v>
      </c>
      <c r="H23" s="34" t="s">
        <v>51</v>
      </c>
      <c r="I23" s="57" t="s">
        <v>51</v>
      </c>
      <c r="J23" s="231" t="s">
        <v>52</v>
      </c>
    </row>
    <row r="24" spans="2:10" ht="16.5" customHeight="1">
      <c r="B24" s="58" t="s">
        <v>64</v>
      </c>
      <c r="C24" s="59" t="s">
        <v>51</v>
      </c>
      <c r="D24" s="60" t="s">
        <v>52</v>
      </c>
      <c r="E24" s="61" t="s">
        <v>51</v>
      </c>
      <c r="F24" s="62" t="s">
        <v>51</v>
      </c>
      <c r="G24" s="62" t="s">
        <v>51</v>
      </c>
      <c r="H24" s="62" t="s">
        <v>51</v>
      </c>
      <c r="I24" s="63" t="s">
        <v>51</v>
      </c>
      <c r="J24" s="230" t="s">
        <v>52</v>
      </c>
    </row>
    <row r="25" spans="2:10" ht="16.5" customHeight="1">
      <c r="B25" s="43" t="s">
        <v>65</v>
      </c>
      <c r="C25" s="40" t="s">
        <v>51</v>
      </c>
      <c r="D25" s="41" t="s">
        <v>52</v>
      </c>
      <c r="E25" s="44" t="s">
        <v>51</v>
      </c>
      <c r="F25" s="34" t="s">
        <v>51</v>
      </c>
      <c r="G25" s="34" t="s">
        <v>51</v>
      </c>
      <c r="H25" s="34" t="s">
        <v>51</v>
      </c>
      <c r="I25" s="57" t="s">
        <v>51</v>
      </c>
      <c r="J25" s="231" t="s">
        <v>52</v>
      </c>
    </row>
    <row r="26" spans="2:10" ht="16.5" customHeight="1">
      <c r="B26" s="58" t="s">
        <v>66</v>
      </c>
      <c r="C26" s="59" t="s">
        <v>51</v>
      </c>
      <c r="D26" s="60" t="s">
        <v>52</v>
      </c>
      <c r="E26" s="61" t="s">
        <v>51</v>
      </c>
      <c r="F26" s="62" t="s">
        <v>51</v>
      </c>
      <c r="G26" s="62" t="s">
        <v>51</v>
      </c>
      <c r="H26" s="62" t="s">
        <v>51</v>
      </c>
      <c r="I26" s="63" t="s">
        <v>51</v>
      </c>
      <c r="J26" s="230" t="s">
        <v>51</v>
      </c>
    </row>
    <row r="27" spans="2:10" ht="16.5" customHeight="1">
      <c r="B27" s="43" t="s">
        <v>67</v>
      </c>
      <c r="C27" s="154" t="s">
        <v>52</v>
      </c>
      <c r="D27" s="41" t="s">
        <v>51</v>
      </c>
      <c r="E27" s="44" t="s">
        <v>51</v>
      </c>
      <c r="F27" s="34" t="s">
        <v>51</v>
      </c>
      <c r="G27" s="34" t="s">
        <v>51</v>
      </c>
      <c r="H27" s="34" t="s">
        <v>52</v>
      </c>
      <c r="I27" s="57" t="s">
        <v>51</v>
      </c>
      <c r="J27" s="231" t="s">
        <v>51</v>
      </c>
    </row>
    <row r="28" spans="2:10" ht="16.5" customHeight="1">
      <c r="B28" s="58" t="s">
        <v>68</v>
      </c>
      <c r="C28" s="59" t="s">
        <v>51</v>
      </c>
      <c r="D28" s="60" t="s">
        <v>52</v>
      </c>
      <c r="E28" s="61" t="s">
        <v>51</v>
      </c>
      <c r="F28" s="62" t="s">
        <v>51</v>
      </c>
      <c r="G28" s="62" t="s">
        <v>51</v>
      </c>
      <c r="H28" s="62" t="s">
        <v>51</v>
      </c>
      <c r="I28" s="63" t="s">
        <v>51</v>
      </c>
      <c r="J28" s="230" t="s">
        <v>52</v>
      </c>
    </row>
    <row r="29" spans="2:10" ht="16.5" customHeight="1">
      <c r="B29" s="43" t="s">
        <v>69</v>
      </c>
      <c r="C29" s="40" t="s">
        <v>51</v>
      </c>
      <c r="D29" s="41" t="s">
        <v>52</v>
      </c>
      <c r="E29" s="44" t="s">
        <v>51</v>
      </c>
      <c r="F29" s="34" t="s">
        <v>51</v>
      </c>
      <c r="G29" s="34" t="s">
        <v>51</v>
      </c>
      <c r="H29" s="34" t="s">
        <v>51</v>
      </c>
      <c r="I29" s="57" t="s">
        <v>51</v>
      </c>
      <c r="J29" s="231" t="s">
        <v>52</v>
      </c>
    </row>
    <row r="30" spans="2:10" ht="16.5" customHeight="1">
      <c r="B30" s="58" t="s">
        <v>70</v>
      </c>
      <c r="C30" s="64" t="s">
        <v>51</v>
      </c>
      <c r="D30" s="60" t="s">
        <v>52</v>
      </c>
      <c r="E30" s="61" t="s">
        <v>51</v>
      </c>
      <c r="F30" s="62" t="s">
        <v>51</v>
      </c>
      <c r="G30" s="62" t="s">
        <v>51</v>
      </c>
      <c r="H30" s="62" t="s">
        <v>51</v>
      </c>
      <c r="I30" s="63" t="s">
        <v>51</v>
      </c>
      <c r="J30" s="230" t="s">
        <v>52</v>
      </c>
    </row>
    <row r="31" spans="2:10" ht="16.5" customHeight="1">
      <c r="B31" s="43" t="s">
        <v>71</v>
      </c>
      <c r="C31" s="40" t="s">
        <v>51</v>
      </c>
      <c r="D31" s="41" t="s">
        <v>52</v>
      </c>
      <c r="E31" s="44" t="s">
        <v>51</v>
      </c>
      <c r="F31" s="34" t="s">
        <v>51</v>
      </c>
      <c r="G31" s="34" t="s">
        <v>51</v>
      </c>
      <c r="H31" s="34" t="s">
        <v>51</v>
      </c>
      <c r="I31" s="57" t="s">
        <v>51</v>
      </c>
      <c r="J31" s="231" t="s">
        <v>52</v>
      </c>
    </row>
    <row r="32" spans="2:10" ht="16.5" customHeight="1">
      <c r="B32" s="58" t="s">
        <v>72</v>
      </c>
      <c r="C32" s="64" t="s">
        <v>51</v>
      </c>
      <c r="D32" s="60" t="s">
        <v>52</v>
      </c>
      <c r="E32" s="61" t="s">
        <v>51</v>
      </c>
      <c r="F32" s="62" t="s">
        <v>51</v>
      </c>
      <c r="G32" s="62" t="s">
        <v>51</v>
      </c>
      <c r="H32" s="62" t="s">
        <v>51</v>
      </c>
      <c r="I32" s="63" t="s">
        <v>51</v>
      </c>
      <c r="J32" s="230" t="s">
        <v>52</v>
      </c>
    </row>
    <row r="33" spans="2:10" ht="16.5" customHeight="1">
      <c r="B33" s="43" t="s">
        <v>73</v>
      </c>
      <c r="C33" s="40" t="s">
        <v>51</v>
      </c>
      <c r="D33" s="41" t="s">
        <v>52</v>
      </c>
      <c r="E33" s="44" t="s">
        <v>51</v>
      </c>
      <c r="F33" s="34" t="s">
        <v>51</v>
      </c>
      <c r="G33" s="34" t="s">
        <v>51</v>
      </c>
      <c r="H33" s="34" t="s">
        <v>51</v>
      </c>
      <c r="I33" s="57" t="s">
        <v>51</v>
      </c>
      <c r="J33" s="231" t="s">
        <v>51</v>
      </c>
    </row>
    <row r="34" spans="2:10" ht="16.5" customHeight="1">
      <c r="B34" s="58" t="s">
        <v>74</v>
      </c>
      <c r="C34" s="65" t="s">
        <v>51</v>
      </c>
      <c r="D34" s="60" t="s">
        <v>52</v>
      </c>
      <c r="E34" s="61" t="s">
        <v>51</v>
      </c>
      <c r="F34" s="62" t="s">
        <v>51</v>
      </c>
      <c r="G34" s="62" t="s">
        <v>51</v>
      </c>
      <c r="H34" s="62" t="s">
        <v>51</v>
      </c>
      <c r="I34" s="63" t="s">
        <v>51</v>
      </c>
      <c r="J34" s="230" t="s">
        <v>52</v>
      </c>
    </row>
    <row r="35" spans="2:10" ht="16.5" customHeight="1">
      <c r="B35" s="112" t="s">
        <v>0</v>
      </c>
      <c r="C35" s="113">
        <f aca="true" t="shared" si="0" ref="C35:H35">COUNTIF(C11:C34,"○")</f>
        <v>3</v>
      </c>
      <c r="D35" s="114">
        <f t="shared" si="0"/>
        <v>21</v>
      </c>
      <c r="E35" s="117">
        <f t="shared" si="0"/>
        <v>1</v>
      </c>
      <c r="F35" s="116">
        <f t="shared" si="0"/>
        <v>0</v>
      </c>
      <c r="G35" s="116">
        <f t="shared" si="0"/>
        <v>0</v>
      </c>
      <c r="H35" s="116">
        <f t="shared" si="0"/>
        <v>2</v>
      </c>
      <c r="I35" s="114"/>
      <c r="J35" s="232">
        <f>COUNTIF(J11:J34,"○")</f>
        <v>15</v>
      </c>
    </row>
    <row r="37" ht="13.5">
      <c r="B37" s="78" t="s">
        <v>49</v>
      </c>
    </row>
    <row r="38" ht="13.5">
      <c r="B38" s="78" t="s">
        <v>47</v>
      </c>
    </row>
    <row r="39" ht="13.5">
      <c r="B39" s="78" t="s">
        <v>29</v>
      </c>
    </row>
  </sheetData>
  <sheetProtection/>
  <mergeCells count="9">
    <mergeCell ref="J9:J10"/>
    <mergeCell ref="C1:F1"/>
    <mergeCell ref="B3:J3"/>
    <mergeCell ref="B6:I6"/>
    <mergeCell ref="B7:B9"/>
    <mergeCell ref="C7:D7"/>
    <mergeCell ref="E7:I7"/>
    <mergeCell ref="C8:D8"/>
    <mergeCell ref="E8:I8"/>
  </mergeCells>
  <printOptions horizontalCentered="1"/>
  <pageMargins left="0.7874015748031497" right="0.3937007874015748" top="0.7480314960629921" bottom="0.58" header="0.5118110236220472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2008-09-04T07:22:14Z</cp:lastPrinted>
  <dcterms:created xsi:type="dcterms:W3CDTF">2003-09-03T04:27:04Z</dcterms:created>
  <dcterms:modified xsi:type="dcterms:W3CDTF">2010-04-14T08:21:35Z</dcterms:modified>
  <cp:category/>
  <cp:version/>
  <cp:contentType/>
  <cp:contentStatus/>
</cp:coreProperties>
</file>