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0" windowWidth="7590" windowHeight="8850" activeTab="2"/>
  </bookViews>
  <sheets>
    <sheet name="総括表(1)" sheetId="1" r:id="rId1"/>
    <sheet name="総括表(2)" sheetId="2" r:id="rId2"/>
    <sheet name="総括表(3)" sheetId="3" r:id="rId3"/>
    <sheet name="内訳表" sheetId="4" r:id="rId4"/>
  </sheets>
  <definedNames/>
  <calcPr fullCalcOnLoad="1"/>
</workbook>
</file>

<file path=xl/sharedStrings.xml><?xml version="1.0" encoding="utf-8"?>
<sst xmlns="http://schemas.openxmlformats.org/spreadsheetml/2006/main" count="184" uniqueCount="122">
  <si>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</si>
  <si>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</si>
  <si>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</si>
  <si>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</si>
  <si>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</si>
  <si>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</si>
  <si>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</si>
  <si>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</si>
  <si>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</si>
  <si>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</si>
  <si>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</si>
  <si>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</si>
  <si>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</si>
  <si>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</si>
  <si>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</si>
  <si>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</si>
  <si>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</si>
  <si>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</si>
  <si>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</si>
  <si>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</si>
  <si>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</si>
  <si>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</si>
  <si>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</si>
  <si>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</si>
  <si>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</si>
  <si>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</si>
  <si>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</si>
  <si>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</si>
  <si>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総　　数</t>
  </si>
  <si>
    <t>法定免税点未満のもの</t>
  </si>
  <si>
    <t>法定免税点以上のもの</t>
  </si>
  <si>
    <t>個　　人</t>
  </si>
  <si>
    <t>法　　人</t>
  </si>
  <si>
    <t>合　　計</t>
  </si>
  <si>
    <t>種　　　類</t>
  </si>
  <si>
    <t>決定価格</t>
  </si>
  <si>
    <t>課税標準額</t>
  </si>
  <si>
    <t>（千円）</t>
  </si>
  <si>
    <t>機械及び装置</t>
  </si>
  <si>
    <t>車両及び運搬具</t>
  </si>
  <si>
    <t>法第７４３条第１項の規定により県知事が価格等を決定したもの　　　　（ホ）</t>
  </si>
  <si>
    <t>（ハ）＋（ニ）＋（ホ）</t>
  </si>
  <si>
    <t>同</t>
  </si>
  <si>
    <t>市町村分の額</t>
  </si>
  <si>
    <t>上</t>
  </si>
  <si>
    <t>県分の額</t>
  </si>
  <si>
    <t>１　総括表</t>
  </si>
  <si>
    <t>（３）市町村計</t>
  </si>
  <si>
    <t>２　市町村別内訳表</t>
  </si>
  <si>
    <t>（２）町村計</t>
  </si>
  <si>
    <t>（１）市　計</t>
  </si>
  <si>
    <t>守谷市</t>
  </si>
  <si>
    <t>常陸大宮市</t>
  </si>
  <si>
    <t>常総市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</si>
  <si>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</si>
  <si>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</si>
  <si>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</si>
  <si>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</si>
  <si>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</si>
  <si>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</si>
  <si>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</si>
  <si>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</si>
  <si>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</si>
  <si>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城里町</t>
  </si>
  <si>
    <t>龍ヶ崎市</t>
  </si>
  <si>
    <t>つくばみらい市</t>
  </si>
  <si>
    <t>小美玉市</t>
  </si>
  <si>
    <t>（法定免税点以上）</t>
  </si>
  <si>
    <t>法第７４３条第１項の規定により</t>
  </si>
  <si>
    <t>県知事が価格等を決定したもの</t>
  </si>
  <si>
    <t>決定価格（千円）</t>
  </si>
  <si>
    <t>課税標準額（千円）</t>
  </si>
  <si>
    <t>総　　数</t>
  </si>
  <si>
    <t>法定免税点未満のもの</t>
  </si>
  <si>
    <t>法定免税点以上のもの</t>
  </si>
  <si>
    <t>個　　人</t>
  </si>
  <si>
    <t>法　　人</t>
  </si>
  <si>
    <t>合　　計</t>
  </si>
  <si>
    <t>決定価格</t>
  </si>
  <si>
    <t>課税標準額</t>
  </si>
  <si>
    <t>課 税 標 準 額 の 内 訳</t>
  </si>
  <si>
    <t>特例適用　　　　　　　　</t>
  </si>
  <si>
    <t>特例非適用</t>
  </si>
  <si>
    <t>（千円）</t>
  </si>
  <si>
    <t>番号</t>
  </si>
  <si>
    <t>納税義務者</t>
  </si>
  <si>
    <t>市町村長が価格等を決定したもの</t>
  </si>
  <si>
    <t>合　　　計</t>
  </si>
  <si>
    <t>総務大臣が価格等を決定したもの</t>
  </si>
  <si>
    <t>小計</t>
  </si>
  <si>
    <t>（人）</t>
  </si>
  <si>
    <t>種　　　類</t>
  </si>
  <si>
    <t>市 町 村 長 が 価 格 等 を 決 定 し た も の</t>
  </si>
  <si>
    <t>機械及び装置</t>
  </si>
  <si>
    <t>車両及び運搬具</t>
  </si>
  <si>
    <t>工具，器具及び備品</t>
  </si>
  <si>
    <t>総務大臣が価格等を決定し，配分したもの</t>
  </si>
  <si>
    <t>県知事が価格等を決定し，配分したもの</t>
  </si>
  <si>
    <t>法第７４３条第１項の規定により県知事が価格等を決定したもの　　　　（ホ）</t>
  </si>
  <si>
    <t>（ハ）＋（ニ）＋（ホ）</t>
  </si>
  <si>
    <t>同</t>
  </si>
  <si>
    <t>市分の額</t>
  </si>
  <si>
    <t>上</t>
  </si>
  <si>
    <t>県分の額</t>
  </si>
  <si>
    <t>町村分の額</t>
  </si>
  <si>
    <t>小　　計　（ハ）</t>
  </si>
  <si>
    <t>小　　計　（ニ）</t>
  </si>
  <si>
    <t xml:space="preserve">                                 法第３８９関係</t>
  </si>
  <si>
    <t>【市　計】</t>
  </si>
  <si>
    <t>【町 村 計】</t>
  </si>
  <si>
    <t>【市町村計】</t>
  </si>
  <si>
    <t>　　　　区分
市町村名</t>
  </si>
  <si>
    <t>構築物</t>
  </si>
  <si>
    <t>船舶</t>
  </si>
  <si>
    <t>航空機</t>
  </si>
  <si>
    <t>構築物</t>
  </si>
  <si>
    <t>船舶</t>
  </si>
  <si>
    <t>航空機</t>
  </si>
  <si>
    <t>構築物</t>
  </si>
  <si>
    <t>船舶</t>
  </si>
  <si>
    <t>航空機</t>
  </si>
  <si>
    <t>第３表　平成２３年度償却資産に関する概要調書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</si>
</sst>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  <numFmt numFmtId="178" formatCode="#,##0;&quot;▲ &quot;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hair"/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3" fontId="0" fillId="0" borderId="0" xfId="0" applyNumberFormat="1" applyAlignment="1">
      <alignment/>
    </xf>
    <xf numFmtId="177" fontId="0" fillId="0" borderId="0" xfId="60" applyNumberFormat="1">
      <alignment vertical="center"/>
      <protection/>
    </xf>
    <xf numFmtId="178" fontId="0" fillId="0" borderId="0" xfId="0" applyNumberFormat="1" applyAlignment="1">
      <alignment/>
    </xf>
    <xf numFmtId="3" fontId="5" fillId="0" borderId="0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right"/>
    </xf>
    <xf numFmtId="3" fontId="4" fillId="0" borderId="10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3" fontId="0" fillId="0" borderId="0" xfId="0" applyNumberFormat="1" applyFill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3" fontId="12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3" fillId="0" borderId="0" xfId="0" applyNumberFormat="1" applyFont="1" applyAlignment="1">
      <alignment/>
    </xf>
    <xf numFmtId="3" fontId="4" fillId="33" borderId="15" xfId="0" applyNumberFormat="1" applyFont="1" applyFill="1" applyBorder="1" applyAlignment="1">
      <alignment/>
    </xf>
    <xf numFmtId="3" fontId="7" fillId="33" borderId="2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177" fontId="4" fillId="0" borderId="11" xfId="60" applyNumberFormat="1" applyFont="1" applyBorder="1">
      <alignment vertical="center"/>
      <protection/>
    </xf>
    <xf numFmtId="3" fontId="4" fillId="0" borderId="11" xfId="0" applyNumberFormat="1" applyFont="1" applyBorder="1" applyAlignment="1">
      <alignment horizontal="right" vertical="center"/>
    </xf>
    <xf numFmtId="177" fontId="4" fillId="0" borderId="17" xfId="60" applyNumberFormat="1" applyFont="1" applyBorder="1">
      <alignment vertical="center"/>
      <protection/>
    </xf>
    <xf numFmtId="3" fontId="4" fillId="0" borderId="17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3" fontId="4" fillId="0" borderId="19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3" fontId="4" fillId="33" borderId="19" xfId="0" applyNumberFormat="1" applyFont="1" applyFill="1" applyBorder="1" applyAlignment="1">
      <alignment horizontal="center" vertical="center"/>
    </xf>
    <xf numFmtId="3" fontId="4" fillId="33" borderId="17" xfId="0" applyNumberFormat="1" applyFont="1" applyFill="1" applyBorder="1" applyAlignment="1">
      <alignment horizontal="right" vertical="center"/>
    </xf>
    <xf numFmtId="3" fontId="4" fillId="33" borderId="19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3" fontId="7" fillId="0" borderId="16" xfId="0" applyNumberFormat="1" applyFont="1" applyBorder="1" applyAlignment="1">
      <alignment horizontal="distributed"/>
    </xf>
    <xf numFmtId="3" fontId="7" fillId="0" borderId="17" xfId="0" applyNumberFormat="1" applyFont="1" applyBorder="1" applyAlignment="1">
      <alignment horizontal="distributed"/>
    </xf>
    <xf numFmtId="3" fontId="7" fillId="0" borderId="18" xfId="0" applyNumberFormat="1" applyFont="1" applyBorder="1" applyAlignment="1">
      <alignment horizontal="distributed"/>
    </xf>
    <xf numFmtId="3" fontId="7" fillId="0" borderId="19" xfId="0" applyNumberFormat="1" applyFont="1" applyBorder="1" applyAlignment="1">
      <alignment horizontal="distributed"/>
    </xf>
    <xf numFmtId="3" fontId="4" fillId="0" borderId="21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15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13" xfId="0" applyFont="1" applyBorder="1" applyAlignment="1">
      <alignment horizontal="center" vertical="center" textRotation="255" shrinkToFit="1"/>
    </xf>
    <xf numFmtId="3" fontId="4" fillId="0" borderId="15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left" vertical="justify" wrapText="1"/>
    </xf>
    <xf numFmtId="3" fontId="4" fillId="0" borderId="29" xfId="0" applyNumberFormat="1" applyFont="1" applyBorder="1" applyAlignment="1">
      <alignment horizontal="left" vertical="justify"/>
    </xf>
    <xf numFmtId="3" fontId="4" fillId="0" borderId="30" xfId="0" applyNumberFormat="1" applyFont="1" applyBorder="1" applyAlignment="1">
      <alignment horizontal="left" vertical="justify"/>
    </xf>
    <xf numFmtId="3" fontId="4" fillId="0" borderId="11" xfId="0" applyNumberFormat="1" applyFont="1" applyBorder="1" applyAlignment="1">
      <alignment horizontal="center" vertical="distributed" textRotation="255"/>
    </xf>
    <xf numFmtId="3" fontId="4" fillId="0" borderId="12" xfId="0" applyNumberFormat="1" applyFont="1" applyBorder="1" applyAlignment="1">
      <alignment horizontal="center" vertical="distributed" textRotation="255"/>
    </xf>
    <xf numFmtId="3" fontId="4" fillId="0" borderId="13" xfId="0" applyNumberFormat="1" applyFont="1" applyBorder="1" applyAlignment="1">
      <alignment horizontal="center" vertical="distributed" textRotation="255"/>
    </xf>
    <xf numFmtId="3" fontId="6" fillId="0" borderId="15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left" vertical="center"/>
    </xf>
    <xf numFmtId="3" fontId="4" fillId="0" borderId="31" xfId="0" applyNumberFormat="1" applyFont="1" applyBorder="1" applyAlignment="1">
      <alignment horizontal="left" vertical="center"/>
    </xf>
    <xf numFmtId="3" fontId="4" fillId="0" borderId="20" xfId="0" applyNumberFormat="1" applyFont="1" applyBorder="1" applyAlignment="1">
      <alignment horizontal="left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総括表(1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SheetLayoutView="75" zoomScalePageLayoutView="0" workbookViewId="0" topLeftCell="A16">
      <selection activeCell="D18" sqref="D18"/>
    </sheetView>
  </sheetViews>
  <sheetFormatPr defaultColWidth="9.00390625" defaultRowHeight="13.5"/>
  <cols>
    <col min="1" max="1" width="3.625" style="0" customWidth="1"/>
    <col min="2" max="2" width="17.625" style="0" customWidth="1"/>
    <col min="3" max="6" width="15.625" style="0" customWidth="1"/>
    <col min="9" max="9" width="11.75390625" style="0" bestFit="1" customWidth="1"/>
  </cols>
  <sheetData>
    <row r="1" spans="1:5" s="28" customFormat="1" ht="14.25">
      <c r="A1" s="73" t="s">
        <v>121</v>
      </c>
      <c r="B1" s="73"/>
      <c r="C1" s="73"/>
      <c r="D1" s="73"/>
      <c r="E1" s="73"/>
    </row>
    <row r="2" ht="13.5">
      <c r="A2" s="29" t="s">
        <v>46</v>
      </c>
    </row>
    <row r="3" spans="1:6" ht="30" customHeight="1">
      <c r="A3" s="30" t="s">
        <v>50</v>
      </c>
      <c r="C3" s="6"/>
      <c r="D3" s="6" t="s">
        <v>72</v>
      </c>
      <c r="E3" s="7" t="s">
        <v>73</v>
      </c>
      <c r="F3" s="7" t="s">
        <v>74</v>
      </c>
    </row>
    <row r="4" spans="3:6" ht="30" customHeight="1">
      <c r="C4" s="9" t="s">
        <v>75</v>
      </c>
      <c r="D4" s="16">
        <v>8086</v>
      </c>
      <c r="E4" s="16">
        <v>6161</v>
      </c>
      <c r="F4" s="16">
        <v>1925</v>
      </c>
    </row>
    <row r="5" spans="3:6" ht="30" customHeight="1">
      <c r="C5" s="46" t="s">
        <v>76</v>
      </c>
      <c r="D5" s="47">
        <v>42257</v>
      </c>
      <c r="E5" s="47">
        <v>21312</v>
      </c>
      <c r="F5" s="47">
        <v>20945</v>
      </c>
    </row>
    <row r="6" spans="3:7" ht="30" customHeight="1">
      <c r="C6" s="40" t="s">
        <v>77</v>
      </c>
      <c r="D6" s="39">
        <f>SUM(D4:D5)</f>
        <v>50343</v>
      </c>
      <c r="E6" s="39">
        <f>SUM(E4:E5)</f>
        <v>27473</v>
      </c>
      <c r="F6" s="39">
        <f>SUM(F4:F5)</f>
        <v>22870</v>
      </c>
      <c r="G6" s="5"/>
    </row>
    <row r="7" spans="3:6" ht="27" customHeight="1">
      <c r="C7" s="8"/>
      <c r="D7" s="8"/>
      <c r="E7" s="8"/>
      <c r="F7" s="8"/>
    </row>
    <row r="8" spans="1:6" ht="13.5">
      <c r="A8" s="80" t="s">
        <v>91</v>
      </c>
      <c r="B8" s="80"/>
      <c r="C8" s="80" t="s">
        <v>78</v>
      </c>
      <c r="D8" s="80" t="s">
        <v>79</v>
      </c>
      <c r="E8" s="83" t="s">
        <v>80</v>
      </c>
      <c r="F8" s="84"/>
    </row>
    <row r="9" spans="1:6" ht="13.5" customHeight="1">
      <c r="A9" s="81"/>
      <c r="B9" s="81"/>
      <c r="C9" s="81"/>
      <c r="D9" s="81"/>
      <c r="E9" s="10" t="s">
        <v>81</v>
      </c>
      <c r="F9" s="11" t="s">
        <v>82</v>
      </c>
    </row>
    <row r="10" spans="1:6" ht="13.5" customHeight="1">
      <c r="A10" s="82"/>
      <c r="B10" s="82"/>
      <c r="C10" s="12" t="s">
        <v>83</v>
      </c>
      <c r="D10" s="12" t="s">
        <v>83</v>
      </c>
      <c r="E10" s="12" t="s">
        <v>83</v>
      </c>
      <c r="F10" s="12" t="s">
        <v>83</v>
      </c>
    </row>
    <row r="11" spans="1:6" ht="36" customHeight="1">
      <c r="A11" s="85" t="s">
        <v>92</v>
      </c>
      <c r="B11" s="62" t="s">
        <v>112</v>
      </c>
      <c r="C11" s="48">
        <v>426032445</v>
      </c>
      <c r="D11" s="48">
        <v>420688754</v>
      </c>
      <c r="E11" s="48">
        <v>4278737</v>
      </c>
      <c r="F11" s="49">
        <v>416410017</v>
      </c>
    </row>
    <row r="12" spans="1:6" ht="36" customHeight="1">
      <c r="A12" s="86"/>
      <c r="B12" s="63" t="s">
        <v>93</v>
      </c>
      <c r="C12" s="50">
        <v>1303345387</v>
      </c>
      <c r="D12" s="50">
        <v>1280633532</v>
      </c>
      <c r="E12" s="50">
        <v>11570984</v>
      </c>
      <c r="F12" s="51">
        <v>1269062548</v>
      </c>
    </row>
    <row r="13" spans="1:11" ht="36" customHeight="1">
      <c r="A13" s="86"/>
      <c r="B13" s="63" t="s">
        <v>113</v>
      </c>
      <c r="C13" s="50">
        <v>4218087</v>
      </c>
      <c r="D13" s="50">
        <v>2888078</v>
      </c>
      <c r="E13" s="50">
        <v>1107316</v>
      </c>
      <c r="F13" s="51">
        <v>1780762</v>
      </c>
      <c r="I13" s="2"/>
      <c r="J13" s="2"/>
      <c r="K13" s="2"/>
    </row>
    <row r="14" spans="1:6" ht="36" customHeight="1">
      <c r="A14" s="86"/>
      <c r="B14" s="63" t="s">
        <v>114</v>
      </c>
      <c r="C14" s="51">
        <v>326512</v>
      </c>
      <c r="D14" s="51">
        <v>326512</v>
      </c>
      <c r="E14" s="51">
        <v>0</v>
      </c>
      <c r="F14" s="51">
        <v>326512</v>
      </c>
    </row>
    <row r="15" spans="1:6" ht="36" customHeight="1">
      <c r="A15" s="86"/>
      <c r="B15" s="63" t="s">
        <v>94</v>
      </c>
      <c r="C15" s="51">
        <v>12288117</v>
      </c>
      <c r="D15" s="51">
        <v>12280128</v>
      </c>
      <c r="E15" s="51">
        <v>7856</v>
      </c>
      <c r="F15" s="51">
        <v>12272272</v>
      </c>
    </row>
    <row r="16" spans="1:6" ht="36" customHeight="1">
      <c r="A16" s="86"/>
      <c r="B16" s="64" t="s">
        <v>95</v>
      </c>
      <c r="C16" s="15">
        <v>312764660</v>
      </c>
      <c r="D16" s="15">
        <v>310659953</v>
      </c>
      <c r="E16" s="15">
        <v>1178302</v>
      </c>
      <c r="F16" s="15">
        <v>309481651</v>
      </c>
    </row>
    <row r="17" spans="1:6" ht="36" customHeight="1">
      <c r="A17" s="86"/>
      <c r="B17" s="41" t="s">
        <v>105</v>
      </c>
      <c r="C17" s="42">
        <f>SUM(C11:C16)</f>
        <v>2058975208</v>
      </c>
      <c r="D17" s="42">
        <f>SUM(D11:D16)</f>
        <v>2027476957</v>
      </c>
      <c r="E17" s="42">
        <f>SUM(E11:E16)</f>
        <v>18143195</v>
      </c>
      <c r="F17" s="42">
        <f>SUM(F11:F16)</f>
        <v>2009333762</v>
      </c>
    </row>
    <row r="18" spans="1:6" ht="36" customHeight="1">
      <c r="A18" s="86"/>
      <c r="B18" s="52" t="s">
        <v>96</v>
      </c>
      <c r="C18" s="49">
        <v>659702741</v>
      </c>
      <c r="D18" s="49">
        <v>568964293</v>
      </c>
      <c r="E18" s="43"/>
      <c r="F18" s="43"/>
    </row>
    <row r="19" spans="1:6" ht="36" customHeight="1">
      <c r="A19" s="86"/>
      <c r="B19" s="53" t="s">
        <v>97</v>
      </c>
      <c r="C19" s="54">
        <v>22371108</v>
      </c>
      <c r="D19" s="54">
        <v>14603773</v>
      </c>
      <c r="E19" s="55"/>
      <c r="F19" s="55"/>
    </row>
    <row r="20" spans="1:6" ht="36" customHeight="1">
      <c r="A20" s="87"/>
      <c r="B20" s="41" t="s">
        <v>106</v>
      </c>
      <c r="C20" s="42">
        <f>SUM(C18:C19)</f>
        <v>682073849</v>
      </c>
      <c r="D20" s="42">
        <f>SUM(D18:D19)</f>
        <v>583568066</v>
      </c>
      <c r="E20" s="14"/>
      <c r="F20" s="14"/>
    </row>
    <row r="21" spans="1:6" ht="36" customHeight="1">
      <c r="A21" s="74" t="s">
        <v>98</v>
      </c>
      <c r="B21" s="75"/>
      <c r="C21" s="13">
        <v>201268307</v>
      </c>
      <c r="D21" s="13">
        <v>191335977</v>
      </c>
      <c r="E21" s="14"/>
      <c r="F21" s="14"/>
    </row>
    <row r="22" spans="1:6" ht="18" customHeight="1">
      <c r="A22" s="76" t="s">
        <v>77</v>
      </c>
      <c r="B22" s="77"/>
      <c r="C22" s="71">
        <f>C17+C20+C21</f>
        <v>2942317364</v>
      </c>
      <c r="D22" s="71">
        <f>D17+D20+D21</f>
        <v>2802381000</v>
      </c>
      <c r="E22" s="69"/>
      <c r="F22" s="69"/>
    </row>
    <row r="23" spans="1:6" ht="18" customHeight="1">
      <c r="A23" s="78" t="s">
        <v>99</v>
      </c>
      <c r="B23" s="79"/>
      <c r="C23" s="72"/>
      <c r="D23" s="72"/>
      <c r="E23" s="70"/>
      <c r="F23" s="70"/>
    </row>
    <row r="24" spans="1:6" ht="36" customHeight="1">
      <c r="A24" s="9" t="s">
        <v>100</v>
      </c>
      <c r="B24" s="9" t="s">
        <v>101</v>
      </c>
      <c r="C24" s="43"/>
      <c r="D24" s="49">
        <v>2802381000</v>
      </c>
      <c r="E24" s="43"/>
      <c r="F24" s="43"/>
    </row>
    <row r="25" spans="1:6" ht="36" customHeight="1">
      <c r="A25" s="25" t="s">
        <v>102</v>
      </c>
      <c r="B25" s="46" t="s">
        <v>103</v>
      </c>
      <c r="C25" s="55"/>
      <c r="D25" s="54">
        <v>0</v>
      </c>
      <c r="E25" s="55"/>
      <c r="F25" s="55"/>
    </row>
    <row r="30" spans="4:5" ht="13.5">
      <c r="D30" s="3"/>
      <c r="E30" s="3"/>
    </row>
  </sheetData>
  <sheetProtection/>
  <mergeCells count="13">
    <mergeCell ref="E8:F8"/>
    <mergeCell ref="A11:A20"/>
    <mergeCell ref="F22:F23"/>
    <mergeCell ref="E22:E23"/>
    <mergeCell ref="D22:D23"/>
    <mergeCell ref="C22:C23"/>
    <mergeCell ref="A1:E1"/>
    <mergeCell ref="A21:B21"/>
    <mergeCell ref="A22:B22"/>
    <mergeCell ref="A23:B23"/>
    <mergeCell ref="D8:D9"/>
    <mergeCell ref="C8:C9"/>
    <mergeCell ref="A8:B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zoomScaleSheetLayoutView="75" zoomScalePageLayoutView="0" workbookViewId="0" topLeftCell="A13">
      <selection activeCell="C18" sqref="C18"/>
    </sheetView>
  </sheetViews>
  <sheetFormatPr defaultColWidth="9.00390625" defaultRowHeight="13.5"/>
  <cols>
    <col min="1" max="1" width="3.625" style="0" customWidth="1"/>
    <col min="2" max="2" width="17.625" style="0" customWidth="1"/>
    <col min="3" max="6" width="15.625" style="0" customWidth="1"/>
  </cols>
  <sheetData>
    <row r="2" ht="13.5">
      <c r="A2" s="26"/>
    </row>
    <row r="3" spans="1:6" ht="30" customHeight="1">
      <c r="A3" s="30" t="s">
        <v>49</v>
      </c>
      <c r="C3" s="6"/>
      <c r="D3" s="6" t="s">
        <v>28</v>
      </c>
      <c r="E3" s="7" t="s">
        <v>29</v>
      </c>
      <c r="F3" s="7" t="s">
        <v>30</v>
      </c>
    </row>
    <row r="4" spans="3:6" ht="30" customHeight="1">
      <c r="C4" s="9" t="s">
        <v>31</v>
      </c>
      <c r="D4" s="16">
        <v>417</v>
      </c>
      <c r="E4" s="16">
        <v>319</v>
      </c>
      <c r="F4" s="16">
        <v>98</v>
      </c>
    </row>
    <row r="5" spans="3:6" ht="30" customHeight="1">
      <c r="C5" s="46" t="s">
        <v>32</v>
      </c>
      <c r="D5" s="47">
        <v>4496</v>
      </c>
      <c r="E5" s="47">
        <v>1964</v>
      </c>
      <c r="F5" s="47">
        <v>2532</v>
      </c>
    </row>
    <row r="6" spans="3:6" ht="30" customHeight="1">
      <c r="C6" s="40" t="s">
        <v>33</v>
      </c>
      <c r="D6" s="39">
        <f>SUM(D4:D5)</f>
        <v>4913</v>
      </c>
      <c r="E6" s="39">
        <f>SUM(E4:E5)</f>
        <v>2283</v>
      </c>
      <c r="F6" s="39">
        <f>SUM(F4:F5)</f>
        <v>2630</v>
      </c>
    </row>
    <row r="7" spans="3:6" ht="27" customHeight="1">
      <c r="C7" s="8"/>
      <c r="D7" s="8"/>
      <c r="E7" s="8"/>
      <c r="F7" s="8"/>
    </row>
    <row r="8" spans="1:6" ht="13.5">
      <c r="A8" s="80" t="s">
        <v>34</v>
      </c>
      <c r="B8" s="80"/>
      <c r="C8" s="80" t="s">
        <v>35</v>
      </c>
      <c r="D8" s="80" t="s">
        <v>36</v>
      </c>
      <c r="E8" s="83" t="s">
        <v>80</v>
      </c>
      <c r="F8" s="84"/>
    </row>
    <row r="9" spans="1:6" ht="13.5" customHeight="1">
      <c r="A9" s="81"/>
      <c r="B9" s="81"/>
      <c r="C9" s="81"/>
      <c r="D9" s="81"/>
      <c r="E9" s="10" t="s">
        <v>81</v>
      </c>
      <c r="F9" s="11" t="s">
        <v>82</v>
      </c>
    </row>
    <row r="10" spans="1:6" ht="13.5" customHeight="1">
      <c r="A10" s="82"/>
      <c r="B10" s="82"/>
      <c r="C10" s="12" t="s">
        <v>37</v>
      </c>
      <c r="D10" s="12" t="s">
        <v>37</v>
      </c>
      <c r="E10" s="12" t="s">
        <v>83</v>
      </c>
      <c r="F10" s="12" t="s">
        <v>83</v>
      </c>
    </row>
    <row r="11" spans="1:6" ht="36" customHeight="1">
      <c r="A11" s="85" t="s">
        <v>92</v>
      </c>
      <c r="B11" s="62" t="s">
        <v>115</v>
      </c>
      <c r="C11" s="49">
        <v>74793897</v>
      </c>
      <c r="D11" s="49">
        <v>72634157</v>
      </c>
      <c r="E11" s="49">
        <v>2752871</v>
      </c>
      <c r="F11" s="49">
        <v>69881286</v>
      </c>
    </row>
    <row r="12" spans="1:6" ht="36" customHeight="1">
      <c r="A12" s="86"/>
      <c r="B12" s="63" t="s">
        <v>38</v>
      </c>
      <c r="C12" s="51">
        <v>235591062</v>
      </c>
      <c r="D12" s="51">
        <v>225464068</v>
      </c>
      <c r="E12" s="51">
        <v>9809490</v>
      </c>
      <c r="F12" s="51">
        <v>215654578</v>
      </c>
    </row>
    <row r="13" spans="1:6" ht="36" customHeight="1">
      <c r="A13" s="86"/>
      <c r="B13" s="63" t="s">
        <v>116</v>
      </c>
      <c r="C13" s="51">
        <v>25899</v>
      </c>
      <c r="D13" s="51">
        <v>25899</v>
      </c>
      <c r="E13" s="51">
        <v>0</v>
      </c>
      <c r="F13" s="51">
        <v>25899</v>
      </c>
    </row>
    <row r="14" spans="1:6" ht="36" customHeight="1">
      <c r="A14" s="86"/>
      <c r="B14" s="63" t="s">
        <v>117</v>
      </c>
      <c r="C14" s="51">
        <v>6259</v>
      </c>
      <c r="D14" s="51">
        <v>6259</v>
      </c>
      <c r="E14" s="51">
        <v>0</v>
      </c>
      <c r="F14" s="51">
        <v>6259</v>
      </c>
    </row>
    <row r="15" spans="1:6" ht="36" customHeight="1">
      <c r="A15" s="86"/>
      <c r="B15" s="63" t="s">
        <v>39</v>
      </c>
      <c r="C15" s="51">
        <v>1875381</v>
      </c>
      <c r="D15" s="51">
        <v>1860533</v>
      </c>
      <c r="E15" s="51">
        <v>10128</v>
      </c>
      <c r="F15" s="51">
        <v>1850405</v>
      </c>
    </row>
    <row r="16" spans="1:6" ht="36" customHeight="1">
      <c r="A16" s="86"/>
      <c r="B16" s="64" t="s">
        <v>95</v>
      </c>
      <c r="C16" s="15">
        <v>41903861</v>
      </c>
      <c r="D16" s="15">
        <v>38518531</v>
      </c>
      <c r="E16" s="15">
        <v>2409464</v>
      </c>
      <c r="F16" s="15">
        <v>36109067</v>
      </c>
    </row>
    <row r="17" spans="1:6" ht="36" customHeight="1">
      <c r="A17" s="86"/>
      <c r="B17" s="41" t="s">
        <v>105</v>
      </c>
      <c r="C17" s="42">
        <f>SUM(C11:C16)</f>
        <v>354196359</v>
      </c>
      <c r="D17" s="42">
        <f>SUM(D11:D16)</f>
        <v>338509447</v>
      </c>
      <c r="E17" s="42">
        <f>SUM(E11:E16)</f>
        <v>14981953</v>
      </c>
      <c r="F17" s="42">
        <f>SUM(F11:F16)</f>
        <v>323527494</v>
      </c>
    </row>
    <row r="18" spans="1:6" ht="36" customHeight="1">
      <c r="A18" s="86"/>
      <c r="B18" s="52" t="s">
        <v>96</v>
      </c>
      <c r="C18" s="49">
        <v>215518810</v>
      </c>
      <c r="D18" s="49">
        <v>208398455</v>
      </c>
      <c r="E18" s="43"/>
      <c r="F18" s="43"/>
    </row>
    <row r="19" spans="1:6" ht="36" customHeight="1">
      <c r="A19" s="86"/>
      <c r="B19" s="53" t="s">
        <v>97</v>
      </c>
      <c r="C19" s="54">
        <v>1690807</v>
      </c>
      <c r="D19" s="54">
        <v>673709</v>
      </c>
      <c r="E19" s="55"/>
      <c r="F19" s="55"/>
    </row>
    <row r="20" spans="1:6" ht="36" customHeight="1">
      <c r="A20" s="87"/>
      <c r="B20" s="41" t="s">
        <v>106</v>
      </c>
      <c r="C20" s="42">
        <f>SUM(C18:C19)</f>
        <v>217209617</v>
      </c>
      <c r="D20" s="42">
        <f>SUM(D18:D19)</f>
        <v>209072164</v>
      </c>
      <c r="E20" s="14"/>
      <c r="F20" s="14"/>
    </row>
    <row r="21" spans="1:6" ht="36" customHeight="1">
      <c r="A21" s="74" t="s">
        <v>40</v>
      </c>
      <c r="B21" s="75"/>
      <c r="C21" s="13">
        <v>0</v>
      </c>
      <c r="D21" s="13">
        <v>0</v>
      </c>
      <c r="E21" s="14"/>
      <c r="F21" s="14"/>
    </row>
    <row r="22" spans="1:6" ht="18" customHeight="1">
      <c r="A22" s="76" t="s">
        <v>33</v>
      </c>
      <c r="B22" s="77"/>
      <c r="C22" s="71">
        <f>C17+C20+C21</f>
        <v>571405976</v>
      </c>
      <c r="D22" s="71">
        <f>D17+D20+D21</f>
        <v>547581611</v>
      </c>
      <c r="E22" s="69"/>
      <c r="F22" s="69"/>
    </row>
    <row r="23" spans="1:6" ht="18" customHeight="1">
      <c r="A23" s="78" t="s">
        <v>41</v>
      </c>
      <c r="B23" s="79"/>
      <c r="C23" s="72"/>
      <c r="D23" s="72"/>
      <c r="E23" s="70"/>
      <c r="F23" s="70"/>
    </row>
    <row r="24" spans="1:6" ht="36" customHeight="1">
      <c r="A24" s="9" t="s">
        <v>42</v>
      </c>
      <c r="B24" s="9" t="s">
        <v>104</v>
      </c>
      <c r="C24" s="43"/>
      <c r="D24" s="49">
        <v>547581611</v>
      </c>
      <c r="E24" s="43"/>
      <c r="F24" s="43"/>
    </row>
    <row r="25" spans="1:6" ht="36" customHeight="1">
      <c r="A25" s="25" t="s">
        <v>44</v>
      </c>
      <c r="B25" s="46" t="s">
        <v>45</v>
      </c>
      <c r="C25" s="55"/>
      <c r="D25" s="54">
        <v>0</v>
      </c>
      <c r="E25" s="55"/>
      <c r="F25" s="55"/>
    </row>
  </sheetData>
  <sheetProtection/>
  <mergeCells count="12">
    <mergeCell ref="C8:C9"/>
    <mergeCell ref="A8:B10"/>
    <mergeCell ref="E8:F8"/>
    <mergeCell ref="A21:B21"/>
    <mergeCell ref="D8:D9"/>
    <mergeCell ref="D22:D23"/>
    <mergeCell ref="A11:A20"/>
    <mergeCell ref="F22:F23"/>
    <mergeCell ref="E22:E23"/>
    <mergeCell ref="A22:B22"/>
    <mergeCell ref="A23:B23"/>
    <mergeCell ref="C22:C2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tabSelected="1" zoomScalePageLayoutView="0" workbookViewId="0" topLeftCell="A1">
      <selection activeCell="D27" sqref="D27"/>
    </sheetView>
  </sheetViews>
  <sheetFormatPr defaultColWidth="9.00390625" defaultRowHeight="13.5"/>
  <cols>
    <col min="1" max="1" width="3.625" style="0" customWidth="1"/>
    <col min="2" max="2" width="17.625" style="0" customWidth="1"/>
    <col min="3" max="6" width="15.625" style="0" customWidth="1"/>
  </cols>
  <sheetData>
    <row r="2" ht="13.5">
      <c r="A2" s="26"/>
    </row>
    <row r="3" spans="1:6" ht="30" customHeight="1">
      <c r="A3" s="31" t="s">
        <v>47</v>
      </c>
      <c r="C3" s="6"/>
      <c r="D3" s="6" t="s">
        <v>72</v>
      </c>
      <c r="E3" s="7" t="s">
        <v>73</v>
      </c>
      <c r="F3" s="7" t="s">
        <v>74</v>
      </c>
    </row>
    <row r="4" spans="3:6" ht="30" customHeight="1">
      <c r="C4" s="56" t="s">
        <v>75</v>
      </c>
      <c r="D4" s="57">
        <f>SUM('総括表(1):総括表(2)'!D4)</f>
        <v>8503</v>
      </c>
      <c r="E4" s="57">
        <f>SUM('総括表(1):総括表(2)'!E4)</f>
        <v>6480</v>
      </c>
      <c r="F4" s="57">
        <f>SUM('総括表(1):総括表(2)'!F4)</f>
        <v>2023</v>
      </c>
    </row>
    <row r="5" spans="3:6" ht="30" customHeight="1">
      <c r="C5" s="58" t="s">
        <v>76</v>
      </c>
      <c r="D5" s="59">
        <f>SUM('総括表(1):総括表(2)'!D5)</f>
        <v>46753</v>
      </c>
      <c r="E5" s="59">
        <f>SUM('総括表(1):総括表(2)'!E5)</f>
        <v>23276</v>
      </c>
      <c r="F5" s="59">
        <f>SUM('総括表(1):総括表(2)'!F5)</f>
        <v>23477</v>
      </c>
    </row>
    <row r="6" spans="3:6" ht="30" customHeight="1">
      <c r="C6" s="40" t="s">
        <v>77</v>
      </c>
      <c r="D6" s="39">
        <f>SUM(D4:D5)</f>
        <v>55256</v>
      </c>
      <c r="E6" s="39">
        <f>SUM(E4:E5)</f>
        <v>29756</v>
      </c>
      <c r="F6" s="39">
        <f>SUM(F4:F5)</f>
        <v>25500</v>
      </c>
    </row>
    <row r="7" spans="3:6" ht="27" customHeight="1">
      <c r="C7" s="8"/>
      <c r="D7" s="8"/>
      <c r="E7" s="8"/>
      <c r="F7" s="8"/>
    </row>
    <row r="8" spans="1:6" ht="13.5">
      <c r="A8" s="80" t="s">
        <v>34</v>
      </c>
      <c r="B8" s="80"/>
      <c r="C8" s="80" t="s">
        <v>78</v>
      </c>
      <c r="D8" s="80" t="s">
        <v>79</v>
      </c>
      <c r="E8" s="83" t="s">
        <v>80</v>
      </c>
      <c r="F8" s="84"/>
    </row>
    <row r="9" spans="1:6" ht="13.5" customHeight="1">
      <c r="A9" s="81"/>
      <c r="B9" s="81"/>
      <c r="C9" s="81"/>
      <c r="D9" s="81"/>
      <c r="E9" s="10" t="s">
        <v>81</v>
      </c>
      <c r="F9" s="11" t="s">
        <v>82</v>
      </c>
    </row>
    <row r="10" spans="1:6" ht="13.5" customHeight="1">
      <c r="A10" s="82"/>
      <c r="B10" s="82"/>
      <c r="C10" s="12" t="s">
        <v>83</v>
      </c>
      <c r="D10" s="12" t="s">
        <v>83</v>
      </c>
      <c r="E10" s="12" t="s">
        <v>83</v>
      </c>
      <c r="F10" s="12" t="s">
        <v>83</v>
      </c>
    </row>
    <row r="11" spans="1:6" ht="36" customHeight="1">
      <c r="A11" s="85" t="s">
        <v>92</v>
      </c>
      <c r="B11" s="62" t="s">
        <v>118</v>
      </c>
      <c r="C11" s="44">
        <f>SUM('総括表(1):総括表(2)'!C11)</f>
        <v>500826342</v>
      </c>
      <c r="D11" s="44">
        <f>SUM('総括表(1):総括表(2)'!D11)</f>
        <v>493322911</v>
      </c>
      <c r="E11" s="44">
        <f>SUM('総括表(1):総括表(2)'!E11)</f>
        <v>7031608</v>
      </c>
      <c r="F11" s="44">
        <f>SUM('総括表(1):総括表(2)'!F11)</f>
        <v>486291303</v>
      </c>
    </row>
    <row r="12" spans="1:6" ht="36" customHeight="1">
      <c r="A12" s="86"/>
      <c r="B12" s="63" t="s">
        <v>38</v>
      </c>
      <c r="C12" s="60">
        <f>SUM('総括表(1):総括表(2)'!C12)</f>
        <v>1538936449</v>
      </c>
      <c r="D12" s="60">
        <f>SUM('総括表(1):総括表(2)'!D12)</f>
        <v>1506097600</v>
      </c>
      <c r="E12" s="60">
        <f>SUM('総括表(1):総括表(2)'!E12)</f>
        <v>21380474</v>
      </c>
      <c r="F12" s="60">
        <f>SUM('総括表(1):総括表(2)'!F12)</f>
        <v>1484717126</v>
      </c>
    </row>
    <row r="13" spans="1:6" ht="36" customHeight="1">
      <c r="A13" s="86"/>
      <c r="B13" s="63" t="s">
        <v>119</v>
      </c>
      <c r="C13" s="60">
        <f>SUM('総括表(1):総括表(2)'!C13)</f>
        <v>4243986</v>
      </c>
      <c r="D13" s="60">
        <f>SUM('総括表(1):総括表(2)'!D13)</f>
        <v>2913977</v>
      </c>
      <c r="E13" s="60">
        <f>SUM('総括表(1):総括表(2)'!E13)</f>
        <v>1107316</v>
      </c>
      <c r="F13" s="60">
        <f>SUM('総括表(1):総括表(2)'!F13)</f>
        <v>1806661</v>
      </c>
    </row>
    <row r="14" spans="1:6" ht="36" customHeight="1">
      <c r="A14" s="86"/>
      <c r="B14" s="63" t="s">
        <v>120</v>
      </c>
      <c r="C14" s="60">
        <f>SUM('総括表(1):総括表(2)'!C14)</f>
        <v>332771</v>
      </c>
      <c r="D14" s="60">
        <f>SUM('総括表(1):総括表(2)'!D14)</f>
        <v>332771</v>
      </c>
      <c r="E14" s="60">
        <f>SUM('総括表(1):総括表(2)'!E14)</f>
        <v>0</v>
      </c>
      <c r="F14" s="60">
        <f>SUM('総括表(1):総括表(2)'!F14)</f>
        <v>332771</v>
      </c>
    </row>
    <row r="15" spans="1:6" ht="36" customHeight="1">
      <c r="A15" s="86"/>
      <c r="B15" s="63" t="s">
        <v>39</v>
      </c>
      <c r="C15" s="60">
        <f>SUM('総括表(1):総括表(2)'!C15)</f>
        <v>14163498</v>
      </c>
      <c r="D15" s="60">
        <f>SUM('総括表(1):総括表(2)'!D15)</f>
        <v>14140661</v>
      </c>
      <c r="E15" s="60">
        <f>SUM('総括表(1):総括表(2)'!E15)</f>
        <v>17984</v>
      </c>
      <c r="F15" s="60">
        <f>SUM('総括表(1):総括表(2)'!F15)</f>
        <v>14122677</v>
      </c>
    </row>
    <row r="16" spans="1:6" ht="36" customHeight="1">
      <c r="A16" s="86"/>
      <c r="B16" s="64" t="s">
        <v>95</v>
      </c>
      <c r="C16" s="45">
        <f>SUM('総括表(1):総括表(2)'!C16)</f>
        <v>354668521</v>
      </c>
      <c r="D16" s="45">
        <f>SUM('総括表(1):総括表(2)'!D16)</f>
        <v>349178484</v>
      </c>
      <c r="E16" s="45">
        <f>SUM('総括表(1):総括表(2)'!E16)</f>
        <v>3587766</v>
      </c>
      <c r="F16" s="45">
        <f>SUM('総括表(1):総括表(2)'!F16)</f>
        <v>345590718</v>
      </c>
    </row>
    <row r="17" spans="1:6" ht="36" customHeight="1">
      <c r="A17" s="86"/>
      <c r="B17" s="41" t="s">
        <v>105</v>
      </c>
      <c r="C17" s="42">
        <f>SUM(C11:C16)</f>
        <v>2413171567</v>
      </c>
      <c r="D17" s="42">
        <f>SUM(D11:D16)</f>
        <v>2365986404</v>
      </c>
      <c r="E17" s="42">
        <f>SUM(E11:E16)</f>
        <v>33125148</v>
      </c>
      <c r="F17" s="42">
        <f>SUM(F11:F16)</f>
        <v>2332861256</v>
      </c>
    </row>
    <row r="18" spans="1:6" ht="36" customHeight="1">
      <c r="A18" s="86"/>
      <c r="B18" s="52" t="s">
        <v>96</v>
      </c>
      <c r="C18" s="44">
        <f>SUM('総括表(1):総括表(2)'!C18)</f>
        <v>875221551</v>
      </c>
      <c r="D18" s="44">
        <f>SUM('総括表(1):総括表(2)'!D18)</f>
        <v>777362748</v>
      </c>
      <c r="E18" s="43"/>
      <c r="F18" s="43"/>
    </row>
    <row r="19" spans="1:6" ht="36" customHeight="1">
      <c r="A19" s="86"/>
      <c r="B19" s="53" t="s">
        <v>97</v>
      </c>
      <c r="C19" s="61">
        <f>SUM('総括表(1):総括表(2)'!C19)</f>
        <v>24061915</v>
      </c>
      <c r="D19" s="61">
        <f>SUM('総括表(1):総括表(2)'!D19)</f>
        <v>15277482</v>
      </c>
      <c r="E19" s="55"/>
      <c r="F19" s="55"/>
    </row>
    <row r="20" spans="1:6" ht="36" customHeight="1">
      <c r="A20" s="87"/>
      <c r="B20" s="41" t="s">
        <v>106</v>
      </c>
      <c r="C20" s="42">
        <f>SUM(C18:C19)</f>
        <v>899283466</v>
      </c>
      <c r="D20" s="42">
        <f>SUM(D18:D19)</f>
        <v>792640230</v>
      </c>
      <c r="E20" s="14"/>
      <c r="F20" s="14"/>
    </row>
    <row r="21" spans="1:6" ht="36" customHeight="1">
      <c r="A21" s="74" t="s">
        <v>40</v>
      </c>
      <c r="B21" s="75"/>
      <c r="C21" s="42">
        <f>SUM('総括表(1):総括表(2)'!C21)</f>
        <v>201268307</v>
      </c>
      <c r="D21" s="42">
        <f>SUM('総括表(1):総括表(2)'!D21)</f>
        <v>191335977</v>
      </c>
      <c r="E21" s="14"/>
      <c r="F21" s="14"/>
    </row>
    <row r="22" spans="1:6" ht="18" customHeight="1">
      <c r="A22" s="76" t="s">
        <v>33</v>
      </c>
      <c r="B22" s="77"/>
      <c r="C22" s="71">
        <f>C17+C20+C21</f>
        <v>3513723340</v>
      </c>
      <c r="D22" s="71">
        <f>D17+D20+D21</f>
        <v>3349962611</v>
      </c>
      <c r="E22" s="69"/>
      <c r="F22" s="69"/>
    </row>
    <row r="23" spans="1:6" ht="18" customHeight="1">
      <c r="A23" s="78" t="s">
        <v>41</v>
      </c>
      <c r="B23" s="79"/>
      <c r="C23" s="72"/>
      <c r="D23" s="72"/>
      <c r="E23" s="70"/>
      <c r="F23" s="70"/>
    </row>
    <row r="24" spans="1:6" ht="36" customHeight="1">
      <c r="A24" s="9" t="s">
        <v>42</v>
      </c>
      <c r="B24" s="9" t="s">
        <v>43</v>
      </c>
      <c r="C24" s="43"/>
      <c r="D24" s="44">
        <f>SUM('総括表(1):総括表(2)'!D24)</f>
        <v>3349962611</v>
      </c>
      <c r="E24" s="43"/>
      <c r="F24" s="43"/>
    </row>
    <row r="25" spans="1:6" ht="36" customHeight="1">
      <c r="A25" s="25" t="s">
        <v>44</v>
      </c>
      <c r="B25" s="46" t="s">
        <v>45</v>
      </c>
      <c r="C25" s="55"/>
      <c r="D25" s="61">
        <f>SUM('総括表(1):総括表(2)'!D25)</f>
        <v>0</v>
      </c>
      <c r="E25" s="55"/>
      <c r="F25" s="55"/>
    </row>
  </sheetData>
  <sheetProtection/>
  <mergeCells count="12">
    <mergeCell ref="C8:C9"/>
    <mergeCell ref="A8:B10"/>
    <mergeCell ref="E8:F8"/>
    <mergeCell ref="A11:A20"/>
    <mergeCell ref="C22:C23"/>
    <mergeCell ref="D22:D23"/>
    <mergeCell ref="E22:E23"/>
    <mergeCell ref="F22:F23"/>
    <mergeCell ref="A21:B21"/>
    <mergeCell ref="A22:B22"/>
    <mergeCell ref="A23:B23"/>
    <mergeCell ref="D8:D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view="pageBreakPreview" zoomScaleSheetLayoutView="100" zoomScalePageLayoutView="0" workbookViewId="0" topLeftCell="A1">
      <pane xSplit="2" ySplit="5" topLeftCell="H6" activePane="bottomRight" state="frozen"/>
      <selection pane="topLeft" activeCell="B13" sqref="B13"/>
      <selection pane="topRight" activeCell="B13" sqref="B13"/>
      <selection pane="bottomLeft" activeCell="B13" sqref="B13"/>
      <selection pane="bottomRight" activeCell="C52" sqref="C52"/>
    </sheetView>
  </sheetViews>
  <sheetFormatPr defaultColWidth="9.00390625" defaultRowHeight="13.5"/>
  <cols>
    <col min="1" max="1" width="4.375" style="1" customWidth="1"/>
    <col min="2" max="2" width="14.125" style="1" customWidth="1"/>
    <col min="3" max="4" width="15.75390625" style="1" customWidth="1"/>
    <col min="5" max="15" width="16.625" style="1" customWidth="1"/>
    <col min="16" max="16" width="9.00390625" style="1" customWidth="1"/>
    <col min="17" max="17" width="12.50390625" style="1" customWidth="1"/>
    <col min="18" max="16384" width="9.00390625" style="1" customWidth="1"/>
  </cols>
  <sheetData>
    <row r="1" spans="1:3" s="35" customFormat="1" ht="16.5" customHeight="1">
      <c r="A1" s="32" t="s">
        <v>48</v>
      </c>
      <c r="B1" s="33"/>
      <c r="C1" s="34"/>
    </row>
    <row r="2" spans="1:3" ht="16.5" customHeight="1">
      <c r="A2" s="4"/>
      <c r="B2" s="4"/>
      <c r="C2" s="4"/>
    </row>
    <row r="3" spans="1:15" ht="16.5" customHeight="1">
      <c r="A3" s="93" t="s">
        <v>84</v>
      </c>
      <c r="B3" s="90" t="s">
        <v>111</v>
      </c>
      <c r="C3" s="16" t="s">
        <v>85</v>
      </c>
      <c r="D3" s="96" t="s">
        <v>86</v>
      </c>
      <c r="E3" s="97"/>
      <c r="F3" s="98" t="s">
        <v>107</v>
      </c>
      <c r="G3" s="99"/>
      <c r="H3" s="99"/>
      <c r="I3" s="99"/>
      <c r="J3" s="99"/>
      <c r="K3" s="100"/>
      <c r="L3" s="103" t="s">
        <v>68</v>
      </c>
      <c r="M3" s="104"/>
      <c r="N3" s="88" t="s">
        <v>87</v>
      </c>
      <c r="O3" s="89"/>
    </row>
    <row r="4" spans="1:15" ht="16.5" customHeight="1">
      <c r="A4" s="94"/>
      <c r="B4" s="91"/>
      <c r="C4" s="17" t="s">
        <v>67</v>
      </c>
      <c r="D4" s="16" t="s">
        <v>78</v>
      </c>
      <c r="E4" s="16" t="s">
        <v>79</v>
      </c>
      <c r="F4" s="105" t="s">
        <v>88</v>
      </c>
      <c r="G4" s="106"/>
      <c r="H4" s="105" t="s">
        <v>69</v>
      </c>
      <c r="I4" s="106"/>
      <c r="J4" s="88" t="s">
        <v>89</v>
      </c>
      <c r="K4" s="89"/>
      <c r="L4" s="101" t="s">
        <v>69</v>
      </c>
      <c r="M4" s="102"/>
      <c r="N4" s="16" t="s">
        <v>78</v>
      </c>
      <c r="O4" s="16" t="s">
        <v>79</v>
      </c>
    </row>
    <row r="5" spans="1:15" ht="16.5" customHeight="1">
      <c r="A5" s="95"/>
      <c r="B5" s="92"/>
      <c r="C5" s="15" t="s">
        <v>90</v>
      </c>
      <c r="D5" s="15" t="s">
        <v>83</v>
      </c>
      <c r="E5" s="15" t="s">
        <v>83</v>
      </c>
      <c r="F5" s="19" t="s">
        <v>70</v>
      </c>
      <c r="G5" s="19" t="s">
        <v>71</v>
      </c>
      <c r="H5" s="19" t="s">
        <v>70</v>
      </c>
      <c r="I5" s="19" t="s">
        <v>71</v>
      </c>
      <c r="J5" s="19" t="s">
        <v>70</v>
      </c>
      <c r="K5" s="19" t="s">
        <v>71</v>
      </c>
      <c r="L5" s="20" t="s">
        <v>70</v>
      </c>
      <c r="M5" s="18" t="s">
        <v>71</v>
      </c>
      <c r="N5" s="15" t="s">
        <v>83</v>
      </c>
      <c r="O5" s="15" t="s">
        <v>83</v>
      </c>
    </row>
    <row r="6" spans="1:15" ht="21" customHeight="1">
      <c r="A6" s="21">
        <v>1</v>
      </c>
      <c r="B6" s="65" t="s">
        <v>0</v>
      </c>
      <c r="C6" s="21">
        <v>2320</v>
      </c>
      <c r="D6" s="21">
        <v>82742613</v>
      </c>
      <c r="E6" s="21">
        <v>82131425</v>
      </c>
      <c r="F6" s="21">
        <v>50533581</v>
      </c>
      <c r="G6" s="21">
        <v>49510274</v>
      </c>
      <c r="H6" s="21">
        <v>4738976</v>
      </c>
      <c r="I6" s="21">
        <v>2933674</v>
      </c>
      <c r="J6" s="21">
        <v>55272557</v>
      </c>
      <c r="K6" s="21">
        <v>52443948</v>
      </c>
      <c r="L6" s="21">
        <v>0</v>
      </c>
      <c r="M6" s="21">
        <v>0</v>
      </c>
      <c r="N6" s="21">
        <v>138015170</v>
      </c>
      <c r="O6" s="21">
        <v>134575373</v>
      </c>
    </row>
    <row r="7" spans="1:15" ht="21" customHeight="1">
      <c r="A7" s="22">
        <v>2</v>
      </c>
      <c r="B7" s="66" t="s">
        <v>1</v>
      </c>
      <c r="C7" s="22">
        <v>1471</v>
      </c>
      <c r="D7" s="22">
        <v>162736106</v>
      </c>
      <c r="E7" s="22">
        <v>159899277</v>
      </c>
      <c r="F7" s="22">
        <v>36005286</v>
      </c>
      <c r="G7" s="22">
        <v>33676089</v>
      </c>
      <c r="H7" s="22">
        <v>85509</v>
      </c>
      <c r="I7" s="22">
        <v>85509</v>
      </c>
      <c r="J7" s="22">
        <v>36090795</v>
      </c>
      <c r="K7" s="22">
        <v>33761598</v>
      </c>
      <c r="L7" s="22">
        <v>0</v>
      </c>
      <c r="M7" s="22">
        <v>0</v>
      </c>
      <c r="N7" s="22">
        <v>198826901</v>
      </c>
      <c r="O7" s="22">
        <v>193660875</v>
      </c>
    </row>
    <row r="8" spans="1:15" ht="21" customHeight="1">
      <c r="A8" s="22">
        <v>3</v>
      </c>
      <c r="B8" s="66" t="s">
        <v>2</v>
      </c>
      <c r="C8" s="22">
        <v>1414</v>
      </c>
      <c r="D8" s="22">
        <v>99633105</v>
      </c>
      <c r="E8" s="22">
        <v>98747203</v>
      </c>
      <c r="F8" s="22">
        <v>26070698</v>
      </c>
      <c r="G8" s="22">
        <v>25175379</v>
      </c>
      <c r="H8" s="22">
        <v>2083412</v>
      </c>
      <c r="I8" s="22">
        <v>1542941</v>
      </c>
      <c r="J8" s="22">
        <v>28154110</v>
      </c>
      <c r="K8" s="22">
        <v>26718320</v>
      </c>
      <c r="L8" s="22">
        <v>0</v>
      </c>
      <c r="M8" s="22">
        <v>0</v>
      </c>
      <c r="N8" s="22">
        <v>127787215</v>
      </c>
      <c r="O8" s="22">
        <v>125465523</v>
      </c>
    </row>
    <row r="9" spans="1:15" ht="21" customHeight="1">
      <c r="A9" s="22">
        <v>4</v>
      </c>
      <c r="B9" s="66" t="s">
        <v>3</v>
      </c>
      <c r="C9" s="22">
        <v>1155</v>
      </c>
      <c r="D9" s="22">
        <v>81210305</v>
      </c>
      <c r="E9" s="22">
        <v>80799866</v>
      </c>
      <c r="F9" s="22">
        <v>30943105</v>
      </c>
      <c r="G9" s="22">
        <v>28287743</v>
      </c>
      <c r="H9" s="22">
        <v>0</v>
      </c>
      <c r="I9" s="22">
        <v>0</v>
      </c>
      <c r="J9" s="22">
        <v>30943105</v>
      </c>
      <c r="K9" s="22">
        <v>28287743</v>
      </c>
      <c r="L9" s="22">
        <v>0</v>
      </c>
      <c r="M9" s="22">
        <v>0</v>
      </c>
      <c r="N9" s="22">
        <v>112153410</v>
      </c>
      <c r="O9" s="22">
        <v>109087609</v>
      </c>
    </row>
    <row r="10" spans="1:15" ht="21" customHeight="1">
      <c r="A10" s="22">
        <v>5</v>
      </c>
      <c r="B10" s="66" t="s">
        <v>4</v>
      </c>
      <c r="C10" s="22">
        <v>717</v>
      </c>
      <c r="D10" s="22">
        <v>51466639</v>
      </c>
      <c r="E10" s="22">
        <v>51272152</v>
      </c>
      <c r="F10" s="22">
        <v>17985440</v>
      </c>
      <c r="G10" s="22">
        <v>17348864</v>
      </c>
      <c r="H10" s="22">
        <v>331138</v>
      </c>
      <c r="I10" s="22">
        <v>288596</v>
      </c>
      <c r="J10" s="22">
        <v>18316578</v>
      </c>
      <c r="K10" s="22">
        <v>17637460</v>
      </c>
      <c r="L10" s="22">
        <v>0</v>
      </c>
      <c r="M10" s="22">
        <v>0</v>
      </c>
      <c r="N10" s="22">
        <v>69783217</v>
      </c>
      <c r="O10" s="22">
        <v>68909612</v>
      </c>
    </row>
    <row r="11" spans="1:15" ht="21" customHeight="1">
      <c r="A11" s="23">
        <v>6</v>
      </c>
      <c r="B11" s="67" t="s">
        <v>5</v>
      </c>
      <c r="C11" s="23">
        <v>484</v>
      </c>
      <c r="D11" s="23">
        <v>31918722</v>
      </c>
      <c r="E11" s="23">
        <v>31784666</v>
      </c>
      <c r="F11" s="23">
        <v>6202006</v>
      </c>
      <c r="G11" s="23">
        <v>5996530</v>
      </c>
      <c r="H11" s="23">
        <v>0</v>
      </c>
      <c r="I11" s="23">
        <v>0</v>
      </c>
      <c r="J11" s="23">
        <v>6202006</v>
      </c>
      <c r="K11" s="23">
        <v>5996530</v>
      </c>
      <c r="L11" s="23">
        <v>0</v>
      </c>
      <c r="M11" s="23">
        <v>0</v>
      </c>
      <c r="N11" s="23">
        <v>38120728</v>
      </c>
      <c r="O11" s="23">
        <v>37781196</v>
      </c>
    </row>
    <row r="12" spans="1:15" ht="21" customHeight="1">
      <c r="A12" s="22">
        <v>7</v>
      </c>
      <c r="B12" s="66" t="s">
        <v>64</v>
      </c>
      <c r="C12" s="22">
        <v>567</v>
      </c>
      <c r="D12" s="22">
        <v>26453179</v>
      </c>
      <c r="E12" s="22">
        <v>26388207</v>
      </c>
      <c r="F12" s="22">
        <v>12407730</v>
      </c>
      <c r="G12" s="22">
        <v>11547964</v>
      </c>
      <c r="H12" s="22">
        <v>130770</v>
      </c>
      <c r="I12" s="22">
        <v>123630</v>
      </c>
      <c r="J12" s="22">
        <v>12538500</v>
      </c>
      <c r="K12" s="22">
        <v>11671594</v>
      </c>
      <c r="L12" s="22">
        <v>0</v>
      </c>
      <c r="M12" s="22">
        <v>0</v>
      </c>
      <c r="N12" s="22">
        <v>38991679</v>
      </c>
      <c r="O12" s="22">
        <v>38059801</v>
      </c>
    </row>
    <row r="13" spans="1:15" ht="21" customHeight="1">
      <c r="A13" s="22">
        <v>8</v>
      </c>
      <c r="B13" s="66" t="s">
        <v>6</v>
      </c>
      <c r="C13" s="22">
        <v>483</v>
      </c>
      <c r="D13" s="22">
        <v>23224271</v>
      </c>
      <c r="E13" s="22">
        <v>23199026</v>
      </c>
      <c r="F13" s="22">
        <v>6156829</v>
      </c>
      <c r="G13" s="22">
        <v>5883595</v>
      </c>
      <c r="H13" s="22">
        <v>608225</v>
      </c>
      <c r="I13" s="22">
        <v>560876</v>
      </c>
      <c r="J13" s="22">
        <v>6765054</v>
      </c>
      <c r="K13" s="22">
        <v>6444471</v>
      </c>
      <c r="L13" s="22">
        <v>0</v>
      </c>
      <c r="M13" s="22">
        <v>0</v>
      </c>
      <c r="N13" s="22">
        <v>29989325</v>
      </c>
      <c r="O13" s="22">
        <v>29643497</v>
      </c>
    </row>
    <row r="14" spans="1:15" ht="21" customHeight="1">
      <c r="A14" s="22">
        <v>9</v>
      </c>
      <c r="B14" s="66" t="s">
        <v>53</v>
      </c>
      <c r="C14" s="22">
        <v>651</v>
      </c>
      <c r="D14" s="22">
        <v>57549146</v>
      </c>
      <c r="E14" s="22">
        <v>55029424</v>
      </c>
      <c r="F14" s="22">
        <v>10378275</v>
      </c>
      <c r="G14" s="22">
        <v>9838944</v>
      </c>
      <c r="H14" s="22">
        <v>1417895</v>
      </c>
      <c r="I14" s="22">
        <v>1177418</v>
      </c>
      <c r="J14" s="22">
        <v>11796170</v>
      </c>
      <c r="K14" s="22">
        <v>11016362</v>
      </c>
      <c r="L14" s="22">
        <v>0</v>
      </c>
      <c r="M14" s="22">
        <v>0</v>
      </c>
      <c r="N14" s="22">
        <v>69345316</v>
      </c>
      <c r="O14" s="22">
        <v>66045786</v>
      </c>
    </row>
    <row r="15" spans="1:15" ht="21" customHeight="1">
      <c r="A15" s="22">
        <v>10</v>
      </c>
      <c r="B15" s="66" t="s">
        <v>7</v>
      </c>
      <c r="C15" s="22">
        <v>366</v>
      </c>
      <c r="D15" s="22">
        <v>13076190</v>
      </c>
      <c r="E15" s="22">
        <v>12728235</v>
      </c>
      <c r="F15" s="22">
        <v>10698321</v>
      </c>
      <c r="G15" s="22">
        <v>10631455</v>
      </c>
      <c r="H15" s="22">
        <v>39761</v>
      </c>
      <c r="I15" s="22">
        <v>39761</v>
      </c>
      <c r="J15" s="22">
        <v>10738082</v>
      </c>
      <c r="K15" s="22">
        <v>10671216</v>
      </c>
      <c r="L15" s="22">
        <v>0</v>
      </c>
      <c r="M15" s="22">
        <v>0</v>
      </c>
      <c r="N15" s="22">
        <v>23814272</v>
      </c>
      <c r="O15" s="22">
        <v>23399451</v>
      </c>
    </row>
    <row r="16" spans="1:15" ht="21" customHeight="1">
      <c r="A16" s="22">
        <v>11</v>
      </c>
      <c r="B16" s="66" t="s">
        <v>8</v>
      </c>
      <c r="C16" s="22">
        <v>258</v>
      </c>
      <c r="D16" s="22">
        <v>25732666</v>
      </c>
      <c r="E16" s="22">
        <v>25604488</v>
      </c>
      <c r="F16" s="22">
        <v>7907953</v>
      </c>
      <c r="G16" s="22">
        <v>7757913</v>
      </c>
      <c r="H16" s="22">
        <v>169983</v>
      </c>
      <c r="I16" s="22">
        <v>169983</v>
      </c>
      <c r="J16" s="22">
        <v>8077936</v>
      </c>
      <c r="K16" s="22">
        <v>7927896</v>
      </c>
      <c r="L16" s="22">
        <v>0</v>
      </c>
      <c r="M16" s="22">
        <v>0</v>
      </c>
      <c r="N16" s="22">
        <v>33810602</v>
      </c>
      <c r="O16" s="22">
        <v>33532384</v>
      </c>
    </row>
    <row r="17" spans="1:15" ht="21" customHeight="1">
      <c r="A17" s="22">
        <v>12</v>
      </c>
      <c r="B17" s="66" t="s">
        <v>9</v>
      </c>
      <c r="C17" s="22">
        <v>412</v>
      </c>
      <c r="D17" s="22">
        <v>47816226</v>
      </c>
      <c r="E17" s="22">
        <v>47374508</v>
      </c>
      <c r="F17" s="22">
        <v>13900760</v>
      </c>
      <c r="G17" s="22">
        <v>13650358</v>
      </c>
      <c r="H17" s="22">
        <v>355191</v>
      </c>
      <c r="I17" s="22">
        <v>355191</v>
      </c>
      <c r="J17" s="22">
        <v>14255951</v>
      </c>
      <c r="K17" s="22">
        <v>14005549</v>
      </c>
      <c r="L17" s="22">
        <v>0</v>
      </c>
      <c r="M17" s="22">
        <v>0</v>
      </c>
      <c r="N17" s="22">
        <v>62072177</v>
      </c>
      <c r="O17" s="22">
        <v>61380057</v>
      </c>
    </row>
    <row r="18" spans="1:15" ht="21" customHeight="1">
      <c r="A18" s="22">
        <v>13</v>
      </c>
      <c r="B18" s="66" t="s">
        <v>10</v>
      </c>
      <c r="C18" s="22">
        <v>630</v>
      </c>
      <c r="D18" s="22">
        <v>44124108</v>
      </c>
      <c r="E18" s="22">
        <v>40602525</v>
      </c>
      <c r="F18" s="22">
        <v>19955545</v>
      </c>
      <c r="G18" s="22">
        <v>19081975</v>
      </c>
      <c r="H18" s="22">
        <v>106218</v>
      </c>
      <c r="I18" s="22">
        <v>94630</v>
      </c>
      <c r="J18" s="22">
        <v>20061763</v>
      </c>
      <c r="K18" s="22">
        <v>19176605</v>
      </c>
      <c r="L18" s="22">
        <v>0</v>
      </c>
      <c r="M18" s="22">
        <v>0</v>
      </c>
      <c r="N18" s="22">
        <v>64185871</v>
      </c>
      <c r="O18" s="22">
        <v>59779130</v>
      </c>
    </row>
    <row r="19" spans="1:15" ht="21" customHeight="1">
      <c r="A19" s="22">
        <v>14</v>
      </c>
      <c r="B19" s="66" t="s">
        <v>11</v>
      </c>
      <c r="C19" s="22">
        <v>545</v>
      </c>
      <c r="D19" s="22">
        <v>56484986</v>
      </c>
      <c r="E19" s="22">
        <v>55288480</v>
      </c>
      <c r="F19" s="22">
        <v>16386117</v>
      </c>
      <c r="G19" s="22">
        <v>14694112</v>
      </c>
      <c r="H19" s="22">
        <v>863723</v>
      </c>
      <c r="I19" s="22">
        <v>747580</v>
      </c>
      <c r="J19" s="22">
        <v>17249840</v>
      </c>
      <c r="K19" s="22">
        <v>15441692</v>
      </c>
      <c r="L19" s="22">
        <v>0</v>
      </c>
      <c r="M19" s="22">
        <v>0</v>
      </c>
      <c r="N19" s="22">
        <v>73734826</v>
      </c>
      <c r="O19" s="22">
        <v>70730172</v>
      </c>
    </row>
    <row r="20" spans="1:15" ht="21" customHeight="1">
      <c r="A20" s="22">
        <v>15</v>
      </c>
      <c r="B20" s="66" t="s">
        <v>12</v>
      </c>
      <c r="C20" s="22">
        <v>538</v>
      </c>
      <c r="D20" s="22">
        <v>34080546</v>
      </c>
      <c r="E20" s="22">
        <v>33989522</v>
      </c>
      <c r="F20" s="22">
        <v>14907072</v>
      </c>
      <c r="G20" s="22">
        <v>13446843</v>
      </c>
      <c r="H20" s="22">
        <v>0</v>
      </c>
      <c r="I20" s="22">
        <v>0</v>
      </c>
      <c r="J20" s="22">
        <v>14907072</v>
      </c>
      <c r="K20" s="22">
        <v>13446843</v>
      </c>
      <c r="L20" s="22">
        <v>0</v>
      </c>
      <c r="M20" s="22">
        <v>0</v>
      </c>
      <c r="N20" s="22">
        <v>48987618</v>
      </c>
      <c r="O20" s="22">
        <v>47436365</v>
      </c>
    </row>
    <row r="21" spans="1:15" ht="21" customHeight="1">
      <c r="A21" s="22">
        <v>16</v>
      </c>
      <c r="B21" s="66" t="s">
        <v>13</v>
      </c>
      <c r="C21" s="22">
        <v>2322</v>
      </c>
      <c r="D21" s="22">
        <v>174470550</v>
      </c>
      <c r="E21" s="22">
        <v>169177970</v>
      </c>
      <c r="F21" s="22">
        <v>74258236</v>
      </c>
      <c r="G21" s="22">
        <v>53231394</v>
      </c>
      <c r="H21" s="22">
        <v>3716198</v>
      </c>
      <c r="I21" s="22">
        <v>2119734</v>
      </c>
      <c r="J21" s="22">
        <v>77974434</v>
      </c>
      <c r="K21" s="22">
        <v>55351128</v>
      </c>
      <c r="L21" s="22">
        <v>0</v>
      </c>
      <c r="M21" s="22">
        <v>0</v>
      </c>
      <c r="N21" s="22">
        <v>252444984</v>
      </c>
      <c r="O21" s="22">
        <v>224529098</v>
      </c>
    </row>
    <row r="22" spans="1:15" ht="21" customHeight="1">
      <c r="A22" s="22">
        <v>17</v>
      </c>
      <c r="B22" s="66" t="s">
        <v>14</v>
      </c>
      <c r="C22" s="22">
        <v>1547</v>
      </c>
      <c r="D22" s="22">
        <v>180704034</v>
      </c>
      <c r="E22" s="22">
        <v>179464805</v>
      </c>
      <c r="F22" s="22">
        <v>26658797</v>
      </c>
      <c r="G22" s="22">
        <v>24254915</v>
      </c>
      <c r="H22" s="22">
        <v>0</v>
      </c>
      <c r="I22" s="22">
        <v>0</v>
      </c>
      <c r="J22" s="22">
        <v>26658797</v>
      </c>
      <c r="K22" s="22">
        <v>24254915</v>
      </c>
      <c r="L22" s="22">
        <v>0</v>
      </c>
      <c r="M22" s="22">
        <v>0</v>
      </c>
      <c r="N22" s="22">
        <v>207362831</v>
      </c>
      <c r="O22" s="22">
        <v>203719720</v>
      </c>
    </row>
    <row r="23" spans="1:15" ht="21" customHeight="1">
      <c r="A23" s="22">
        <v>18</v>
      </c>
      <c r="B23" s="66" t="s">
        <v>15</v>
      </c>
      <c r="C23" s="22">
        <v>553</v>
      </c>
      <c r="D23" s="22">
        <v>208118848</v>
      </c>
      <c r="E23" s="22">
        <v>201620061</v>
      </c>
      <c r="F23" s="22">
        <v>11744094</v>
      </c>
      <c r="G23" s="22">
        <v>10181280</v>
      </c>
      <c r="H23" s="22">
        <v>1196743</v>
      </c>
      <c r="I23" s="22">
        <v>477154</v>
      </c>
      <c r="J23" s="22">
        <v>12940837</v>
      </c>
      <c r="K23" s="22">
        <v>10658434</v>
      </c>
      <c r="L23" s="22">
        <v>0</v>
      </c>
      <c r="M23" s="22">
        <v>0</v>
      </c>
      <c r="N23" s="22">
        <v>221059685</v>
      </c>
      <c r="O23" s="22">
        <v>212278495</v>
      </c>
    </row>
    <row r="24" spans="1:15" ht="21" customHeight="1">
      <c r="A24" s="22">
        <v>19</v>
      </c>
      <c r="B24" s="66" t="s">
        <v>16</v>
      </c>
      <c r="C24" s="22">
        <v>184</v>
      </c>
      <c r="D24" s="22">
        <v>13090377</v>
      </c>
      <c r="E24" s="22">
        <v>13014586</v>
      </c>
      <c r="F24" s="22">
        <v>6091808</v>
      </c>
      <c r="G24" s="22">
        <v>6064286</v>
      </c>
      <c r="H24" s="22">
        <v>0</v>
      </c>
      <c r="I24" s="22">
        <v>0</v>
      </c>
      <c r="J24" s="22">
        <v>6091808</v>
      </c>
      <c r="K24" s="22">
        <v>6064286</v>
      </c>
      <c r="L24" s="22">
        <v>0</v>
      </c>
      <c r="M24" s="22">
        <v>0</v>
      </c>
      <c r="N24" s="22">
        <v>19182185</v>
      </c>
      <c r="O24" s="22">
        <v>19078872</v>
      </c>
    </row>
    <row r="25" spans="1:15" ht="21" customHeight="1">
      <c r="A25" s="22">
        <v>20</v>
      </c>
      <c r="B25" s="66" t="s">
        <v>51</v>
      </c>
      <c r="C25" s="22">
        <v>458</v>
      </c>
      <c r="D25" s="22">
        <v>47827833</v>
      </c>
      <c r="E25" s="22">
        <v>47563752</v>
      </c>
      <c r="F25" s="22">
        <v>41048663</v>
      </c>
      <c r="G25" s="22">
        <v>24260233</v>
      </c>
      <c r="H25" s="22">
        <v>1741377</v>
      </c>
      <c r="I25" s="22">
        <v>1326970</v>
      </c>
      <c r="J25" s="22">
        <v>42790040</v>
      </c>
      <c r="K25" s="22">
        <v>25587203</v>
      </c>
      <c r="L25" s="22">
        <v>0</v>
      </c>
      <c r="M25" s="22">
        <v>0</v>
      </c>
      <c r="N25" s="22">
        <v>90617873</v>
      </c>
      <c r="O25" s="22">
        <v>73150955</v>
      </c>
    </row>
    <row r="26" spans="1:15" ht="21" customHeight="1">
      <c r="A26" s="22">
        <v>21</v>
      </c>
      <c r="B26" s="66" t="s">
        <v>52</v>
      </c>
      <c r="C26" s="22">
        <v>418</v>
      </c>
      <c r="D26" s="22">
        <v>33428765</v>
      </c>
      <c r="E26" s="22">
        <v>33346731</v>
      </c>
      <c r="F26" s="22">
        <v>11019193</v>
      </c>
      <c r="G26" s="22">
        <v>10713331</v>
      </c>
      <c r="H26" s="22">
        <v>0</v>
      </c>
      <c r="I26" s="22">
        <v>0</v>
      </c>
      <c r="J26" s="22">
        <v>11019193</v>
      </c>
      <c r="K26" s="22">
        <v>10713331</v>
      </c>
      <c r="L26" s="22">
        <v>0</v>
      </c>
      <c r="M26" s="22">
        <v>0</v>
      </c>
      <c r="N26" s="22">
        <v>44447958</v>
      </c>
      <c r="O26" s="22">
        <v>44060062</v>
      </c>
    </row>
    <row r="27" spans="1:15" ht="21" customHeight="1">
      <c r="A27" s="22">
        <v>22</v>
      </c>
      <c r="B27" s="66" t="s">
        <v>54</v>
      </c>
      <c r="C27" s="22">
        <v>368</v>
      </c>
      <c r="D27" s="22">
        <v>31166559</v>
      </c>
      <c r="E27" s="22">
        <v>30288972</v>
      </c>
      <c r="F27" s="22">
        <v>20925378</v>
      </c>
      <c r="G27" s="22">
        <v>19046033</v>
      </c>
      <c r="H27" s="22">
        <v>0</v>
      </c>
      <c r="I27" s="22">
        <v>0</v>
      </c>
      <c r="J27" s="22">
        <v>20925378</v>
      </c>
      <c r="K27" s="22">
        <v>19046033</v>
      </c>
      <c r="L27" s="22">
        <v>0</v>
      </c>
      <c r="M27" s="22">
        <v>0</v>
      </c>
      <c r="N27" s="22">
        <v>52091937</v>
      </c>
      <c r="O27" s="22">
        <v>49335005</v>
      </c>
    </row>
    <row r="28" spans="1:15" ht="21" customHeight="1">
      <c r="A28" s="22">
        <v>23</v>
      </c>
      <c r="B28" s="66" t="s">
        <v>55</v>
      </c>
      <c r="C28" s="22">
        <v>978</v>
      </c>
      <c r="D28" s="22">
        <v>64994961</v>
      </c>
      <c r="E28" s="22">
        <v>64490354</v>
      </c>
      <c r="F28" s="22">
        <v>19133400</v>
      </c>
      <c r="G28" s="22">
        <v>18358098</v>
      </c>
      <c r="H28" s="22">
        <v>542530</v>
      </c>
      <c r="I28" s="22">
        <v>500454</v>
      </c>
      <c r="J28" s="22">
        <v>19675930</v>
      </c>
      <c r="K28" s="22">
        <v>18858552</v>
      </c>
      <c r="L28" s="22">
        <v>0</v>
      </c>
      <c r="M28" s="22">
        <v>0</v>
      </c>
      <c r="N28" s="22">
        <v>84670891</v>
      </c>
      <c r="O28" s="22">
        <v>83348906</v>
      </c>
    </row>
    <row r="29" spans="1:15" ht="21" customHeight="1">
      <c r="A29" s="22">
        <v>24</v>
      </c>
      <c r="B29" s="66" t="s">
        <v>56</v>
      </c>
      <c r="C29" s="22">
        <v>517</v>
      </c>
      <c r="D29" s="22">
        <v>39374092</v>
      </c>
      <c r="E29" s="22">
        <v>39334000</v>
      </c>
      <c r="F29" s="22">
        <v>8753259</v>
      </c>
      <c r="G29" s="22">
        <v>8618025</v>
      </c>
      <c r="H29" s="22">
        <v>0</v>
      </c>
      <c r="I29" s="22">
        <v>0</v>
      </c>
      <c r="J29" s="22">
        <v>8753259</v>
      </c>
      <c r="K29" s="22">
        <v>8618025</v>
      </c>
      <c r="L29" s="22">
        <v>0</v>
      </c>
      <c r="M29" s="22">
        <v>0</v>
      </c>
      <c r="N29" s="22">
        <v>48127351</v>
      </c>
      <c r="O29" s="22">
        <v>47952025</v>
      </c>
    </row>
    <row r="30" spans="1:15" ht="21" customHeight="1">
      <c r="A30" s="22">
        <v>25</v>
      </c>
      <c r="B30" s="66" t="s">
        <v>57</v>
      </c>
      <c r="C30" s="22">
        <v>391</v>
      </c>
      <c r="D30" s="22">
        <v>23527646</v>
      </c>
      <c r="E30" s="22">
        <v>23480825</v>
      </c>
      <c r="F30" s="22">
        <v>9427947</v>
      </c>
      <c r="G30" s="22">
        <v>9262661</v>
      </c>
      <c r="H30" s="22">
        <v>0</v>
      </c>
      <c r="I30" s="22">
        <v>0</v>
      </c>
      <c r="J30" s="22">
        <v>9427947</v>
      </c>
      <c r="K30" s="22">
        <v>9262661</v>
      </c>
      <c r="L30" s="22">
        <v>0</v>
      </c>
      <c r="M30" s="22">
        <v>0</v>
      </c>
      <c r="N30" s="22">
        <v>32955593</v>
      </c>
      <c r="O30" s="22">
        <v>32743486</v>
      </c>
    </row>
    <row r="31" spans="1:15" ht="21" customHeight="1">
      <c r="A31" s="22">
        <v>26</v>
      </c>
      <c r="B31" s="66" t="s">
        <v>58</v>
      </c>
      <c r="C31" s="22">
        <v>343</v>
      </c>
      <c r="D31" s="22">
        <v>28367265</v>
      </c>
      <c r="E31" s="22">
        <v>28320627</v>
      </c>
      <c r="F31" s="22">
        <v>6496479</v>
      </c>
      <c r="G31" s="22">
        <v>6400363</v>
      </c>
      <c r="H31" s="22">
        <v>104140</v>
      </c>
      <c r="I31" s="22">
        <v>68350</v>
      </c>
      <c r="J31" s="22">
        <v>6600619</v>
      </c>
      <c r="K31" s="22">
        <v>6468713</v>
      </c>
      <c r="L31" s="22">
        <v>0</v>
      </c>
      <c r="M31" s="22">
        <v>0</v>
      </c>
      <c r="N31" s="22">
        <v>34967884</v>
      </c>
      <c r="O31" s="22">
        <v>34789340</v>
      </c>
    </row>
    <row r="32" spans="1:15" ht="21" customHeight="1">
      <c r="A32" s="22">
        <v>27</v>
      </c>
      <c r="B32" s="66" t="s">
        <v>59</v>
      </c>
      <c r="C32" s="22">
        <v>383</v>
      </c>
      <c r="D32" s="22">
        <v>13108545</v>
      </c>
      <c r="E32" s="22">
        <v>13042487</v>
      </c>
      <c r="F32" s="22">
        <v>8926172</v>
      </c>
      <c r="G32" s="22">
        <v>8541745</v>
      </c>
      <c r="H32" s="22">
        <v>86044</v>
      </c>
      <c r="I32" s="22">
        <v>86044</v>
      </c>
      <c r="J32" s="22">
        <v>9012216</v>
      </c>
      <c r="K32" s="22">
        <v>8627789</v>
      </c>
      <c r="L32" s="22">
        <v>0</v>
      </c>
      <c r="M32" s="22">
        <v>0</v>
      </c>
      <c r="N32" s="22">
        <v>22120761</v>
      </c>
      <c r="O32" s="22">
        <v>21670276</v>
      </c>
    </row>
    <row r="33" spans="1:15" ht="21" customHeight="1">
      <c r="A33" s="22">
        <v>28</v>
      </c>
      <c r="B33" s="66" t="s">
        <v>60</v>
      </c>
      <c r="C33" s="22">
        <v>1100</v>
      </c>
      <c r="D33" s="22">
        <v>284394478</v>
      </c>
      <c r="E33" s="22">
        <v>281644022</v>
      </c>
      <c r="F33" s="22">
        <v>60613441</v>
      </c>
      <c r="G33" s="22">
        <v>45632655</v>
      </c>
      <c r="H33" s="22">
        <v>577802</v>
      </c>
      <c r="I33" s="22">
        <v>577802</v>
      </c>
      <c r="J33" s="22">
        <v>61191243</v>
      </c>
      <c r="K33" s="22">
        <v>46210457</v>
      </c>
      <c r="L33" s="22">
        <v>201268307</v>
      </c>
      <c r="M33" s="22">
        <v>191335977</v>
      </c>
      <c r="N33" s="22">
        <v>546854028</v>
      </c>
      <c r="O33" s="22">
        <v>519190456</v>
      </c>
    </row>
    <row r="34" spans="1:15" ht="21" customHeight="1">
      <c r="A34" s="22">
        <v>29</v>
      </c>
      <c r="B34" s="66" t="s">
        <v>61</v>
      </c>
      <c r="C34" s="22">
        <v>219</v>
      </c>
      <c r="D34" s="22">
        <v>11261662</v>
      </c>
      <c r="E34" s="22">
        <v>11246750</v>
      </c>
      <c r="F34" s="22">
        <v>8946645</v>
      </c>
      <c r="G34" s="22">
        <v>8772415</v>
      </c>
      <c r="H34" s="22">
        <v>0</v>
      </c>
      <c r="I34" s="22">
        <v>0</v>
      </c>
      <c r="J34" s="22">
        <v>8946645</v>
      </c>
      <c r="K34" s="22">
        <v>8772415</v>
      </c>
      <c r="L34" s="22">
        <v>0</v>
      </c>
      <c r="M34" s="22">
        <v>0</v>
      </c>
      <c r="N34" s="22">
        <v>20208307</v>
      </c>
      <c r="O34" s="22">
        <v>20019165</v>
      </c>
    </row>
    <row r="35" spans="1:15" ht="21" customHeight="1">
      <c r="A35" s="22">
        <v>30</v>
      </c>
      <c r="B35" s="66" t="s">
        <v>62</v>
      </c>
      <c r="C35" s="22">
        <v>265</v>
      </c>
      <c r="D35" s="22">
        <v>11628355</v>
      </c>
      <c r="E35" s="22">
        <v>11492374</v>
      </c>
      <c r="F35" s="22">
        <v>10358691</v>
      </c>
      <c r="G35" s="22">
        <v>10314767</v>
      </c>
      <c r="H35" s="22">
        <v>2413780</v>
      </c>
      <c r="I35" s="22">
        <v>509413</v>
      </c>
      <c r="J35" s="22">
        <v>12772471</v>
      </c>
      <c r="K35" s="22">
        <v>10824180</v>
      </c>
      <c r="L35" s="22">
        <v>0</v>
      </c>
      <c r="M35" s="22">
        <v>0</v>
      </c>
      <c r="N35" s="22">
        <v>24400826</v>
      </c>
      <c r="O35" s="22">
        <v>22316554</v>
      </c>
    </row>
    <row r="36" spans="1:15" ht="21" customHeight="1">
      <c r="A36" s="22">
        <v>31</v>
      </c>
      <c r="B36" s="66" t="s">
        <v>65</v>
      </c>
      <c r="C36" s="22">
        <v>335</v>
      </c>
      <c r="D36" s="22">
        <v>21518245</v>
      </c>
      <c r="E36" s="22">
        <v>21477156</v>
      </c>
      <c r="F36" s="22">
        <v>42981325</v>
      </c>
      <c r="G36" s="22">
        <v>27663779</v>
      </c>
      <c r="H36" s="22">
        <v>974051</v>
      </c>
      <c r="I36" s="22">
        <v>734419</v>
      </c>
      <c r="J36" s="22">
        <v>43955376</v>
      </c>
      <c r="K36" s="22">
        <v>28398198</v>
      </c>
      <c r="L36" s="22">
        <v>0</v>
      </c>
      <c r="M36" s="22">
        <v>0</v>
      </c>
      <c r="N36" s="22">
        <v>65473621</v>
      </c>
      <c r="O36" s="22">
        <v>49875354</v>
      </c>
    </row>
    <row r="37" spans="1:15" ht="21" customHeight="1">
      <c r="A37" s="24">
        <v>32</v>
      </c>
      <c r="B37" s="68" t="s">
        <v>66</v>
      </c>
      <c r="C37" s="24">
        <v>478</v>
      </c>
      <c r="D37" s="24">
        <v>33744185</v>
      </c>
      <c r="E37" s="24">
        <v>33632481</v>
      </c>
      <c r="F37" s="24">
        <v>11880495</v>
      </c>
      <c r="G37" s="24">
        <v>11120275</v>
      </c>
      <c r="H37" s="24">
        <v>87642</v>
      </c>
      <c r="I37" s="24">
        <v>83644</v>
      </c>
      <c r="J37" s="24">
        <v>11968137</v>
      </c>
      <c r="K37" s="24">
        <v>11203919</v>
      </c>
      <c r="L37" s="24">
        <v>0</v>
      </c>
      <c r="M37" s="24">
        <v>0</v>
      </c>
      <c r="N37" s="24">
        <v>45712322</v>
      </c>
      <c r="O37" s="24">
        <v>44836400</v>
      </c>
    </row>
    <row r="38" spans="1:15" s="27" customFormat="1" ht="21" customHeight="1">
      <c r="A38" s="36"/>
      <c r="B38" s="37" t="s">
        <v>108</v>
      </c>
      <c r="C38" s="38">
        <f>SUM(C6:C37)</f>
        <v>22870</v>
      </c>
      <c r="D38" s="38">
        <f aca="true" t="shared" si="0" ref="D38:O38">SUM(D6:D37)</f>
        <v>2058975208</v>
      </c>
      <c r="E38" s="38">
        <f t="shared" si="0"/>
        <v>2027476957</v>
      </c>
      <c r="F38" s="38">
        <f t="shared" si="0"/>
        <v>659702741</v>
      </c>
      <c r="G38" s="38">
        <f t="shared" si="0"/>
        <v>568964293</v>
      </c>
      <c r="H38" s="38">
        <f t="shared" si="0"/>
        <v>22371108</v>
      </c>
      <c r="I38" s="38">
        <f t="shared" si="0"/>
        <v>14603773</v>
      </c>
      <c r="J38" s="38">
        <f t="shared" si="0"/>
        <v>682073849</v>
      </c>
      <c r="K38" s="38">
        <f t="shared" si="0"/>
        <v>583568066</v>
      </c>
      <c r="L38" s="38">
        <f t="shared" si="0"/>
        <v>201268307</v>
      </c>
      <c r="M38" s="38">
        <f t="shared" si="0"/>
        <v>191335977</v>
      </c>
      <c r="N38" s="38">
        <f t="shared" si="0"/>
        <v>2942317364</v>
      </c>
      <c r="O38" s="38">
        <f t="shared" si="0"/>
        <v>2802381000</v>
      </c>
    </row>
    <row r="39" spans="1:15" ht="21" customHeight="1">
      <c r="A39" s="21">
        <v>33</v>
      </c>
      <c r="B39" s="65" t="s">
        <v>17</v>
      </c>
      <c r="C39" s="21">
        <v>328</v>
      </c>
      <c r="D39" s="21">
        <v>16046216</v>
      </c>
      <c r="E39" s="21">
        <v>15951746</v>
      </c>
      <c r="F39" s="21">
        <v>4763789</v>
      </c>
      <c r="G39" s="21">
        <v>4752639</v>
      </c>
      <c r="H39" s="21">
        <v>57963</v>
      </c>
      <c r="I39" s="21">
        <v>39405</v>
      </c>
      <c r="J39" s="21">
        <v>4821752</v>
      </c>
      <c r="K39" s="21">
        <v>4792044</v>
      </c>
      <c r="L39" s="21">
        <v>0</v>
      </c>
      <c r="M39" s="21">
        <v>0</v>
      </c>
      <c r="N39" s="21">
        <v>20867968</v>
      </c>
      <c r="O39" s="21">
        <v>20743790</v>
      </c>
    </row>
    <row r="40" spans="1:15" ht="21" customHeight="1">
      <c r="A40" s="22">
        <v>34</v>
      </c>
      <c r="B40" s="66" t="s">
        <v>18</v>
      </c>
      <c r="C40" s="22">
        <v>180</v>
      </c>
      <c r="D40" s="22">
        <v>22529999</v>
      </c>
      <c r="E40" s="22">
        <v>21227578</v>
      </c>
      <c r="F40" s="22">
        <v>3898961</v>
      </c>
      <c r="G40" s="22">
        <v>2954238</v>
      </c>
      <c r="H40" s="22">
        <v>828849</v>
      </c>
      <c r="I40" s="22">
        <v>174677</v>
      </c>
      <c r="J40" s="22">
        <v>4727810</v>
      </c>
      <c r="K40" s="22">
        <v>3128915</v>
      </c>
      <c r="L40" s="22">
        <v>0</v>
      </c>
      <c r="M40" s="22">
        <v>0</v>
      </c>
      <c r="N40" s="22">
        <v>27257809</v>
      </c>
      <c r="O40" s="22">
        <v>24356493</v>
      </c>
    </row>
    <row r="41" spans="1:15" ht="21" customHeight="1">
      <c r="A41" s="22">
        <v>35</v>
      </c>
      <c r="B41" s="66" t="s">
        <v>63</v>
      </c>
      <c r="C41" s="22">
        <v>136</v>
      </c>
      <c r="D41" s="22">
        <v>7934795</v>
      </c>
      <c r="E41" s="22">
        <v>7862970</v>
      </c>
      <c r="F41" s="22">
        <v>4083520</v>
      </c>
      <c r="G41" s="22">
        <v>4071369</v>
      </c>
      <c r="H41" s="22">
        <v>0</v>
      </c>
      <c r="I41" s="22">
        <v>0</v>
      </c>
      <c r="J41" s="22">
        <v>4083520</v>
      </c>
      <c r="K41" s="22">
        <v>4071369</v>
      </c>
      <c r="L41" s="22">
        <v>0</v>
      </c>
      <c r="M41" s="22">
        <v>0</v>
      </c>
      <c r="N41" s="22">
        <v>12018315</v>
      </c>
      <c r="O41" s="22">
        <v>11934339</v>
      </c>
    </row>
    <row r="42" spans="1:15" ht="21" customHeight="1">
      <c r="A42" s="22">
        <v>36</v>
      </c>
      <c r="B42" s="66" t="s">
        <v>19</v>
      </c>
      <c r="C42" s="22">
        <v>344</v>
      </c>
      <c r="D42" s="22">
        <v>163945472</v>
      </c>
      <c r="E42" s="22">
        <v>150302619</v>
      </c>
      <c r="F42" s="22">
        <v>153164082</v>
      </c>
      <c r="G42" s="22">
        <v>149039253</v>
      </c>
      <c r="H42" s="22">
        <v>0</v>
      </c>
      <c r="I42" s="22">
        <v>0</v>
      </c>
      <c r="J42" s="22">
        <v>153164082</v>
      </c>
      <c r="K42" s="22">
        <v>149039253</v>
      </c>
      <c r="L42" s="22">
        <v>0</v>
      </c>
      <c r="M42" s="22">
        <v>0</v>
      </c>
      <c r="N42" s="22">
        <v>317109554</v>
      </c>
      <c r="O42" s="22">
        <v>299341872</v>
      </c>
    </row>
    <row r="43" spans="1:15" ht="21" customHeight="1">
      <c r="A43" s="22">
        <v>37</v>
      </c>
      <c r="B43" s="66" t="s">
        <v>20</v>
      </c>
      <c r="C43" s="22">
        <v>202</v>
      </c>
      <c r="D43" s="22">
        <v>5020073</v>
      </c>
      <c r="E43" s="22">
        <v>4901373</v>
      </c>
      <c r="F43" s="22">
        <v>7327897</v>
      </c>
      <c r="G43" s="22">
        <v>7125362</v>
      </c>
      <c r="H43" s="22">
        <v>0</v>
      </c>
      <c r="I43" s="22">
        <v>0</v>
      </c>
      <c r="J43" s="22">
        <v>7327897</v>
      </c>
      <c r="K43" s="22">
        <v>7125362</v>
      </c>
      <c r="L43" s="22">
        <v>0</v>
      </c>
      <c r="M43" s="22">
        <v>0</v>
      </c>
      <c r="N43" s="22">
        <v>12347970</v>
      </c>
      <c r="O43" s="22">
        <v>12026735</v>
      </c>
    </row>
    <row r="44" spans="1:15" ht="21" customHeight="1">
      <c r="A44" s="22">
        <v>38</v>
      </c>
      <c r="B44" s="66" t="s">
        <v>21</v>
      </c>
      <c r="C44" s="22">
        <v>130</v>
      </c>
      <c r="D44" s="22">
        <v>30733429</v>
      </c>
      <c r="E44" s="22">
        <v>30704232</v>
      </c>
      <c r="F44" s="22">
        <v>2093635</v>
      </c>
      <c r="G44" s="22">
        <v>2026663</v>
      </c>
      <c r="H44" s="22">
        <v>0</v>
      </c>
      <c r="I44" s="22">
        <v>0</v>
      </c>
      <c r="J44" s="22">
        <v>2093635</v>
      </c>
      <c r="K44" s="22">
        <v>2026663</v>
      </c>
      <c r="L44" s="22">
        <v>0</v>
      </c>
      <c r="M44" s="22">
        <v>0</v>
      </c>
      <c r="N44" s="22">
        <v>32827064</v>
      </c>
      <c r="O44" s="22">
        <v>32730895</v>
      </c>
    </row>
    <row r="45" spans="1:15" ht="21" customHeight="1">
      <c r="A45" s="22">
        <v>39</v>
      </c>
      <c r="B45" s="66" t="s">
        <v>22</v>
      </c>
      <c r="C45" s="22">
        <v>465</v>
      </c>
      <c r="D45" s="22">
        <v>45477611</v>
      </c>
      <c r="E45" s="22">
        <v>45267596</v>
      </c>
      <c r="F45" s="22">
        <v>7351562</v>
      </c>
      <c r="G45" s="22">
        <v>6574573</v>
      </c>
      <c r="H45" s="22">
        <v>803995</v>
      </c>
      <c r="I45" s="22">
        <v>459627</v>
      </c>
      <c r="J45" s="22">
        <v>8155557</v>
      </c>
      <c r="K45" s="22">
        <v>7034200</v>
      </c>
      <c r="L45" s="22">
        <v>0</v>
      </c>
      <c r="M45" s="22">
        <v>0</v>
      </c>
      <c r="N45" s="22">
        <v>53633168</v>
      </c>
      <c r="O45" s="22">
        <v>52301796</v>
      </c>
    </row>
    <row r="46" spans="1:15" ht="21" customHeight="1">
      <c r="A46" s="22">
        <v>40</v>
      </c>
      <c r="B46" s="66" t="s">
        <v>23</v>
      </c>
      <c r="C46" s="22">
        <v>86</v>
      </c>
      <c r="D46" s="22">
        <v>1880084</v>
      </c>
      <c r="E46" s="22">
        <v>1876697</v>
      </c>
      <c r="F46" s="22">
        <v>1916040</v>
      </c>
      <c r="G46" s="22">
        <v>1912491</v>
      </c>
      <c r="H46" s="22">
        <v>0</v>
      </c>
      <c r="I46" s="22">
        <v>0</v>
      </c>
      <c r="J46" s="22">
        <v>1916040</v>
      </c>
      <c r="K46" s="22">
        <v>1912491</v>
      </c>
      <c r="L46" s="22">
        <v>0</v>
      </c>
      <c r="M46" s="22">
        <v>0</v>
      </c>
      <c r="N46" s="22">
        <v>3796124</v>
      </c>
      <c r="O46" s="22">
        <v>3789188</v>
      </c>
    </row>
    <row r="47" spans="1:15" ht="21" customHeight="1">
      <c r="A47" s="22">
        <v>41</v>
      </c>
      <c r="B47" s="66" t="s">
        <v>24</v>
      </c>
      <c r="C47" s="22">
        <v>192</v>
      </c>
      <c r="D47" s="22">
        <v>11872465</v>
      </c>
      <c r="E47" s="22">
        <v>11777907</v>
      </c>
      <c r="F47" s="22">
        <v>9332306</v>
      </c>
      <c r="G47" s="22">
        <v>9047975</v>
      </c>
      <c r="H47" s="22">
        <v>0</v>
      </c>
      <c r="I47" s="22">
        <v>0</v>
      </c>
      <c r="J47" s="22">
        <v>9332306</v>
      </c>
      <c r="K47" s="22">
        <v>9047975</v>
      </c>
      <c r="L47" s="22">
        <v>0</v>
      </c>
      <c r="M47" s="22">
        <v>0</v>
      </c>
      <c r="N47" s="22">
        <v>21204771</v>
      </c>
      <c r="O47" s="22">
        <v>20825882</v>
      </c>
    </row>
    <row r="48" spans="1:15" ht="21" customHeight="1">
      <c r="A48" s="22">
        <v>42</v>
      </c>
      <c r="B48" s="66" t="s">
        <v>25</v>
      </c>
      <c r="C48" s="22">
        <v>195</v>
      </c>
      <c r="D48" s="22">
        <v>31284249</v>
      </c>
      <c r="E48" s="22">
        <v>31185679</v>
      </c>
      <c r="F48" s="22">
        <v>4228977</v>
      </c>
      <c r="G48" s="22">
        <v>3729069</v>
      </c>
      <c r="H48" s="22">
        <v>0</v>
      </c>
      <c r="I48" s="22">
        <v>0</v>
      </c>
      <c r="J48" s="22">
        <v>4228977</v>
      </c>
      <c r="K48" s="22">
        <v>3729069</v>
      </c>
      <c r="L48" s="22">
        <v>0</v>
      </c>
      <c r="M48" s="22">
        <v>0</v>
      </c>
      <c r="N48" s="22">
        <v>35513226</v>
      </c>
      <c r="O48" s="22">
        <v>34914748</v>
      </c>
    </row>
    <row r="49" spans="1:15" ht="21" customHeight="1">
      <c r="A49" s="22">
        <v>43</v>
      </c>
      <c r="B49" s="66" t="s">
        <v>26</v>
      </c>
      <c r="C49" s="22">
        <v>284</v>
      </c>
      <c r="D49" s="22">
        <v>15852852</v>
      </c>
      <c r="E49" s="22">
        <v>15835817</v>
      </c>
      <c r="F49" s="22">
        <v>15058668</v>
      </c>
      <c r="G49" s="22">
        <v>14999858</v>
      </c>
      <c r="H49" s="22">
        <v>0</v>
      </c>
      <c r="I49" s="22">
        <v>0</v>
      </c>
      <c r="J49" s="22">
        <v>15058668</v>
      </c>
      <c r="K49" s="22">
        <v>14999858</v>
      </c>
      <c r="L49" s="22">
        <v>0</v>
      </c>
      <c r="M49" s="22">
        <v>0</v>
      </c>
      <c r="N49" s="22">
        <v>30911520</v>
      </c>
      <c r="O49" s="22">
        <v>30835675</v>
      </c>
    </row>
    <row r="50" spans="1:15" ht="21" customHeight="1">
      <c r="A50" s="24">
        <v>44</v>
      </c>
      <c r="B50" s="68" t="s">
        <v>27</v>
      </c>
      <c r="C50" s="24">
        <v>88</v>
      </c>
      <c r="D50" s="24">
        <v>1619114</v>
      </c>
      <c r="E50" s="24">
        <v>1615233</v>
      </c>
      <c r="F50" s="24">
        <v>2299373</v>
      </c>
      <c r="G50" s="24">
        <v>2164965</v>
      </c>
      <c r="H50" s="24">
        <v>0</v>
      </c>
      <c r="I50" s="24">
        <v>0</v>
      </c>
      <c r="J50" s="24">
        <v>2299373</v>
      </c>
      <c r="K50" s="24">
        <v>2164965</v>
      </c>
      <c r="L50" s="24">
        <v>0</v>
      </c>
      <c r="M50" s="24">
        <v>0</v>
      </c>
      <c r="N50" s="24">
        <v>3918487</v>
      </c>
      <c r="O50" s="24">
        <v>3780198</v>
      </c>
    </row>
    <row r="51" spans="1:15" s="27" customFormat="1" ht="21" customHeight="1">
      <c r="A51" s="36"/>
      <c r="B51" s="37" t="s">
        <v>109</v>
      </c>
      <c r="C51" s="38">
        <f>SUM(C39:C50)</f>
        <v>2630</v>
      </c>
      <c r="D51" s="38">
        <f aca="true" t="shared" si="1" ref="D51:O51">SUM(D39:D50)</f>
        <v>354196359</v>
      </c>
      <c r="E51" s="38">
        <f t="shared" si="1"/>
        <v>338509447</v>
      </c>
      <c r="F51" s="38">
        <f t="shared" si="1"/>
        <v>215518810</v>
      </c>
      <c r="G51" s="38">
        <f t="shared" si="1"/>
        <v>208398455</v>
      </c>
      <c r="H51" s="38">
        <f t="shared" si="1"/>
        <v>1690807</v>
      </c>
      <c r="I51" s="38">
        <f t="shared" si="1"/>
        <v>673709</v>
      </c>
      <c r="J51" s="38">
        <f>SUM(J39:J50)</f>
        <v>217209617</v>
      </c>
      <c r="K51" s="38">
        <f t="shared" si="1"/>
        <v>209072164</v>
      </c>
      <c r="L51" s="38">
        <f t="shared" si="1"/>
        <v>0</v>
      </c>
      <c r="M51" s="38">
        <f t="shared" si="1"/>
        <v>0</v>
      </c>
      <c r="N51" s="38">
        <f t="shared" si="1"/>
        <v>571405976</v>
      </c>
      <c r="O51" s="38">
        <f t="shared" si="1"/>
        <v>547581611</v>
      </c>
    </row>
    <row r="52" spans="1:15" s="27" customFormat="1" ht="21" customHeight="1">
      <c r="A52" s="36"/>
      <c r="B52" s="37" t="s">
        <v>110</v>
      </c>
      <c r="C52" s="38">
        <f>SUM(C51,C38)</f>
        <v>25500</v>
      </c>
      <c r="D52" s="38">
        <f aca="true" t="shared" si="2" ref="D52:O52">SUM(D51,D38)</f>
        <v>2413171567</v>
      </c>
      <c r="E52" s="38">
        <f t="shared" si="2"/>
        <v>2365986404</v>
      </c>
      <c r="F52" s="38">
        <f t="shared" si="2"/>
        <v>875221551</v>
      </c>
      <c r="G52" s="38">
        <f t="shared" si="2"/>
        <v>777362748</v>
      </c>
      <c r="H52" s="38">
        <f t="shared" si="2"/>
        <v>24061915</v>
      </c>
      <c r="I52" s="38">
        <f t="shared" si="2"/>
        <v>15277482</v>
      </c>
      <c r="J52" s="38">
        <f t="shared" si="2"/>
        <v>899283466</v>
      </c>
      <c r="K52" s="38">
        <f t="shared" si="2"/>
        <v>792640230</v>
      </c>
      <c r="L52" s="38">
        <f t="shared" si="2"/>
        <v>201268307</v>
      </c>
      <c r="M52" s="38">
        <f t="shared" si="2"/>
        <v>191335977</v>
      </c>
      <c r="N52" s="38">
        <f>SUM(N51,N38)</f>
        <v>3513723340</v>
      </c>
      <c r="O52" s="38">
        <f t="shared" si="2"/>
        <v>3349962611</v>
      </c>
    </row>
  </sheetData>
  <sheetProtection/>
  <mergeCells count="10">
    <mergeCell ref="N3:O3"/>
    <mergeCell ref="B3:B5"/>
    <mergeCell ref="J4:K4"/>
    <mergeCell ref="A3:A5"/>
    <mergeCell ref="D3:E3"/>
    <mergeCell ref="F3:K3"/>
    <mergeCell ref="L4:M4"/>
    <mergeCell ref="L3:M3"/>
    <mergeCell ref="H4:I4"/>
    <mergeCell ref="F4:G4"/>
  </mergeCells>
  <printOptions/>
  <pageMargins left="1.141732283464567" right="0.8661417322834646" top="0.93" bottom="0.35" header="0.5118110236220472" footer="0.31496062992125984"/>
  <pageSetup fitToWidth="2" horizontalDpi="600" verticalDpi="600" orientation="portrait" paperSize="9" scale="6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H23030059</cp:lastModifiedBy>
  <cp:lastPrinted>2012-01-27T02:02:04Z</cp:lastPrinted>
  <dcterms:created xsi:type="dcterms:W3CDTF">2003-03-07T02:17:14Z</dcterms:created>
  <dcterms:modified xsi:type="dcterms:W3CDTF">2012-01-27T02:30:13Z</dcterms:modified>
  <cp:category/>
  <cp:version/>
  <cp:contentType/>
  <cp:contentStatus/>
</cp:coreProperties>
</file>