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tabRatio="713" activeTab="0"/>
  </bookViews>
  <sheets>
    <sheet name="課税台数" sheetId="1" r:id="rId1"/>
  </sheets>
  <definedNames>
    <definedName name="_xlfn.COUNTIFS" hidden="1">#NAME?</definedName>
    <definedName name="_xlnm.Print_Area" localSheetId="0">'課税台数'!$A$1:$S$52</definedName>
  </definedNames>
  <calcPr fullCalcOnLoad="1"/>
</workbook>
</file>

<file path=xl/sharedStrings.xml><?xml version="1.0" encoding="utf-8"?>
<sst xmlns="http://schemas.openxmlformats.org/spreadsheetml/2006/main" count="72" uniqueCount="71">
  <si>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</si>
  <si>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</si>
  <si>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</si>
  <si>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</si>
  <si>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</si>
  <si>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</si>
  <si>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</si>
  <si>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</si>
  <si>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</si>
  <si>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</si>
  <si>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</si>
  <si>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</si>
  <si>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</si>
  <si>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</si>
  <si>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</si>
  <si>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</si>
  <si>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</si>
  <si>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</si>
  <si>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</si>
  <si>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</si>
  <si>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</si>
  <si>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</si>
  <si>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</si>
  <si>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</si>
  <si>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</si>
  <si>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</si>
  <si>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</si>
  <si>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</si>
  <si>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</si>
  <si>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</si>
  <si>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</si>
  <si>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</si>
  <si>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</si>
  <si>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</si>
  <si>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</si>
  <si>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</si>
  <si>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</si>
  <si>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</si>
  <si>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</si>
  <si>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</si>
  <si>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</si>
  <si>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</si>
  <si>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</si>
  <si>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</si>
  <si>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</si>
  <si>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</si>
  <si>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</si>
  <si>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</si>
  <si>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</si>
  <si>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四輪乗用営業用</t>
  </si>
  <si>
    <t>四輪乗用自家用</t>
  </si>
  <si>
    <t>四輪貨物用営業用</t>
  </si>
  <si>
    <t>四輪貨物用自家用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</si>
  <si>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</si>
  <si>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</si>
  <si>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</si>
  <si>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</si>
  <si>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</si>
  <si>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</si>
  <si>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</si>
  <si>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</si>
  <si>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</si>
  <si>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</si>
  <si>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</si>
  <si>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</si>
  <si>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</si>
  <si>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</si>
  <si>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</si>
  <si>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</si>
  <si>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第３表　平成２６年度軽自動車税に関する調</t>
  </si>
  <si>
    <t>差引課税台数合計（19行12列）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</si>
</sst>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center" shrinkToFit="1"/>
    </xf>
    <xf numFmtId="176" fontId="0" fillId="33" borderId="15" xfId="0" applyNumberFormat="1" applyFill="1" applyBorder="1" applyAlignment="1">
      <alignment/>
    </xf>
    <xf numFmtId="176" fontId="0" fillId="33" borderId="16" xfId="0" applyNumberFormat="1" applyFill="1" applyBorder="1" applyAlignment="1">
      <alignment/>
    </xf>
    <xf numFmtId="0" fontId="0" fillId="0" borderId="0" xfId="6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33" borderId="15" xfId="0" applyNumberFormat="1" applyFill="1" applyBorder="1" applyAlignment="1">
      <alignment horizontal="center"/>
    </xf>
    <xf numFmtId="176" fontId="0" fillId="33" borderId="16" xfId="0" applyNumberFormat="1" applyFill="1" applyBorder="1" applyAlignment="1">
      <alignment horizontal="center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0" fillId="0" borderId="16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/>
    </xf>
    <xf numFmtId="176" fontId="0" fillId="0" borderId="11" xfId="0" applyNumberFormat="1" applyBorder="1" applyAlignment="1">
      <alignment horizontal="center" shrinkToFit="1"/>
    </xf>
    <xf numFmtId="38" fontId="0" fillId="0" borderId="0" xfId="48" applyFont="1" applyAlignment="1">
      <alignment vertical="center"/>
    </xf>
    <xf numFmtId="176" fontId="0" fillId="33" borderId="0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showGridLines="0" tabSelected="1" view="pageBreakPreview" zoomScale="85" zoomScaleNormal="7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12.75390625" style="6" customWidth="1"/>
    <col min="2" max="17" width="10.125" style="1" customWidth="1"/>
    <col min="18" max="19" width="11.125" style="1" customWidth="1"/>
    <col min="20" max="20" width="9.00390625" style="1" customWidth="1"/>
    <col min="21" max="21" width="15.125" style="1" customWidth="1"/>
    <col min="22" max="16384" width="9.00390625" style="1" customWidth="1"/>
  </cols>
  <sheetData>
    <row r="1" spans="1:6" s="4" customFormat="1" ht="24" customHeight="1">
      <c r="A1" s="5" t="s">
        <v>69</v>
      </c>
      <c r="F1" s="19"/>
    </row>
    <row r="2" spans="1:6" s="4" customFormat="1" ht="24" customHeight="1">
      <c r="A2" s="30" t="s">
        <v>67</v>
      </c>
      <c r="F2" s="19"/>
    </row>
    <row r="3" spans="1:19" s="4" customFormat="1" ht="24" customHeight="1">
      <c r="A3" s="20" t="s">
        <v>56</v>
      </c>
      <c r="B3" s="37" t="s">
        <v>60</v>
      </c>
      <c r="C3" s="37"/>
      <c r="D3" s="37"/>
      <c r="E3" s="37"/>
      <c r="F3" s="38"/>
      <c r="G3" s="37" t="s">
        <v>61</v>
      </c>
      <c r="H3" s="37"/>
      <c r="I3" s="37"/>
      <c r="J3" s="37"/>
      <c r="K3" s="37"/>
      <c r="L3" s="37"/>
      <c r="M3" s="37"/>
      <c r="N3" s="37"/>
      <c r="O3" s="37"/>
      <c r="P3" s="38"/>
      <c r="Q3" s="37" t="s">
        <v>58</v>
      </c>
      <c r="R3" s="38" t="s">
        <v>59</v>
      </c>
      <c r="S3" s="40" t="s">
        <v>68</v>
      </c>
    </row>
    <row r="4" spans="1:21" s="4" customFormat="1" ht="24" customHeight="1">
      <c r="A4" s="21" t="s">
        <v>57</v>
      </c>
      <c r="B4" s="28" t="s">
        <v>62</v>
      </c>
      <c r="C4" s="28" t="s">
        <v>63</v>
      </c>
      <c r="D4" s="28" t="s">
        <v>64</v>
      </c>
      <c r="E4" s="28" t="s">
        <v>65</v>
      </c>
      <c r="F4" s="31" t="s">
        <v>46</v>
      </c>
      <c r="G4" s="28" t="s">
        <v>47</v>
      </c>
      <c r="H4" s="28" t="s">
        <v>48</v>
      </c>
      <c r="I4" s="28" t="s">
        <v>49</v>
      </c>
      <c r="J4" s="28" t="s">
        <v>50</v>
      </c>
      <c r="K4" s="28" t="s">
        <v>51</v>
      </c>
      <c r="L4" s="28" t="s">
        <v>52</v>
      </c>
      <c r="M4" s="28" t="s">
        <v>54</v>
      </c>
      <c r="N4" s="28" t="s">
        <v>53</v>
      </c>
      <c r="O4" s="28" t="s">
        <v>55</v>
      </c>
      <c r="P4" s="31" t="s">
        <v>46</v>
      </c>
      <c r="Q4" s="38"/>
      <c r="R4" s="39"/>
      <c r="S4" s="38"/>
      <c r="U4" s="4" t="s">
        <v>70</v>
      </c>
    </row>
    <row r="5" spans="1:22" ht="13.5">
      <c r="A5" s="22" t="s">
        <v>1</v>
      </c>
      <c r="B5" s="2">
        <v>9476</v>
      </c>
      <c r="C5" s="2">
        <v>875</v>
      </c>
      <c r="D5" s="11">
        <v>1233</v>
      </c>
      <c r="E5" s="11">
        <v>168</v>
      </c>
      <c r="F5" s="11">
        <f>SUM(B5:E5)</f>
        <v>11752</v>
      </c>
      <c r="G5" s="11">
        <v>3047</v>
      </c>
      <c r="H5" s="11">
        <v>2</v>
      </c>
      <c r="I5" s="2">
        <v>8</v>
      </c>
      <c r="J5" s="2">
        <v>47253</v>
      </c>
      <c r="K5" s="2">
        <v>428</v>
      </c>
      <c r="L5" s="2">
        <v>17137</v>
      </c>
      <c r="M5" s="2">
        <v>0</v>
      </c>
      <c r="N5" s="2">
        <v>1674</v>
      </c>
      <c r="O5" s="2">
        <v>302</v>
      </c>
      <c r="P5" s="2">
        <f>SUM(G5:O5)</f>
        <v>69851</v>
      </c>
      <c r="Q5" s="2">
        <v>3696</v>
      </c>
      <c r="R5" s="2">
        <f>F5+P5+Q5</f>
        <v>85299</v>
      </c>
      <c r="S5" s="2">
        <v>449217</v>
      </c>
      <c r="U5" s="1">
        <v>85299</v>
      </c>
      <c r="V5" s="6" t="str">
        <f>IF(R5=U5,"OK","NG")</f>
        <v>OK</v>
      </c>
    </row>
    <row r="6" spans="1:22" ht="13.5">
      <c r="A6" s="7" t="s">
        <v>2</v>
      </c>
      <c r="B6" s="3">
        <v>5650</v>
      </c>
      <c r="C6" s="3">
        <v>547</v>
      </c>
      <c r="D6" s="10">
        <v>859</v>
      </c>
      <c r="E6" s="10">
        <v>105</v>
      </c>
      <c r="F6" s="10">
        <f>SUM(B6:E6)</f>
        <v>7161</v>
      </c>
      <c r="G6" s="10">
        <v>1901</v>
      </c>
      <c r="H6" s="10">
        <v>1</v>
      </c>
      <c r="I6" s="3">
        <v>1</v>
      </c>
      <c r="J6" s="3">
        <v>35591</v>
      </c>
      <c r="K6" s="3">
        <v>249</v>
      </c>
      <c r="L6" s="3">
        <v>9118</v>
      </c>
      <c r="M6" s="3">
        <v>0</v>
      </c>
      <c r="N6" s="3">
        <v>646</v>
      </c>
      <c r="O6" s="3">
        <v>160</v>
      </c>
      <c r="P6" s="3">
        <f aca="true" t="shared" si="0" ref="P6:P49">SUM(G6:O6)</f>
        <v>47667</v>
      </c>
      <c r="Q6" s="3">
        <v>2450</v>
      </c>
      <c r="R6" s="3">
        <f aca="true" t="shared" si="1" ref="R6:R49">F6+P6+Q6</f>
        <v>57278</v>
      </c>
      <c r="S6" s="3">
        <v>318227</v>
      </c>
      <c r="U6" s="1">
        <v>57278</v>
      </c>
      <c r="V6" s="6" t="str">
        <f aca="true" t="shared" si="2" ref="V6:V51">IF(R6=U6,"OK","NG")</f>
        <v>OK</v>
      </c>
    </row>
    <row r="7" spans="1:22" ht="13.5">
      <c r="A7" s="7" t="s">
        <v>3</v>
      </c>
      <c r="B7" s="3">
        <v>5831</v>
      </c>
      <c r="C7" s="3">
        <v>429</v>
      </c>
      <c r="D7" s="10">
        <v>653</v>
      </c>
      <c r="E7" s="10">
        <v>133</v>
      </c>
      <c r="F7" s="10">
        <f>SUM(B7:E7)</f>
        <v>7046</v>
      </c>
      <c r="G7" s="10">
        <v>1458</v>
      </c>
      <c r="H7" s="10">
        <v>2</v>
      </c>
      <c r="I7" s="3">
        <v>0</v>
      </c>
      <c r="J7" s="3">
        <v>24752</v>
      </c>
      <c r="K7" s="3">
        <v>273</v>
      </c>
      <c r="L7" s="3">
        <v>9206</v>
      </c>
      <c r="M7" s="3">
        <v>0</v>
      </c>
      <c r="N7" s="3">
        <v>749</v>
      </c>
      <c r="O7" s="3">
        <v>220</v>
      </c>
      <c r="P7" s="3">
        <f t="shared" si="0"/>
        <v>36660</v>
      </c>
      <c r="Q7" s="3">
        <v>2171</v>
      </c>
      <c r="R7" s="3">
        <f t="shared" si="1"/>
        <v>45877</v>
      </c>
      <c r="S7" s="3">
        <v>238676</v>
      </c>
      <c r="U7" s="1">
        <v>45877</v>
      </c>
      <c r="V7" s="6" t="str">
        <f t="shared" si="2"/>
        <v>OK</v>
      </c>
    </row>
    <row r="8" spans="1:22" ht="13.5">
      <c r="A8" s="7" t="s">
        <v>4</v>
      </c>
      <c r="B8" s="3">
        <v>6559</v>
      </c>
      <c r="C8" s="3">
        <v>503</v>
      </c>
      <c r="D8" s="10">
        <v>779</v>
      </c>
      <c r="E8" s="10">
        <v>146</v>
      </c>
      <c r="F8" s="10">
        <f>SUM(B8:E8)</f>
        <v>7987</v>
      </c>
      <c r="G8" s="10">
        <v>1642</v>
      </c>
      <c r="H8" s="10">
        <v>2</v>
      </c>
      <c r="I8" s="3">
        <v>2</v>
      </c>
      <c r="J8" s="3">
        <v>30255</v>
      </c>
      <c r="K8" s="3">
        <v>245</v>
      </c>
      <c r="L8" s="3">
        <v>9532</v>
      </c>
      <c r="M8" s="3">
        <v>0</v>
      </c>
      <c r="N8" s="3">
        <v>2409</v>
      </c>
      <c r="O8" s="3">
        <v>311</v>
      </c>
      <c r="P8" s="3">
        <f t="shared" si="0"/>
        <v>44398</v>
      </c>
      <c r="Q8" s="3">
        <v>2409</v>
      </c>
      <c r="R8" s="3">
        <f t="shared" si="1"/>
        <v>54794</v>
      </c>
      <c r="S8" s="3">
        <v>287171</v>
      </c>
      <c r="U8" s="1">
        <v>54794</v>
      </c>
      <c r="V8" s="6" t="str">
        <f t="shared" si="2"/>
        <v>OK</v>
      </c>
    </row>
    <row r="9" spans="1:22" ht="13.5">
      <c r="A9" s="7" t="s">
        <v>5</v>
      </c>
      <c r="B9" s="3">
        <v>4084</v>
      </c>
      <c r="C9" s="3">
        <v>299</v>
      </c>
      <c r="D9" s="10">
        <v>427</v>
      </c>
      <c r="E9" s="10">
        <v>98</v>
      </c>
      <c r="F9" s="10">
        <f aca="true" t="shared" si="3" ref="F9:F35">SUM(B9:E9)</f>
        <v>4908</v>
      </c>
      <c r="G9" s="10">
        <v>912</v>
      </c>
      <c r="H9" s="10">
        <v>2</v>
      </c>
      <c r="I9" s="3">
        <v>0</v>
      </c>
      <c r="J9" s="3">
        <v>14930</v>
      </c>
      <c r="K9" s="3">
        <v>100</v>
      </c>
      <c r="L9" s="3">
        <v>8933</v>
      </c>
      <c r="M9" s="3">
        <v>0</v>
      </c>
      <c r="N9" s="3">
        <v>1546</v>
      </c>
      <c r="O9" s="3">
        <v>91</v>
      </c>
      <c r="P9" s="3">
        <f t="shared" si="0"/>
        <v>26514</v>
      </c>
      <c r="Q9" s="3">
        <v>1204</v>
      </c>
      <c r="R9" s="3">
        <f t="shared" si="1"/>
        <v>32626</v>
      </c>
      <c r="S9" s="3">
        <v>160417</v>
      </c>
      <c r="U9" s="1">
        <v>32626</v>
      </c>
      <c r="V9" s="6" t="str">
        <f t="shared" si="2"/>
        <v>OK</v>
      </c>
    </row>
    <row r="10" spans="1:22" ht="13.5">
      <c r="A10" s="7" t="s">
        <v>6</v>
      </c>
      <c r="B10" s="3">
        <v>2137</v>
      </c>
      <c r="C10" s="3">
        <v>189</v>
      </c>
      <c r="D10" s="10">
        <v>220</v>
      </c>
      <c r="E10" s="10">
        <v>44</v>
      </c>
      <c r="F10" s="10">
        <f t="shared" si="3"/>
        <v>2590</v>
      </c>
      <c r="G10" s="10">
        <v>669</v>
      </c>
      <c r="H10" s="10">
        <v>5</v>
      </c>
      <c r="I10" s="3">
        <v>2</v>
      </c>
      <c r="J10" s="3">
        <v>10258</v>
      </c>
      <c r="K10" s="3">
        <v>61</v>
      </c>
      <c r="L10" s="3">
        <v>4364</v>
      </c>
      <c r="M10" s="3">
        <v>0</v>
      </c>
      <c r="N10" s="3">
        <v>1655</v>
      </c>
      <c r="O10" s="3">
        <v>116</v>
      </c>
      <c r="P10" s="3">
        <f t="shared" si="0"/>
        <v>17130</v>
      </c>
      <c r="Q10" s="3">
        <v>903</v>
      </c>
      <c r="R10" s="3">
        <f t="shared" si="1"/>
        <v>20623</v>
      </c>
      <c r="S10" s="3">
        <v>104753</v>
      </c>
      <c r="U10" s="1">
        <v>20623</v>
      </c>
      <c r="V10" s="6" t="str">
        <f t="shared" si="2"/>
        <v>OK</v>
      </c>
    </row>
    <row r="11" spans="1:22" ht="13.5">
      <c r="A11" s="7" t="s">
        <v>30</v>
      </c>
      <c r="B11" s="3">
        <v>3174</v>
      </c>
      <c r="C11" s="3">
        <v>239</v>
      </c>
      <c r="D11" s="10">
        <v>544</v>
      </c>
      <c r="E11" s="10">
        <v>66</v>
      </c>
      <c r="F11" s="10">
        <f t="shared" si="3"/>
        <v>4023</v>
      </c>
      <c r="G11" s="10">
        <v>1311</v>
      </c>
      <c r="H11" s="10">
        <v>0</v>
      </c>
      <c r="I11" s="3">
        <v>1</v>
      </c>
      <c r="J11" s="3">
        <v>13698</v>
      </c>
      <c r="K11" s="3">
        <v>121</v>
      </c>
      <c r="L11" s="3">
        <v>4013</v>
      </c>
      <c r="M11" s="3">
        <v>0</v>
      </c>
      <c r="N11" s="3">
        <v>341</v>
      </c>
      <c r="O11" s="3">
        <v>74</v>
      </c>
      <c r="P11" s="3">
        <f t="shared" si="0"/>
        <v>19559</v>
      </c>
      <c r="Q11" s="3">
        <v>1188</v>
      </c>
      <c r="R11" s="3">
        <f t="shared" si="1"/>
        <v>24770</v>
      </c>
      <c r="S11" s="3">
        <v>128846</v>
      </c>
      <c r="U11" s="1">
        <v>24770</v>
      </c>
      <c r="V11" s="6" t="str">
        <f t="shared" si="2"/>
        <v>OK</v>
      </c>
    </row>
    <row r="12" spans="1:22" ht="13.5">
      <c r="A12" s="7" t="s">
        <v>7</v>
      </c>
      <c r="B12" s="3">
        <v>2245</v>
      </c>
      <c r="C12" s="3">
        <v>173</v>
      </c>
      <c r="D12" s="10">
        <v>167</v>
      </c>
      <c r="E12" s="10">
        <v>65</v>
      </c>
      <c r="F12" s="10">
        <f t="shared" si="3"/>
        <v>2650</v>
      </c>
      <c r="G12" s="10">
        <v>515</v>
      </c>
      <c r="H12" s="10">
        <v>0</v>
      </c>
      <c r="I12" s="3">
        <v>0</v>
      </c>
      <c r="J12" s="3">
        <v>10258</v>
      </c>
      <c r="K12" s="3">
        <v>65</v>
      </c>
      <c r="L12" s="3">
        <v>5365</v>
      </c>
      <c r="M12" s="3">
        <v>0</v>
      </c>
      <c r="N12" s="3">
        <v>1798</v>
      </c>
      <c r="O12" s="3">
        <v>97</v>
      </c>
      <c r="P12" s="3">
        <f t="shared" si="0"/>
        <v>18098</v>
      </c>
      <c r="Q12" s="3">
        <v>877</v>
      </c>
      <c r="R12" s="3">
        <f t="shared" si="1"/>
        <v>21625</v>
      </c>
      <c r="S12" s="3">
        <v>108397</v>
      </c>
      <c r="U12" s="1">
        <v>21625</v>
      </c>
      <c r="V12" s="6" t="str">
        <f t="shared" si="2"/>
        <v>OK</v>
      </c>
    </row>
    <row r="13" spans="1:22" ht="13.5">
      <c r="A13" s="7" t="s">
        <v>31</v>
      </c>
      <c r="B13" s="3">
        <v>3239</v>
      </c>
      <c r="C13" s="3">
        <v>228</v>
      </c>
      <c r="D13" s="10">
        <v>268</v>
      </c>
      <c r="E13" s="10">
        <v>59</v>
      </c>
      <c r="F13" s="10">
        <f t="shared" si="3"/>
        <v>3794</v>
      </c>
      <c r="G13" s="10">
        <v>722</v>
      </c>
      <c r="H13" s="10">
        <v>0</v>
      </c>
      <c r="I13" s="3">
        <v>2</v>
      </c>
      <c r="J13" s="3">
        <v>12765</v>
      </c>
      <c r="K13" s="3">
        <v>67</v>
      </c>
      <c r="L13" s="3">
        <v>6668</v>
      </c>
      <c r="M13" s="3">
        <v>0</v>
      </c>
      <c r="N13" s="3">
        <v>2393</v>
      </c>
      <c r="O13" s="3">
        <v>130</v>
      </c>
      <c r="P13" s="3">
        <f t="shared" si="0"/>
        <v>22747</v>
      </c>
      <c r="Q13" s="3">
        <v>1183</v>
      </c>
      <c r="R13" s="3">
        <f t="shared" si="1"/>
        <v>27724</v>
      </c>
      <c r="S13" s="3">
        <v>136660</v>
      </c>
      <c r="U13" s="1">
        <v>27724</v>
      </c>
      <c r="V13" s="6" t="str">
        <f t="shared" si="2"/>
        <v>OK</v>
      </c>
    </row>
    <row r="14" spans="1:22" ht="13.5">
      <c r="A14" s="7" t="s">
        <v>8</v>
      </c>
      <c r="B14" s="3">
        <v>2889</v>
      </c>
      <c r="C14" s="3">
        <v>257</v>
      </c>
      <c r="D14" s="10">
        <v>263</v>
      </c>
      <c r="E14" s="10">
        <v>48</v>
      </c>
      <c r="F14" s="10">
        <f t="shared" si="3"/>
        <v>3457</v>
      </c>
      <c r="G14" s="10">
        <v>781</v>
      </c>
      <c r="H14" s="10">
        <v>0</v>
      </c>
      <c r="I14" s="3">
        <v>0</v>
      </c>
      <c r="J14" s="3">
        <v>12442</v>
      </c>
      <c r="K14" s="3">
        <v>56</v>
      </c>
      <c r="L14" s="3">
        <v>8055</v>
      </c>
      <c r="M14" s="3">
        <v>0</v>
      </c>
      <c r="N14" s="3">
        <v>2499</v>
      </c>
      <c r="O14" s="3">
        <v>150</v>
      </c>
      <c r="P14" s="3">
        <f t="shared" si="0"/>
        <v>23983</v>
      </c>
      <c r="Q14" s="3">
        <v>865</v>
      </c>
      <c r="R14" s="3">
        <f t="shared" si="1"/>
        <v>28305</v>
      </c>
      <c r="S14" s="3">
        <v>138183</v>
      </c>
      <c r="U14" s="1">
        <v>28305</v>
      </c>
      <c r="V14" s="6" t="str">
        <f t="shared" si="2"/>
        <v>OK</v>
      </c>
    </row>
    <row r="15" spans="1:22" ht="13.5">
      <c r="A15" s="7" t="s">
        <v>9</v>
      </c>
      <c r="B15" s="3">
        <v>933</v>
      </c>
      <c r="C15" s="3">
        <v>104</v>
      </c>
      <c r="D15" s="10">
        <v>93</v>
      </c>
      <c r="E15" s="10">
        <v>12</v>
      </c>
      <c r="F15" s="10">
        <f t="shared" si="3"/>
        <v>1142</v>
      </c>
      <c r="G15" s="10">
        <v>340</v>
      </c>
      <c r="H15" s="10">
        <v>0</v>
      </c>
      <c r="I15" s="3">
        <v>0</v>
      </c>
      <c r="J15" s="3">
        <v>7398</v>
      </c>
      <c r="K15" s="3">
        <v>24</v>
      </c>
      <c r="L15" s="3">
        <v>2460</v>
      </c>
      <c r="M15" s="3">
        <v>0</v>
      </c>
      <c r="N15" s="3">
        <v>190</v>
      </c>
      <c r="O15" s="3">
        <v>21</v>
      </c>
      <c r="P15" s="3">
        <f t="shared" si="0"/>
        <v>10433</v>
      </c>
      <c r="Q15" s="3">
        <v>326</v>
      </c>
      <c r="R15" s="3">
        <f t="shared" si="1"/>
        <v>11901</v>
      </c>
      <c r="S15" s="3">
        <v>67100</v>
      </c>
      <c r="U15" s="1">
        <v>11901</v>
      </c>
      <c r="V15" s="6" t="str">
        <f t="shared" si="2"/>
        <v>OK</v>
      </c>
    </row>
    <row r="16" spans="1:22" ht="13.5">
      <c r="A16" s="7" t="s">
        <v>10</v>
      </c>
      <c r="B16" s="3">
        <v>1437</v>
      </c>
      <c r="C16" s="3">
        <v>123</v>
      </c>
      <c r="D16" s="10">
        <v>159</v>
      </c>
      <c r="E16" s="10">
        <v>33</v>
      </c>
      <c r="F16" s="10">
        <f t="shared" si="3"/>
        <v>1752</v>
      </c>
      <c r="G16" s="10">
        <v>485</v>
      </c>
      <c r="H16" s="10">
        <v>0</v>
      </c>
      <c r="I16" s="3">
        <v>4</v>
      </c>
      <c r="J16" s="3">
        <v>10592</v>
      </c>
      <c r="K16" s="3">
        <v>46</v>
      </c>
      <c r="L16" s="3">
        <v>4076</v>
      </c>
      <c r="M16" s="3">
        <v>0</v>
      </c>
      <c r="N16" s="3">
        <v>495</v>
      </c>
      <c r="O16" s="3">
        <v>58</v>
      </c>
      <c r="P16" s="3">
        <f t="shared" si="0"/>
        <v>15756</v>
      </c>
      <c r="Q16" s="3">
        <v>469</v>
      </c>
      <c r="R16" s="3">
        <f t="shared" si="1"/>
        <v>17977</v>
      </c>
      <c r="S16" s="3">
        <v>99051</v>
      </c>
      <c r="U16" s="1">
        <v>17977</v>
      </c>
      <c r="V16" s="6" t="str">
        <f t="shared" si="2"/>
        <v>OK</v>
      </c>
    </row>
    <row r="17" spans="1:22" ht="13.5">
      <c r="A17" s="7" t="s">
        <v>11</v>
      </c>
      <c r="B17" s="3">
        <v>3310</v>
      </c>
      <c r="C17" s="3">
        <v>283</v>
      </c>
      <c r="D17" s="10">
        <v>285</v>
      </c>
      <c r="E17" s="10">
        <v>61</v>
      </c>
      <c r="F17" s="10">
        <f t="shared" si="3"/>
        <v>3939</v>
      </c>
      <c r="G17" s="10">
        <v>1036</v>
      </c>
      <c r="H17" s="10">
        <v>1</v>
      </c>
      <c r="I17" s="3">
        <v>6</v>
      </c>
      <c r="J17" s="3">
        <v>16129</v>
      </c>
      <c r="K17" s="3">
        <v>111</v>
      </c>
      <c r="L17" s="3">
        <v>8861</v>
      </c>
      <c r="M17" s="3">
        <v>0</v>
      </c>
      <c r="N17" s="3">
        <v>1450</v>
      </c>
      <c r="O17" s="3">
        <v>175</v>
      </c>
      <c r="P17" s="3">
        <f t="shared" si="0"/>
        <v>27769</v>
      </c>
      <c r="Q17" s="3">
        <v>1295</v>
      </c>
      <c r="R17" s="3">
        <f t="shared" si="1"/>
        <v>33003</v>
      </c>
      <c r="S17" s="3">
        <v>168302</v>
      </c>
      <c r="U17" s="1">
        <v>33003</v>
      </c>
      <c r="V17" s="6" t="str">
        <f t="shared" si="2"/>
        <v>OK</v>
      </c>
    </row>
    <row r="18" spans="1:22" ht="13.5">
      <c r="A18" s="7" t="s">
        <v>12</v>
      </c>
      <c r="B18" s="3">
        <v>4430</v>
      </c>
      <c r="C18" s="3">
        <v>322</v>
      </c>
      <c r="D18" s="10">
        <v>689</v>
      </c>
      <c r="E18" s="10">
        <v>55</v>
      </c>
      <c r="F18" s="10">
        <f t="shared" si="3"/>
        <v>5496</v>
      </c>
      <c r="G18" s="10">
        <v>1050</v>
      </c>
      <c r="H18" s="10">
        <v>0</v>
      </c>
      <c r="I18" s="3">
        <v>1</v>
      </c>
      <c r="J18" s="3">
        <v>16249</v>
      </c>
      <c r="K18" s="3">
        <v>123</v>
      </c>
      <c r="L18" s="3">
        <v>4318</v>
      </c>
      <c r="M18" s="3">
        <v>0</v>
      </c>
      <c r="N18" s="3">
        <v>1193</v>
      </c>
      <c r="O18" s="3">
        <v>43</v>
      </c>
      <c r="P18" s="3">
        <f t="shared" si="0"/>
        <v>22977</v>
      </c>
      <c r="Q18" s="3">
        <v>1449</v>
      </c>
      <c r="R18" s="3">
        <f t="shared" si="1"/>
        <v>29922</v>
      </c>
      <c r="S18" s="3">
        <v>152367</v>
      </c>
      <c r="U18" s="1">
        <v>29922</v>
      </c>
      <c r="V18" s="6" t="str">
        <f t="shared" si="2"/>
        <v>OK</v>
      </c>
    </row>
    <row r="19" spans="1:22" ht="13.5">
      <c r="A19" s="7" t="s">
        <v>13</v>
      </c>
      <c r="B19" s="3">
        <v>2323</v>
      </c>
      <c r="C19" s="3">
        <v>198</v>
      </c>
      <c r="D19" s="10">
        <v>362</v>
      </c>
      <c r="E19" s="10">
        <v>42</v>
      </c>
      <c r="F19" s="10">
        <f t="shared" si="3"/>
        <v>2925</v>
      </c>
      <c r="G19" s="10">
        <v>724</v>
      </c>
      <c r="H19" s="10">
        <v>0</v>
      </c>
      <c r="I19" s="3">
        <v>0</v>
      </c>
      <c r="J19" s="3">
        <v>13162</v>
      </c>
      <c r="K19" s="3">
        <v>130</v>
      </c>
      <c r="L19" s="3">
        <v>3250</v>
      </c>
      <c r="M19" s="3">
        <v>0</v>
      </c>
      <c r="N19" s="3">
        <v>421</v>
      </c>
      <c r="O19" s="3">
        <v>35</v>
      </c>
      <c r="P19" s="3">
        <f t="shared" si="0"/>
        <v>17722</v>
      </c>
      <c r="Q19" s="3">
        <v>969</v>
      </c>
      <c r="R19" s="3">
        <f t="shared" si="1"/>
        <v>21616</v>
      </c>
      <c r="S19" s="3">
        <v>118352</v>
      </c>
      <c r="U19" s="1">
        <v>21616</v>
      </c>
      <c r="V19" s="6" t="str">
        <f t="shared" si="2"/>
        <v>OK</v>
      </c>
    </row>
    <row r="20" spans="1:22" ht="13.5">
      <c r="A20" s="7" t="s">
        <v>14</v>
      </c>
      <c r="B20" s="3">
        <v>8066</v>
      </c>
      <c r="C20" s="3">
        <v>544</v>
      </c>
      <c r="D20" s="10">
        <v>879</v>
      </c>
      <c r="E20" s="10">
        <v>160</v>
      </c>
      <c r="F20" s="10">
        <f t="shared" si="3"/>
        <v>9649</v>
      </c>
      <c r="G20" s="10">
        <v>2199</v>
      </c>
      <c r="H20" s="10">
        <v>1</v>
      </c>
      <c r="I20" s="3">
        <v>2</v>
      </c>
      <c r="J20" s="3">
        <v>31298</v>
      </c>
      <c r="K20" s="3">
        <v>351</v>
      </c>
      <c r="L20" s="3">
        <v>15016</v>
      </c>
      <c r="M20" s="3">
        <v>0</v>
      </c>
      <c r="N20" s="3">
        <v>2992</v>
      </c>
      <c r="O20" s="3">
        <v>388</v>
      </c>
      <c r="P20" s="3">
        <f t="shared" si="0"/>
        <v>52247</v>
      </c>
      <c r="Q20" s="3">
        <v>3083</v>
      </c>
      <c r="R20" s="3">
        <f t="shared" si="1"/>
        <v>64979</v>
      </c>
      <c r="S20" s="3">
        <v>324596</v>
      </c>
      <c r="U20" s="1">
        <v>64979</v>
      </c>
      <c r="V20" s="6" t="str">
        <f t="shared" si="2"/>
        <v>OK</v>
      </c>
    </row>
    <row r="21" spans="1:22" ht="13.5">
      <c r="A21" s="7" t="s">
        <v>15</v>
      </c>
      <c r="B21" s="3">
        <v>5338</v>
      </c>
      <c r="C21" s="3">
        <v>421</v>
      </c>
      <c r="D21" s="10">
        <v>771</v>
      </c>
      <c r="E21" s="12">
        <v>76</v>
      </c>
      <c r="F21" s="10">
        <f t="shared" si="3"/>
        <v>6606</v>
      </c>
      <c r="G21" s="10">
        <v>1828</v>
      </c>
      <c r="H21" s="10">
        <v>0</v>
      </c>
      <c r="I21" s="3">
        <v>5</v>
      </c>
      <c r="J21" s="3">
        <v>31146</v>
      </c>
      <c r="K21" s="3">
        <v>196</v>
      </c>
      <c r="L21" s="3">
        <v>8370</v>
      </c>
      <c r="M21" s="3">
        <v>0</v>
      </c>
      <c r="N21" s="3">
        <v>1193</v>
      </c>
      <c r="O21" s="3">
        <v>254</v>
      </c>
      <c r="P21" s="3">
        <f t="shared" si="0"/>
        <v>42992</v>
      </c>
      <c r="Q21" s="3">
        <v>2315</v>
      </c>
      <c r="R21" s="34">
        <f t="shared" si="1"/>
        <v>51913</v>
      </c>
      <c r="S21" s="3">
        <v>283679</v>
      </c>
      <c r="U21" s="1">
        <v>51913</v>
      </c>
      <c r="V21" s="6" t="str">
        <f t="shared" si="2"/>
        <v>OK</v>
      </c>
    </row>
    <row r="22" spans="1:22" ht="13.5">
      <c r="A22" s="7" t="s">
        <v>16</v>
      </c>
      <c r="B22" s="3">
        <v>2465</v>
      </c>
      <c r="C22" s="3">
        <v>156</v>
      </c>
      <c r="D22" s="10">
        <v>218</v>
      </c>
      <c r="E22" s="10">
        <v>59</v>
      </c>
      <c r="F22" s="10">
        <f t="shared" si="3"/>
        <v>2898</v>
      </c>
      <c r="G22" s="10">
        <v>641</v>
      </c>
      <c r="H22" s="10">
        <v>2</v>
      </c>
      <c r="I22" s="3">
        <v>0</v>
      </c>
      <c r="J22" s="3">
        <v>13875</v>
      </c>
      <c r="K22" s="3">
        <v>77</v>
      </c>
      <c r="L22" s="3">
        <v>5543</v>
      </c>
      <c r="M22" s="3">
        <v>0</v>
      </c>
      <c r="N22" s="3">
        <v>551</v>
      </c>
      <c r="O22" s="3">
        <v>49</v>
      </c>
      <c r="P22" s="3">
        <f t="shared" si="0"/>
        <v>20738</v>
      </c>
      <c r="Q22" s="3">
        <v>1090</v>
      </c>
      <c r="R22" s="3">
        <f t="shared" si="1"/>
        <v>24726</v>
      </c>
      <c r="S22" s="3">
        <v>133074</v>
      </c>
      <c r="U22" s="1">
        <v>24726</v>
      </c>
      <c r="V22" s="6" t="str">
        <f t="shared" si="2"/>
        <v>OK</v>
      </c>
    </row>
    <row r="23" spans="1:22" ht="13.5">
      <c r="A23" s="7" t="s">
        <v>17</v>
      </c>
      <c r="B23" s="3">
        <v>1427</v>
      </c>
      <c r="C23" s="3">
        <v>98</v>
      </c>
      <c r="D23" s="10">
        <v>98</v>
      </c>
      <c r="E23" s="10">
        <v>40</v>
      </c>
      <c r="F23" s="10">
        <f t="shared" si="3"/>
        <v>1663</v>
      </c>
      <c r="G23" s="10">
        <v>342</v>
      </c>
      <c r="H23" s="10">
        <v>0</v>
      </c>
      <c r="I23" s="3">
        <v>2</v>
      </c>
      <c r="J23" s="3">
        <v>6159</v>
      </c>
      <c r="K23" s="3">
        <v>72</v>
      </c>
      <c r="L23" s="3">
        <v>3048</v>
      </c>
      <c r="M23" s="3">
        <v>0</v>
      </c>
      <c r="N23" s="3">
        <v>213</v>
      </c>
      <c r="O23" s="3">
        <v>36</v>
      </c>
      <c r="P23" s="3">
        <f t="shared" si="0"/>
        <v>9872</v>
      </c>
      <c r="Q23" s="3">
        <v>584</v>
      </c>
      <c r="R23" s="3">
        <f t="shared" si="1"/>
        <v>12119</v>
      </c>
      <c r="S23" s="3">
        <v>62475</v>
      </c>
      <c r="U23" s="1">
        <v>12119</v>
      </c>
      <c r="V23" s="6" t="str">
        <f t="shared" si="2"/>
        <v>OK</v>
      </c>
    </row>
    <row r="24" spans="1:22" ht="13.5">
      <c r="A24" s="7" t="s">
        <v>18</v>
      </c>
      <c r="B24" s="3">
        <v>2244</v>
      </c>
      <c r="C24" s="3">
        <v>132</v>
      </c>
      <c r="D24" s="10">
        <v>349</v>
      </c>
      <c r="E24" s="10">
        <v>29</v>
      </c>
      <c r="F24" s="10">
        <f t="shared" si="3"/>
        <v>2754</v>
      </c>
      <c r="G24" s="10">
        <v>636</v>
      </c>
      <c r="H24" s="10">
        <v>1</v>
      </c>
      <c r="I24" s="3">
        <v>7</v>
      </c>
      <c r="J24" s="3">
        <v>8426</v>
      </c>
      <c r="K24" s="3">
        <v>68</v>
      </c>
      <c r="L24" s="3">
        <v>1951</v>
      </c>
      <c r="M24" s="3">
        <v>0</v>
      </c>
      <c r="N24" s="3">
        <v>295</v>
      </c>
      <c r="O24" s="3">
        <v>45</v>
      </c>
      <c r="P24" s="3">
        <f t="shared" si="0"/>
        <v>11429</v>
      </c>
      <c r="Q24" s="3">
        <v>1186</v>
      </c>
      <c r="R24" s="3">
        <f t="shared" si="1"/>
        <v>15369</v>
      </c>
      <c r="S24" s="3">
        <v>79052</v>
      </c>
      <c r="U24" s="1">
        <v>15369</v>
      </c>
      <c r="V24" s="6" t="str">
        <f t="shared" si="2"/>
        <v>OK</v>
      </c>
    </row>
    <row r="25" spans="1:22" ht="13.5">
      <c r="A25" s="7" t="s">
        <v>32</v>
      </c>
      <c r="B25" s="3">
        <v>2766</v>
      </c>
      <c r="C25" s="3">
        <v>204</v>
      </c>
      <c r="D25" s="10">
        <v>183</v>
      </c>
      <c r="E25" s="10">
        <v>48</v>
      </c>
      <c r="F25" s="10">
        <f t="shared" si="3"/>
        <v>3201</v>
      </c>
      <c r="G25" s="10">
        <v>643</v>
      </c>
      <c r="H25" s="10">
        <v>0</v>
      </c>
      <c r="I25" s="3">
        <v>2</v>
      </c>
      <c r="J25" s="3">
        <v>9682</v>
      </c>
      <c r="K25" s="3">
        <v>43</v>
      </c>
      <c r="L25" s="3">
        <v>7028</v>
      </c>
      <c r="M25" s="3">
        <v>0</v>
      </c>
      <c r="N25" s="3">
        <v>1565</v>
      </c>
      <c r="O25" s="3">
        <v>80</v>
      </c>
      <c r="P25" s="3">
        <f t="shared" si="0"/>
        <v>19043</v>
      </c>
      <c r="Q25" s="3">
        <v>660</v>
      </c>
      <c r="R25" s="3">
        <f t="shared" si="1"/>
        <v>22904</v>
      </c>
      <c r="S25" s="3">
        <v>110008</v>
      </c>
      <c r="U25" s="1">
        <v>22904</v>
      </c>
      <c r="V25" s="6" t="str">
        <f t="shared" si="2"/>
        <v>OK</v>
      </c>
    </row>
    <row r="26" spans="1:22" ht="13.5">
      <c r="A26" s="7" t="s">
        <v>33</v>
      </c>
      <c r="B26" s="3">
        <v>2184</v>
      </c>
      <c r="C26" s="3">
        <v>242</v>
      </c>
      <c r="D26" s="10">
        <v>283</v>
      </c>
      <c r="E26" s="12">
        <v>34</v>
      </c>
      <c r="F26" s="10">
        <f t="shared" si="3"/>
        <v>2743</v>
      </c>
      <c r="G26" s="10">
        <v>832</v>
      </c>
      <c r="H26" s="10">
        <v>0</v>
      </c>
      <c r="I26" s="3">
        <v>6</v>
      </c>
      <c r="J26" s="3">
        <v>12254</v>
      </c>
      <c r="K26" s="3">
        <v>84</v>
      </c>
      <c r="L26" s="3">
        <v>5886</v>
      </c>
      <c r="M26" s="3">
        <v>0</v>
      </c>
      <c r="N26" s="3">
        <v>2958</v>
      </c>
      <c r="O26" s="3">
        <v>82</v>
      </c>
      <c r="P26" s="3">
        <f t="shared" si="0"/>
        <v>22102</v>
      </c>
      <c r="Q26" s="3">
        <v>969</v>
      </c>
      <c r="R26" s="3">
        <f t="shared" si="1"/>
        <v>25814</v>
      </c>
      <c r="S26" s="3">
        <v>128542</v>
      </c>
      <c r="U26" s="1">
        <v>25814</v>
      </c>
      <c r="V26" s="6" t="str">
        <f t="shared" si="2"/>
        <v>OK</v>
      </c>
    </row>
    <row r="27" spans="1:22" ht="13.5">
      <c r="A27" s="7" t="s">
        <v>34</v>
      </c>
      <c r="B27" s="3">
        <v>5190</v>
      </c>
      <c r="C27" s="3">
        <v>405</v>
      </c>
      <c r="D27" s="10">
        <v>377</v>
      </c>
      <c r="E27" s="10">
        <v>127</v>
      </c>
      <c r="F27" s="10">
        <f t="shared" si="3"/>
        <v>6099</v>
      </c>
      <c r="G27" s="10">
        <v>1218</v>
      </c>
      <c r="H27" s="10">
        <v>1</v>
      </c>
      <c r="I27" s="3">
        <v>9</v>
      </c>
      <c r="J27" s="3">
        <v>20431</v>
      </c>
      <c r="K27" s="3">
        <v>157</v>
      </c>
      <c r="L27" s="3">
        <v>11370</v>
      </c>
      <c r="M27" s="3">
        <v>0</v>
      </c>
      <c r="N27" s="3">
        <v>4019</v>
      </c>
      <c r="O27" s="3">
        <v>217</v>
      </c>
      <c r="P27" s="3">
        <f t="shared" si="0"/>
        <v>37422</v>
      </c>
      <c r="Q27" s="3">
        <v>1884</v>
      </c>
      <c r="R27" s="3">
        <f t="shared" si="1"/>
        <v>45405</v>
      </c>
      <c r="S27" s="3">
        <v>221759</v>
      </c>
      <c r="U27" s="1">
        <v>45405</v>
      </c>
      <c r="V27" s="6" t="str">
        <f t="shared" si="2"/>
        <v>OK</v>
      </c>
    </row>
    <row r="28" spans="1:22" ht="13.5">
      <c r="A28" s="7" t="s">
        <v>35</v>
      </c>
      <c r="B28" s="3">
        <v>3353</v>
      </c>
      <c r="C28" s="3">
        <v>196</v>
      </c>
      <c r="D28" s="10">
        <v>231</v>
      </c>
      <c r="E28" s="10">
        <v>70</v>
      </c>
      <c r="F28" s="10">
        <f t="shared" si="3"/>
        <v>3850</v>
      </c>
      <c r="G28" s="10">
        <v>792</v>
      </c>
      <c r="H28" s="10">
        <v>1</v>
      </c>
      <c r="I28" s="3">
        <v>0</v>
      </c>
      <c r="J28" s="3">
        <v>12109</v>
      </c>
      <c r="K28" s="3">
        <v>77</v>
      </c>
      <c r="L28" s="3">
        <v>7990</v>
      </c>
      <c r="M28" s="3">
        <v>0</v>
      </c>
      <c r="N28" s="3">
        <v>2053</v>
      </c>
      <c r="O28" s="3">
        <v>178</v>
      </c>
      <c r="P28" s="3">
        <f t="shared" si="0"/>
        <v>23200</v>
      </c>
      <c r="Q28" s="3">
        <v>1192</v>
      </c>
      <c r="R28" s="3">
        <f t="shared" si="1"/>
        <v>28242</v>
      </c>
      <c r="S28" s="3">
        <v>136656</v>
      </c>
      <c r="U28" s="1">
        <v>28242</v>
      </c>
      <c r="V28" s="6" t="str">
        <f t="shared" si="2"/>
        <v>OK</v>
      </c>
    </row>
    <row r="29" spans="1:22" ht="13.5">
      <c r="A29" s="7" t="s">
        <v>36</v>
      </c>
      <c r="B29" s="3">
        <v>3022</v>
      </c>
      <c r="C29" s="3">
        <v>173</v>
      </c>
      <c r="D29" s="10">
        <v>222</v>
      </c>
      <c r="E29" s="10">
        <v>66</v>
      </c>
      <c r="F29" s="10">
        <f t="shared" si="3"/>
        <v>3483</v>
      </c>
      <c r="G29" s="10">
        <v>564</v>
      </c>
      <c r="H29" s="10">
        <v>0</v>
      </c>
      <c r="I29" s="3">
        <v>0</v>
      </c>
      <c r="J29" s="3">
        <v>9470</v>
      </c>
      <c r="K29" s="3">
        <v>68</v>
      </c>
      <c r="L29" s="3">
        <v>5976</v>
      </c>
      <c r="M29" s="3">
        <v>0</v>
      </c>
      <c r="N29" s="3">
        <v>2076</v>
      </c>
      <c r="O29" s="3">
        <v>71</v>
      </c>
      <c r="P29" s="3">
        <f t="shared" si="0"/>
        <v>18225</v>
      </c>
      <c r="Q29" s="3">
        <v>846</v>
      </c>
      <c r="R29" s="3">
        <f t="shared" si="1"/>
        <v>22554</v>
      </c>
      <c r="S29" s="3">
        <v>106761</v>
      </c>
      <c r="U29" s="1">
        <v>22554</v>
      </c>
      <c r="V29" s="6" t="str">
        <f t="shared" si="2"/>
        <v>OK</v>
      </c>
    </row>
    <row r="30" spans="1:22" ht="13.5">
      <c r="A30" s="15" t="s">
        <v>37</v>
      </c>
      <c r="B30" s="3">
        <v>2344</v>
      </c>
      <c r="C30" s="3">
        <v>167</v>
      </c>
      <c r="D30" s="10">
        <v>148</v>
      </c>
      <c r="E30" s="10">
        <v>56</v>
      </c>
      <c r="F30" s="10">
        <f t="shared" si="3"/>
        <v>2715</v>
      </c>
      <c r="G30" s="10">
        <v>554</v>
      </c>
      <c r="H30" s="10">
        <v>0</v>
      </c>
      <c r="I30" s="3">
        <v>3</v>
      </c>
      <c r="J30" s="3">
        <v>8152</v>
      </c>
      <c r="K30" s="3">
        <v>74</v>
      </c>
      <c r="L30" s="3">
        <v>5766</v>
      </c>
      <c r="M30" s="3">
        <v>0</v>
      </c>
      <c r="N30" s="3">
        <v>1289</v>
      </c>
      <c r="O30" s="34">
        <v>62</v>
      </c>
      <c r="P30" s="3">
        <f t="shared" si="0"/>
        <v>15900</v>
      </c>
      <c r="Q30" s="3">
        <v>751</v>
      </c>
      <c r="R30" s="3">
        <f t="shared" si="1"/>
        <v>19366</v>
      </c>
      <c r="S30" s="3">
        <v>92971</v>
      </c>
      <c r="U30" s="1">
        <v>19366</v>
      </c>
      <c r="V30" s="6" t="str">
        <f t="shared" si="2"/>
        <v>OK</v>
      </c>
    </row>
    <row r="31" spans="1:22" ht="13.5">
      <c r="A31" s="33" t="s">
        <v>38</v>
      </c>
      <c r="B31" s="8">
        <v>2676</v>
      </c>
      <c r="C31" s="3">
        <v>184</v>
      </c>
      <c r="D31" s="10">
        <v>166</v>
      </c>
      <c r="E31" s="10">
        <v>55</v>
      </c>
      <c r="F31" s="10">
        <f t="shared" si="3"/>
        <v>3081</v>
      </c>
      <c r="G31" s="10">
        <v>555</v>
      </c>
      <c r="H31" s="10">
        <v>0</v>
      </c>
      <c r="I31" s="3">
        <v>1</v>
      </c>
      <c r="J31" s="3">
        <v>7434</v>
      </c>
      <c r="K31" s="3">
        <v>56</v>
      </c>
      <c r="L31" s="3">
        <v>5761</v>
      </c>
      <c r="M31" s="3">
        <v>0</v>
      </c>
      <c r="N31" s="3">
        <v>1696</v>
      </c>
      <c r="O31" s="3">
        <v>234</v>
      </c>
      <c r="P31" s="3">
        <f t="shared" si="0"/>
        <v>15737</v>
      </c>
      <c r="Q31" s="3">
        <v>827</v>
      </c>
      <c r="R31" s="3">
        <f t="shared" si="1"/>
        <v>19645</v>
      </c>
      <c r="S31" s="3">
        <v>90202</v>
      </c>
      <c r="U31" s="1">
        <v>19645</v>
      </c>
      <c r="V31" s="6" t="str">
        <f t="shared" si="2"/>
        <v>OK</v>
      </c>
    </row>
    <row r="32" spans="1:22" ht="13.5">
      <c r="A32" s="15" t="s">
        <v>39</v>
      </c>
      <c r="B32" s="3">
        <v>2818</v>
      </c>
      <c r="C32" s="3">
        <v>288</v>
      </c>
      <c r="D32" s="10">
        <v>289</v>
      </c>
      <c r="E32" s="10">
        <v>86</v>
      </c>
      <c r="F32" s="10">
        <f t="shared" si="3"/>
        <v>3481</v>
      </c>
      <c r="G32" s="10">
        <v>1003</v>
      </c>
      <c r="H32" s="10">
        <v>3</v>
      </c>
      <c r="I32" s="3">
        <v>13</v>
      </c>
      <c r="J32" s="3">
        <v>20703</v>
      </c>
      <c r="K32" s="3">
        <v>104</v>
      </c>
      <c r="L32" s="3">
        <v>7582</v>
      </c>
      <c r="M32" s="3">
        <v>0</v>
      </c>
      <c r="N32" s="3">
        <v>325</v>
      </c>
      <c r="O32" s="3">
        <v>142</v>
      </c>
      <c r="P32" s="3">
        <f t="shared" si="0"/>
        <v>29875</v>
      </c>
      <c r="Q32" s="3">
        <v>1703</v>
      </c>
      <c r="R32" s="3">
        <f t="shared" si="1"/>
        <v>35059</v>
      </c>
      <c r="S32" s="3">
        <v>194365</v>
      </c>
      <c r="U32" s="1">
        <v>35059</v>
      </c>
      <c r="V32" s="6" t="str">
        <f t="shared" si="2"/>
        <v>OK</v>
      </c>
    </row>
    <row r="33" spans="1:22" ht="13.5">
      <c r="A33" s="15" t="s">
        <v>40</v>
      </c>
      <c r="B33" s="3">
        <v>2699</v>
      </c>
      <c r="C33" s="3">
        <v>160</v>
      </c>
      <c r="D33" s="10">
        <v>145</v>
      </c>
      <c r="E33" s="10">
        <v>49</v>
      </c>
      <c r="F33" s="10">
        <f>SUM(B33:E33)</f>
        <v>3053</v>
      </c>
      <c r="G33" s="10">
        <v>436</v>
      </c>
      <c r="H33" s="10">
        <v>1</v>
      </c>
      <c r="I33" s="3">
        <v>5</v>
      </c>
      <c r="J33" s="3">
        <v>6926</v>
      </c>
      <c r="K33" s="3">
        <v>51</v>
      </c>
      <c r="L33" s="3">
        <v>7496</v>
      </c>
      <c r="M33" s="3">
        <v>1</v>
      </c>
      <c r="N33" s="3">
        <v>1128</v>
      </c>
      <c r="O33" s="3">
        <v>92</v>
      </c>
      <c r="P33" s="3">
        <f t="shared" si="0"/>
        <v>16136</v>
      </c>
      <c r="Q33" s="3">
        <v>772</v>
      </c>
      <c r="R33" s="3">
        <f t="shared" si="1"/>
        <v>19961</v>
      </c>
      <c r="S33" s="3">
        <v>90893</v>
      </c>
      <c r="U33" s="1">
        <v>19961</v>
      </c>
      <c r="V33" s="6" t="str">
        <f t="shared" si="2"/>
        <v>OK</v>
      </c>
    </row>
    <row r="34" spans="1:22" ht="13.5">
      <c r="A34" s="15" t="s">
        <v>41</v>
      </c>
      <c r="B34" s="3">
        <v>3013</v>
      </c>
      <c r="C34" s="3">
        <v>206</v>
      </c>
      <c r="D34" s="10">
        <v>182</v>
      </c>
      <c r="E34" s="10">
        <v>67</v>
      </c>
      <c r="F34" s="10">
        <f t="shared" si="3"/>
        <v>3468</v>
      </c>
      <c r="G34" s="10">
        <v>624</v>
      </c>
      <c r="H34" s="10">
        <v>0</v>
      </c>
      <c r="I34" s="3">
        <v>2</v>
      </c>
      <c r="J34" s="3">
        <v>10128</v>
      </c>
      <c r="K34" s="3">
        <v>51</v>
      </c>
      <c r="L34" s="3">
        <v>9425</v>
      </c>
      <c r="M34" s="3">
        <v>0</v>
      </c>
      <c r="N34" s="3">
        <v>1936</v>
      </c>
      <c r="O34" s="3">
        <v>131</v>
      </c>
      <c r="P34" s="3">
        <f t="shared" si="0"/>
        <v>22297</v>
      </c>
      <c r="Q34" s="3">
        <v>877</v>
      </c>
      <c r="R34" s="3">
        <f t="shared" si="1"/>
        <v>26642</v>
      </c>
      <c r="S34" s="3">
        <v>125537</v>
      </c>
      <c r="U34" s="1">
        <v>26642</v>
      </c>
      <c r="V34" s="6" t="str">
        <f t="shared" si="2"/>
        <v>OK</v>
      </c>
    </row>
    <row r="35" spans="1:22" ht="13.5">
      <c r="A35" s="15" t="s">
        <v>42</v>
      </c>
      <c r="B35" s="3">
        <v>2284</v>
      </c>
      <c r="C35" s="3">
        <v>202</v>
      </c>
      <c r="D35" s="10">
        <v>277</v>
      </c>
      <c r="E35" s="10">
        <v>36</v>
      </c>
      <c r="F35" s="10">
        <f t="shared" si="3"/>
        <v>2799</v>
      </c>
      <c r="G35" s="10">
        <v>532</v>
      </c>
      <c r="H35" s="10">
        <v>0</v>
      </c>
      <c r="I35" s="3">
        <v>1</v>
      </c>
      <c r="J35" s="3">
        <v>9146</v>
      </c>
      <c r="K35" s="3">
        <v>99</v>
      </c>
      <c r="L35" s="3">
        <v>4012</v>
      </c>
      <c r="M35" s="3">
        <v>0</v>
      </c>
      <c r="N35" s="3">
        <v>2174</v>
      </c>
      <c r="O35" s="3">
        <v>93</v>
      </c>
      <c r="P35" s="3">
        <f t="shared" si="0"/>
        <v>16057</v>
      </c>
      <c r="Q35" s="3">
        <v>778</v>
      </c>
      <c r="R35" s="3">
        <f t="shared" si="1"/>
        <v>19634</v>
      </c>
      <c r="S35" s="3">
        <v>95976</v>
      </c>
      <c r="U35" s="1">
        <v>19634</v>
      </c>
      <c r="V35" s="6" t="str">
        <f t="shared" si="2"/>
        <v>OK</v>
      </c>
    </row>
    <row r="36" spans="1:22" ht="13.5">
      <c r="A36" s="23" t="s">
        <v>43</v>
      </c>
      <c r="B36" s="9">
        <v>2661</v>
      </c>
      <c r="C36" s="9">
        <v>176</v>
      </c>
      <c r="D36" s="13">
        <v>211</v>
      </c>
      <c r="E36" s="13">
        <v>80</v>
      </c>
      <c r="F36" s="32">
        <f>SUM(B36:E36)</f>
        <v>3128</v>
      </c>
      <c r="G36" s="13">
        <v>705</v>
      </c>
      <c r="H36" s="13">
        <v>2</v>
      </c>
      <c r="I36" s="9">
        <v>1</v>
      </c>
      <c r="J36" s="9">
        <v>12054</v>
      </c>
      <c r="K36" s="9">
        <v>57</v>
      </c>
      <c r="L36" s="9">
        <v>6631</v>
      </c>
      <c r="M36" s="9">
        <v>0</v>
      </c>
      <c r="N36" s="9">
        <v>1170</v>
      </c>
      <c r="O36" s="9">
        <v>66</v>
      </c>
      <c r="P36" s="29">
        <f t="shared" si="0"/>
        <v>20686</v>
      </c>
      <c r="Q36" s="9">
        <v>986</v>
      </c>
      <c r="R36" s="9">
        <f t="shared" si="1"/>
        <v>24800</v>
      </c>
      <c r="S36" s="9">
        <v>125993</v>
      </c>
      <c r="U36" s="1">
        <v>24800</v>
      </c>
      <c r="V36" s="6" t="str">
        <f t="shared" si="2"/>
        <v>OK</v>
      </c>
    </row>
    <row r="37" spans="1:22" ht="13.5">
      <c r="A37" s="24" t="s">
        <v>45</v>
      </c>
      <c r="B37" s="16">
        <f>SUM(B5:B36)</f>
        <v>112267</v>
      </c>
      <c r="C37" s="16">
        <f>SUM(C5:C36)</f>
        <v>8723</v>
      </c>
      <c r="D37" s="16">
        <f>SUM(D5:D36)</f>
        <v>12030</v>
      </c>
      <c r="E37" s="16">
        <f>SUM(E5:E36)</f>
        <v>2273</v>
      </c>
      <c r="F37" s="16">
        <f>SUM(F5:F36)</f>
        <v>135293</v>
      </c>
      <c r="G37" s="16">
        <f aca="true" t="shared" si="4" ref="G37:U37">SUM(G5:G36)</f>
        <v>30697</v>
      </c>
      <c r="H37" s="16">
        <f t="shared" si="4"/>
        <v>27</v>
      </c>
      <c r="I37" s="16">
        <f t="shared" si="4"/>
        <v>86</v>
      </c>
      <c r="J37" s="16">
        <f t="shared" si="4"/>
        <v>505125</v>
      </c>
      <c r="K37" s="16">
        <f t="shared" si="4"/>
        <v>3784</v>
      </c>
      <c r="L37" s="16">
        <f t="shared" si="4"/>
        <v>224207</v>
      </c>
      <c r="M37" s="16">
        <f t="shared" si="4"/>
        <v>1</v>
      </c>
      <c r="N37" s="16">
        <f t="shared" si="4"/>
        <v>47092</v>
      </c>
      <c r="O37" s="16">
        <f t="shared" si="4"/>
        <v>4203</v>
      </c>
      <c r="P37" s="16">
        <f>SUM(P5:P36)</f>
        <v>815222</v>
      </c>
      <c r="Q37" s="16">
        <f>SUM(Q5:Q36)</f>
        <v>41957</v>
      </c>
      <c r="R37" s="16">
        <f t="shared" si="4"/>
        <v>992472</v>
      </c>
      <c r="S37" s="16">
        <f t="shared" si="4"/>
        <v>5078258</v>
      </c>
      <c r="U37" s="35">
        <f t="shared" si="4"/>
        <v>992472</v>
      </c>
      <c r="V37" s="6" t="str">
        <f t="shared" si="2"/>
        <v>OK</v>
      </c>
    </row>
    <row r="38" spans="1:22" ht="13.5">
      <c r="A38" s="25" t="s">
        <v>19</v>
      </c>
      <c r="B38" s="14">
        <v>1701</v>
      </c>
      <c r="C38" s="14">
        <v>135</v>
      </c>
      <c r="D38" s="14">
        <v>142</v>
      </c>
      <c r="E38" s="14">
        <v>51</v>
      </c>
      <c r="F38" s="10">
        <f aca="true" t="shared" si="5" ref="F38:F49">SUM(B38:E38)</f>
        <v>2029</v>
      </c>
      <c r="G38" s="14">
        <v>477</v>
      </c>
      <c r="H38" s="14">
        <v>0</v>
      </c>
      <c r="I38" s="14">
        <v>2</v>
      </c>
      <c r="J38" s="14">
        <v>7801</v>
      </c>
      <c r="K38" s="14">
        <v>67</v>
      </c>
      <c r="L38" s="14">
        <v>5396</v>
      </c>
      <c r="M38" s="14">
        <v>0</v>
      </c>
      <c r="N38" s="14">
        <v>722</v>
      </c>
      <c r="O38" s="14">
        <v>87</v>
      </c>
      <c r="P38" s="2">
        <f t="shared" si="0"/>
        <v>14552</v>
      </c>
      <c r="Q38" s="14">
        <v>628</v>
      </c>
      <c r="R38" s="14">
        <f t="shared" si="1"/>
        <v>17209</v>
      </c>
      <c r="S38" s="14">
        <v>86073</v>
      </c>
      <c r="U38" s="36">
        <v>17209</v>
      </c>
      <c r="V38" s="6" t="str">
        <f t="shared" si="2"/>
        <v>OK</v>
      </c>
    </row>
    <row r="39" spans="1:22" ht="13.5">
      <c r="A39" s="7" t="s">
        <v>20</v>
      </c>
      <c r="B39" s="3">
        <v>1114</v>
      </c>
      <c r="C39" s="3">
        <v>82</v>
      </c>
      <c r="D39" s="3">
        <v>100</v>
      </c>
      <c r="E39" s="3">
        <v>13</v>
      </c>
      <c r="F39" s="10">
        <f t="shared" si="5"/>
        <v>1309</v>
      </c>
      <c r="G39" s="3">
        <v>213</v>
      </c>
      <c r="H39" s="3">
        <v>0</v>
      </c>
      <c r="I39" s="3">
        <v>0</v>
      </c>
      <c r="J39" s="3">
        <v>3682</v>
      </c>
      <c r="K39" s="3">
        <v>14</v>
      </c>
      <c r="L39" s="3">
        <v>1634</v>
      </c>
      <c r="M39" s="3">
        <v>0</v>
      </c>
      <c r="N39" s="3">
        <v>54</v>
      </c>
      <c r="O39" s="3">
        <v>58</v>
      </c>
      <c r="P39" s="3">
        <f t="shared" si="0"/>
        <v>5655</v>
      </c>
      <c r="Q39" s="3">
        <v>242</v>
      </c>
      <c r="R39" s="3">
        <f t="shared" si="1"/>
        <v>7206</v>
      </c>
      <c r="S39" s="3">
        <v>36332</v>
      </c>
      <c r="U39" s="36">
        <v>7206</v>
      </c>
      <c r="V39" s="6" t="str">
        <f t="shared" si="2"/>
        <v>OK</v>
      </c>
    </row>
    <row r="40" spans="1:22" ht="13.5">
      <c r="A40" s="7" t="s">
        <v>44</v>
      </c>
      <c r="B40" s="3">
        <v>1315</v>
      </c>
      <c r="C40" s="3">
        <v>96</v>
      </c>
      <c r="D40" s="3">
        <v>120</v>
      </c>
      <c r="E40" s="3">
        <v>48</v>
      </c>
      <c r="F40" s="10">
        <f t="shared" si="5"/>
        <v>1579</v>
      </c>
      <c r="G40" s="3">
        <v>300</v>
      </c>
      <c r="H40" s="3">
        <v>2</v>
      </c>
      <c r="I40" s="3">
        <v>1</v>
      </c>
      <c r="J40" s="3">
        <v>5125</v>
      </c>
      <c r="K40" s="3">
        <v>21</v>
      </c>
      <c r="L40" s="3">
        <v>3527</v>
      </c>
      <c r="M40" s="3">
        <v>13</v>
      </c>
      <c r="N40" s="3">
        <v>1229</v>
      </c>
      <c r="O40" s="3">
        <v>37</v>
      </c>
      <c r="P40" s="3">
        <f t="shared" si="0"/>
        <v>10255</v>
      </c>
      <c r="Q40" s="3">
        <v>391</v>
      </c>
      <c r="R40" s="3">
        <f t="shared" si="1"/>
        <v>12225</v>
      </c>
      <c r="S40" s="3">
        <v>58520</v>
      </c>
      <c r="U40" s="36">
        <v>12225</v>
      </c>
      <c r="V40" s="6" t="str">
        <f t="shared" si="2"/>
        <v>OK</v>
      </c>
    </row>
    <row r="41" spans="1:22" ht="13.5">
      <c r="A41" s="7" t="s">
        <v>21</v>
      </c>
      <c r="B41" s="3">
        <v>1006</v>
      </c>
      <c r="C41" s="3">
        <v>104</v>
      </c>
      <c r="D41" s="3">
        <v>136</v>
      </c>
      <c r="E41" s="3">
        <v>29</v>
      </c>
      <c r="F41" s="10">
        <f t="shared" si="5"/>
        <v>1275</v>
      </c>
      <c r="G41" s="3">
        <v>453</v>
      </c>
      <c r="H41" s="3">
        <v>0</v>
      </c>
      <c r="I41" s="3">
        <v>0</v>
      </c>
      <c r="J41" s="3">
        <v>7737</v>
      </c>
      <c r="K41" s="3">
        <v>34</v>
      </c>
      <c r="L41" s="3">
        <v>2311</v>
      </c>
      <c r="M41" s="3">
        <v>0</v>
      </c>
      <c r="N41" s="3">
        <v>512</v>
      </c>
      <c r="O41" s="3">
        <v>43</v>
      </c>
      <c r="P41" s="3">
        <f>SUM(G41:O41)</f>
        <v>11090</v>
      </c>
      <c r="Q41" s="3">
        <v>603</v>
      </c>
      <c r="R41" s="3">
        <f t="shared" si="1"/>
        <v>12968</v>
      </c>
      <c r="S41" s="3">
        <v>70994</v>
      </c>
      <c r="U41" s="36">
        <v>12968</v>
      </c>
      <c r="V41" s="6" t="str">
        <f t="shared" si="2"/>
        <v>OK</v>
      </c>
    </row>
    <row r="42" spans="1:22" ht="13.5">
      <c r="A42" s="7" t="s">
        <v>22</v>
      </c>
      <c r="B42" s="3">
        <v>1434</v>
      </c>
      <c r="C42" s="3">
        <v>113</v>
      </c>
      <c r="D42" s="3">
        <v>105</v>
      </c>
      <c r="E42" s="3">
        <v>20</v>
      </c>
      <c r="F42" s="10">
        <f t="shared" si="5"/>
        <v>1672</v>
      </c>
      <c r="G42" s="3">
        <v>260</v>
      </c>
      <c r="H42" s="3">
        <v>0</v>
      </c>
      <c r="I42" s="3">
        <v>0</v>
      </c>
      <c r="J42" s="3">
        <v>3796</v>
      </c>
      <c r="K42" s="3">
        <v>28</v>
      </c>
      <c r="L42" s="3">
        <v>3405</v>
      </c>
      <c r="M42" s="3">
        <v>0</v>
      </c>
      <c r="N42" s="3">
        <v>538</v>
      </c>
      <c r="O42" s="3">
        <v>91</v>
      </c>
      <c r="P42" s="3">
        <f t="shared" si="0"/>
        <v>8118</v>
      </c>
      <c r="Q42" s="3">
        <v>326</v>
      </c>
      <c r="R42" s="3">
        <f t="shared" si="1"/>
        <v>10116</v>
      </c>
      <c r="S42" s="3">
        <v>46412</v>
      </c>
      <c r="U42" s="36">
        <v>10116</v>
      </c>
      <c r="V42" s="6" t="str">
        <f t="shared" si="2"/>
        <v>OK</v>
      </c>
    </row>
    <row r="43" spans="1:22" ht="13.5">
      <c r="A43" s="7" t="s">
        <v>23</v>
      </c>
      <c r="B43" s="3">
        <v>1817</v>
      </c>
      <c r="C43" s="3">
        <v>75</v>
      </c>
      <c r="D43" s="3">
        <v>142</v>
      </c>
      <c r="E43" s="3">
        <v>35</v>
      </c>
      <c r="F43" s="10">
        <f t="shared" si="5"/>
        <v>2069</v>
      </c>
      <c r="G43" s="3">
        <v>222</v>
      </c>
      <c r="H43" s="3">
        <v>0</v>
      </c>
      <c r="I43" s="3">
        <v>0</v>
      </c>
      <c r="J43" s="3">
        <v>3644</v>
      </c>
      <c r="K43" s="3">
        <v>27</v>
      </c>
      <c r="L43" s="3">
        <v>1690</v>
      </c>
      <c r="M43" s="3">
        <v>0</v>
      </c>
      <c r="N43" s="3">
        <v>537</v>
      </c>
      <c r="O43" s="3">
        <v>18</v>
      </c>
      <c r="P43" s="3">
        <f t="shared" si="0"/>
        <v>6138</v>
      </c>
      <c r="Q43" s="3">
        <v>271</v>
      </c>
      <c r="R43" s="3">
        <f t="shared" si="1"/>
        <v>8478</v>
      </c>
      <c r="S43" s="3">
        <v>38323</v>
      </c>
      <c r="U43" s="36">
        <v>8478</v>
      </c>
      <c r="V43" s="6" t="str">
        <f t="shared" si="2"/>
        <v>OK</v>
      </c>
    </row>
    <row r="44" spans="1:22" ht="13.5">
      <c r="A44" s="7" t="s">
        <v>24</v>
      </c>
      <c r="B44" s="3">
        <v>1812</v>
      </c>
      <c r="C44" s="3">
        <v>147</v>
      </c>
      <c r="D44" s="3">
        <v>219</v>
      </c>
      <c r="E44" s="3">
        <v>22</v>
      </c>
      <c r="F44" s="10">
        <f t="shared" si="5"/>
        <v>2200</v>
      </c>
      <c r="G44" s="3">
        <v>519</v>
      </c>
      <c r="H44" s="3">
        <v>0</v>
      </c>
      <c r="I44" s="3">
        <v>0</v>
      </c>
      <c r="J44" s="3">
        <v>9044</v>
      </c>
      <c r="K44" s="3">
        <v>75</v>
      </c>
      <c r="L44" s="3">
        <v>3432</v>
      </c>
      <c r="M44" s="3">
        <v>0</v>
      </c>
      <c r="N44" s="3">
        <v>590</v>
      </c>
      <c r="O44" s="3">
        <v>43</v>
      </c>
      <c r="P44" s="3">
        <f t="shared" si="0"/>
        <v>13703</v>
      </c>
      <c r="Q44" s="3">
        <v>698</v>
      </c>
      <c r="R44" s="3">
        <f t="shared" si="1"/>
        <v>16601</v>
      </c>
      <c r="S44" s="3">
        <v>87383</v>
      </c>
      <c r="U44" s="36">
        <v>16601</v>
      </c>
      <c r="V44" s="6" t="str">
        <f t="shared" si="2"/>
        <v>OK</v>
      </c>
    </row>
    <row r="45" spans="1:22" ht="13.5">
      <c r="A45" s="7" t="s">
        <v>25</v>
      </c>
      <c r="B45" s="3">
        <v>768</v>
      </c>
      <c r="C45" s="3">
        <v>47</v>
      </c>
      <c r="D45" s="3">
        <v>36</v>
      </c>
      <c r="E45" s="3">
        <v>10</v>
      </c>
      <c r="F45" s="10">
        <f t="shared" si="5"/>
        <v>861</v>
      </c>
      <c r="G45" s="3">
        <v>128</v>
      </c>
      <c r="H45" s="3">
        <v>0</v>
      </c>
      <c r="I45" s="3">
        <v>0</v>
      </c>
      <c r="J45" s="3">
        <v>2139</v>
      </c>
      <c r="K45" s="3">
        <v>15</v>
      </c>
      <c r="L45" s="3">
        <v>1672</v>
      </c>
      <c r="M45" s="3">
        <v>0</v>
      </c>
      <c r="N45" s="3">
        <v>1112</v>
      </c>
      <c r="O45" s="3">
        <v>27</v>
      </c>
      <c r="P45" s="3">
        <f t="shared" si="0"/>
        <v>5093</v>
      </c>
      <c r="Q45" s="3">
        <v>236</v>
      </c>
      <c r="R45" s="3">
        <f t="shared" si="1"/>
        <v>6190</v>
      </c>
      <c r="S45" s="3">
        <v>27509</v>
      </c>
      <c r="U45" s="36">
        <v>6190</v>
      </c>
      <c r="V45" s="6" t="str">
        <f t="shared" si="2"/>
        <v>OK</v>
      </c>
    </row>
    <row r="46" spans="1:22" ht="13.5">
      <c r="A46" s="7" t="s">
        <v>26</v>
      </c>
      <c r="B46" s="3">
        <v>1315</v>
      </c>
      <c r="C46" s="3">
        <v>81</v>
      </c>
      <c r="D46" s="3">
        <v>86</v>
      </c>
      <c r="E46" s="3">
        <v>68</v>
      </c>
      <c r="F46" s="10">
        <f t="shared" si="5"/>
        <v>1550</v>
      </c>
      <c r="G46" s="3">
        <v>234</v>
      </c>
      <c r="H46" s="3">
        <v>0</v>
      </c>
      <c r="I46" s="3">
        <v>1</v>
      </c>
      <c r="J46" s="3">
        <v>4653</v>
      </c>
      <c r="K46" s="3">
        <v>22</v>
      </c>
      <c r="L46" s="3">
        <v>3561</v>
      </c>
      <c r="M46" s="3">
        <v>0</v>
      </c>
      <c r="N46" s="3">
        <v>1144</v>
      </c>
      <c r="O46" s="3">
        <v>97</v>
      </c>
      <c r="P46" s="3">
        <f t="shared" si="0"/>
        <v>9712</v>
      </c>
      <c r="Q46" s="3">
        <v>500</v>
      </c>
      <c r="R46" s="3">
        <f t="shared" si="1"/>
        <v>11762</v>
      </c>
      <c r="S46" s="3">
        <v>55816</v>
      </c>
      <c r="U46" s="36">
        <v>11762</v>
      </c>
      <c r="V46" s="6" t="str">
        <f t="shared" si="2"/>
        <v>OK</v>
      </c>
    </row>
    <row r="47" spans="1:22" ht="13.5">
      <c r="A47" s="7" t="s">
        <v>27</v>
      </c>
      <c r="B47" s="3">
        <v>699</v>
      </c>
      <c r="C47" s="3">
        <v>47</v>
      </c>
      <c r="D47" s="3">
        <v>67</v>
      </c>
      <c r="E47" s="3">
        <v>14</v>
      </c>
      <c r="F47" s="10">
        <f t="shared" si="5"/>
        <v>827</v>
      </c>
      <c r="G47" s="3">
        <v>131</v>
      </c>
      <c r="H47" s="3">
        <v>0</v>
      </c>
      <c r="I47" s="3">
        <v>0</v>
      </c>
      <c r="J47" s="3">
        <v>2091</v>
      </c>
      <c r="K47" s="3">
        <v>20</v>
      </c>
      <c r="L47" s="3">
        <v>1135</v>
      </c>
      <c r="M47" s="3">
        <v>0</v>
      </c>
      <c r="N47" s="3">
        <v>666</v>
      </c>
      <c r="O47" s="3">
        <v>41</v>
      </c>
      <c r="P47" s="3">
        <f t="shared" si="0"/>
        <v>4084</v>
      </c>
      <c r="Q47" s="3">
        <v>204</v>
      </c>
      <c r="R47" s="3">
        <f t="shared" si="1"/>
        <v>5115</v>
      </c>
      <c r="S47" s="3">
        <v>23748</v>
      </c>
      <c r="U47" s="36">
        <v>5115</v>
      </c>
      <c r="V47" s="6" t="str">
        <f t="shared" si="2"/>
        <v>OK</v>
      </c>
    </row>
    <row r="48" spans="1:22" ht="13.5">
      <c r="A48" s="7" t="s">
        <v>28</v>
      </c>
      <c r="B48" s="3">
        <v>1380</v>
      </c>
      <c r="C48" s="3">
        <v>96</v>
      </c>
      <c r="D48" s="3">
        <v>119</v>
      </c>
      <c r="E48" s="3">
        <v>32</v>
      </c>
      <c r="F48" s="10">
        <f t="shared" si="5"/>
        <v>1627</v>
      </c>
      <c r="G48" s="3">
        <v>338</v>
      </c>
      <c r="H48" s="3">
        <v>0</v>
      </c>
      <c r="I48" s="3">
        <v>1</v>
      </c>
      <c r="J48" s="3">
        <v>5824</v>
      </c>
      <c r="K48" s="3">
        <v>20</v>
      </c>
      <c r="L48" s="3">
        <v>3196</v>
      </c>
      <c r="M48" s="3">
        <v>0</v>
      </c>
      <c r="N48" s="3">
        <v>964</v>
      </c>
      <c r="O48" s="3">
        <v>57</v>
      </c>
      <c r="P48" s="3">
        <f t="shared" si="0"/>
        <v>10400</v>
      </c>
      <c r="Q48" s="3">
        <v>498</v>
      </c>
      <c r="R48" s="3">
        <f t="shared" si="1"/>
        <v>12525</v>
      </c>
      <c r="S48" s="3">
        <v>62286</v>
      </c>
      <c r="U48" s="36">
        <v>12525</v>
      </c>
      <c r="V48" s="6" t="str">
        <f t="shared" si="2"/>
        <v>OK</v>
      </c>
    </row>
    <row r="49" spans="1:22" ht="13.5">
      <c r="A49" s="23" t="s">
        <v>29</v>
      </c>
      <c r="B49" s="9">
        <v>984</v>
      </c>
      <c r="C49" s="9">
        <v>65</v>
      </c>
      <c r="D49" s="9">
        <v>118</v>
      </c>
      <c r="E49" s="9">
        <v>18</v>
      </c>
      <c r="F49" s="10">
        <f t="shared" si="5"/>
        <v>1185</v>
      </c>
      <c r="G49" s="9">
        <v>180</v>
      </c>
      <c r="H49" s="9">
        <v>0</v>
      </c>
      <c r="I49" s="9">
        <v>0</v>
      </c>
      <c r="J49" s="9">
        <v>3151</v>
      </c>
      <c r="K49" s="29">
        <v>12</v>
      </c>
      <c r="L49" s="29">
        <v>1221</v>
      </c>
      <c r="M49" s="29">
        <v>0</v>
      </c>
      <c r="N49" s="29">
        <v>536</v>
      </c>
      <c r="O49" s="29">
        <v>13</v>
      </c>
      <c r="P49" s="29">
        <f t="shared" si="0"/>
        <v>5113</v>
      </c>
      <c r="Q49" s="29">
        <v>375</v>
      </c>
      <c r="R49" s="29">
        <f t="shared" si="1"/>
        <v>6673</v>
      </c>
      <c r="S49" s="29">
        <v>32351</v>
      </c>
      <c r="U49" s="36">
        <v>6673</v>
      </c>
      <c r="V49" s="6" t="str">
        <f t="shared" si="2"/>
        <v>OK</v>
      </c>
    </row>
    <row r="50" spans="1:22" ht="13.5">
      <c r="A50" s="26" t="s">
        <v>0</v>
      </c>
      <c r="B50" s="16">
        <f aca="true" t="shared" si="6" ref="B50:S50">SUM(B38:B49)</f>
        <v>15345</v>
      </c>
      <c r="C50" s="16">
        <f t="shared" si="6"/>
        <v>1088</v>
      </c>
      <c r="D50" s="16">
        <f t="shared" si="6"/>
        <v>1390</v>
      </c>
      <c r="E50" s="16">
        <f t="shared" si="6"/>
        <v>360</v>
      </c>
      <c r="F50" s="16">
        <f t="shared" si="6"/>
        <v>18183</v>
      </c>
      <c r="G50" s="16">
        <f t="shared" si="6"/>
        <v>3455</v>
      </c>
      <c r="H50" s="16">
        <f t="shared" si="6"/>
        <v>2</v>
      </c>
      <c r="I50" s="16">
        <f t="shared" si="6"/>
        <v>5</v>
      </c>
      <c r="J50" s="16">
        <f t="shared" si="6"/>
        <v>58687</v>
      </c>
      <c r="K50" s="16">
        <f t="shared" si="6"/>
        <v>355</v>
      </c>
      <c r="L50" s="16">
        <f t="shared" si="6"/>
        <v>32180</v>
      </c>
      <c r="M50" s="16">
        <f>SUM(M38:M49)</f>
        <v>13</v>
      </c>
      <c r="N50" s="16">
        <f>SUM(N38:N49)</f>
        <v>8604</v>
      </c>
      <c r="O50" s="16">
        <f>SUM(O38:O49)</f>
        <v>612</v>
      </c>
      <c r="P50" s="16">
        <f>SUM(P38:P49)</f>
        <v>103913</v>
      </c>
      <c r="Q50" s="16">
        <f>SUM(Q38:Q49)</f>
        <v>4972</v>
      </c>
      <c r="R50" s="16">
        <f t="shared" si="6"/>
        <v>127068</v>
      </c>
      <c r="S50" s="16">
        <f t="shared" si="6"/>
        <v>625747</v>
      </c>
      <c r="U50" s="35">
        <f>SUM(U38:U49)</f>
        <v>127068</v>
      </c>
      <c r="V50" s="6" t="str">
        <f t="shared" si="2"/>
        <v>OK</v>
      </c>
    </row>
    <row r="51" spans="1:22" ht="13.5">
      <c r="A51" s="27" t="s">
        <v>66</v>
      </c>
      <c r="B51" s="17">
        <f aca="true" t="shared" si="7" ref="B51:M51">SUM(B50,B37)</f>
        <v>127612</v>
      </c>
      <c r="C51" s="17">
        <f t="shared" si="7"/>
        <v>9811</v>
      </c>
      <c r="D51" s="17">
        <f t="shared" si="7"/>
        <v>13420</v>
      </c>
      <c r="E51" s="17">
        <f t="shared" si="7"/>
        <v>2633</v>
      </c>
      <c r="F51" s="17">
        <f t="shared" si="7"/>
        <v>153476</v>
      </c>
      <c r="G51" s="17">
        <f t="shared" si="7"/>
        <v>34152</v>
      </c>
      <c r="H51" s="17">
        <f t="shared" si="7"/>
        <v>29</v>
      </c>
      <c r="I51" s="17">
        <f t="shared" si="7"/>
        <v>91</v>
      </c>
      <c r="J51" s="17">
        <f t="shared" si="7"/>
        <v>563812</v>
      </c>
      <c r="K51" s="17">
        <f t="shared" si="7"/>
        <v>4139</v>
      </c>
      <c r="L51" s="17">
        <f t="shared" si="7"/>
        <v>256387</v>
      </c>
      <c r="M51" s="17">
        <f t="shared" si="7"/>
        <v>14</v>
      </c>
      <c r="N51" s="17">
        <f aca="true" t="shared" si="8" ref="N51:S51">SUM(N50,N37)</f>
        <v>55696</v>
      </c>
      <c r="O51" s="17">
        <f t="shared" si="8"/>
        <v>4815</v>
      </c>
      <c r="P51" s="17">
        <f t="shared" si="8"/>
        <v>919135</v>
      </c>
      <c r="Q51" s="17">
        <f t="shared" si="8"/>
        <v>46929</v>
      </c>
      <c r="R51" s="17">
        <f t="shared" si="8"/>
        <v>1119540</v>
      </c>
      <c r="S51" s="17">
        <f t="shared" si="8"/>
        <v>5704005</v>
      </c>
      <c r="U51" s="35">
        <f>SUM(U50,U37)</f>
        <v>1119540</v>
      </c>
      <c r="V51" s="6" t="str">
        <f t="shared" si="2"/>
        <v>OK</v>
      </c>
    </row>
    <row r="55" spans="2:19" ht="13.5">
      <c r="B55" s="18"/>
      <c r="C55" s="18"/>
      <c r="D55"/>
      <c r="E5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</sheetData>
  <sheetProtection/>
  <mergeCells count="5">
    <mergeCell ref="Q3:Q4"/>
    <mergeCell ref="R3:R4"/>
    <mergeCell ref="S3:S4"/>
    <mergeCell ref="B3:F3"/>
    <mergeCell ref="G3:P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CHIHO5</cp:lastModifiedBy>
  <cp:lastPrinted>2010-12-07T02:24:47Z</cp:lastPrinted>
  <dcterms:created xsi:type="dcterms:W3CDTF">2003-03-10T00:04:38Z</dcterms:created>
  <dcterms:modified xsi:type="dcterms:W3CDTF">2014-09-01T09:48:52Z</dcterms:modified>
  <cp:category/>
  <cp:version/>
  <cp:contentType/>
  <cp:contentStatus/>
</cp:coreProperties>
</file>