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税政\税政【R2.1.24移行】\12 税データ（財政実態資料など）\03 財政実態資料への提供(毎年）\R2財政実態資料\05 ＨＰ掲載用\"/>
    </mc:Choice>
  </mc:AlternateContent>
  <bookViews>
    <workbookView xWindow="0" yWindow="0" windowWidth="15345" windowHeight="4230" tabRatio="713"/>
  </bookViews>
  <sheets>
    <sheet name="課税台数" sheetId="5" r:id="rId1"/>
  </sheets>
  <definedNames>
    <definedName name="_xlnm.Print_Area" localSheetId="0">課税台数!$A$1:$AR$55</definedName>
  </definedNames>
  <calcPr calcId="152511"/>
</workbook>
</file>

<file path=xl/calcChain.xml><?xml version="1.0" encoding="utf-8"?>
<calcChain xmlns="http://schemas.openxmlformats.org/spreadsheetml/2006/main">
  <c r="AQ40" i="5" l="1"/>
  <c r="AO8" i="5"/>
  <c r="AQ8" i="5"/>
  <c r="AT40" i="5" l="1"/>
  <c r="AT53" i="5"/>
  <c r="AT54" i="5" s="1"/>
  <c r="AR53" i="5"/>
  <c r="AP53" i="5"/>
  <c r="AN53" i="5"/>
  <c r="AM53" i="5"/>
  <c r="AM54" i="5" s="1"/>
  <c r="AL53" i="5"/>
  <c r="AK53" i="5"/>
  <c r="AJ53" i="5"/>
  <c r="AI53" i="5"/>
  <c r="AH53" i="5"/>
  <c r="AG53" i="5"/>
  <c r="AF53" i="5"/>
  <c r="AE53" i="5"/>
  <c r="AD53" i="5"/>
  <c r="AC53" i="5"/>
  <c r="AB53" i="5"/>
  <c r="AA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K54" i="5" s="1"/>
  <c r="J53" i="5"/>
  <c r="I53" i="5"/>
  <c r="H53" i="5"/>
  <c r="G53" i="5"/>
  <c r="E53" i="5"/>
  <c r="D53" i="5"/>
  <c r="C53" i="5"/>
  <c r="B53" i="5"/>
  <c r="AO52" i="5"/>
  <c r="F52" i="5"/>
  <c r="AO51" i="5"/>
  <c r="F51" i="5"/>
  <c r="AO50" i="5"/>
  <c r="F50" i="5"/>
  <c r="AO49" i="5"/>
  <c r="F49" i="5"/>
  <c r="AO48" i="5"/>
  <c r="F48" i="5"/>
  <c r="AO47" i="5"/>
  <c r="F47" i="5"/>
  <c r="AO46" i="5"/>
  <c r="F46" i="5"/>
  <c r="AQ46" i="5" s="1"/>
  <c r="AU46" i="5" s="1"/>
  <c r="AO45" i="5"/>
  <c r="F45" i="5"/>
  <c r="AO44" i="5"/>
  <c r="F44" i="5"/>
  <c r="AO43" i="5"/>
  <c r="F43" i="5"/>
  <c r="AO42" i="5"/>
  <c r="F42" i="5"/>
  <c r="AO41" i="5"/>
  <c r="AO53" i="5" s="1"/>
  <c r="F41" i="5"/>
  <c r="F53" i="5" s="1"/>
  <c r="AR40" i="5"/>
  <c r="AP40" i="5"/>
  <c r="AN40" i="5"/>
  <c r="AN54" i="5" s="1"/>
  <c r="AM40" i="5"/>
  <c r="AL40" i="5"/>
  <c r="AK40" i="5"/>
  <c r="AJ40" i="5"/>
  <c r="AI40" i="5"/>
  <c r="AH40" i="5"/>
  <c r="AG40" i="5"/>
  <c r="AF40" i="5"/>
  <c r="AE40" i="5"/>
  <c r="AD40" i="5"/>
  <c r="AC40" i="5"/>
  <c r="AB40" i="5"/>
  <c r="AB54" i="5" s="1"/>
  <c r="AA40" i="5"/>
  <c r="Z40" i="5"/>
  <c r="Z54" i="5" s="1"/>
  <c r="Y40" i="5"/>
  <c r="X40" i="5"/>
  <c r="X54" i="5" s="1"/>
  <c r="W40" i="5"/>
  <c r="V40" i="5"/>
  <c r="V54" i="5" s="1"/>
  <c r="U40" i="5"/>
  <c r="T40" i="5"/>
  <c r="T54" i="5" s="1"/>
  <c r="S40" i="5"/>
  <c r="R40" i="5"/>
  <c r="Q40" i="5"/>
  <c r="P40" i="5"/>
  <c r="P54" i="5" s="1"/>
  <c r="O40" i="5"/>
  <c r="N40" i="5"/>
  <c r="M40" i="5"/>
  <c r="L40" i="5"/>
  <c r="L54" i="5" s="1"/>
  <c r="K40" i="5"/>
  <c r="J40" i="5"/>
  <c r="I40" i="5"/>
  <c r="H40" i="5"/>
  <c r="H54" i="5" s="1"/>
  <c r="G40" i="5"/>
  <c r="E40" i="5"/>
  <c r="E54" i="5" s="1"/>
  <c r="D40" i="5"/>
  <c r="C40" i="5"/>
  <c r="B40" i="5"/>
  <c r="AO39" i="5"/>
  <c r="F39" i="5"/>
  <c r="AO38" i="5"/>
  <c r="F38" i="5"/>
  <c r="AO37" i="5"/>
  <c r="F37" i="5"/>
  <c r="AO36" i="5"/>
  <c r="F36" i="5"/>
  <c r="AQ36" i="5" s="1"/>
  <c r="AU36" i="5" s="1"/>
  <c r="AO35" i="5"/>
  <c r="F35" i="5"/>
  <c r="AO34" i="5"/>
  <c r="F34" i="5"/>
  <c r="AQ34" i="5" s="1"/>
  <c r="AU34" i="5" s="1"/>
  <c r="AO33" i="5"/>
  <c r="F33" i="5"/>
  <c r="AO32" i="5"/>
  <c r="F32" i="5"/>
  <c r="AQ32" i="5" s="1"/>
  <c r="AU32" i="5" s="1"/>
  <c r="AO31" i="5"/>
  <c r="F31" i="5"/>
  <c r="AO30" i="5"/>
  <c r="F30" i="5"/>
  <c r="AO29" i="5"/>
  <c r="F29" i="5"/>
  <c r="AO28" i="5"/>
  <c r="F28" i="5"/>
  <c r="AQ28" i="5" s="1"/>
  <c r="AU28" i="5" s="1"/>
  <c r="AO27" i="5"/>
  <c r="F27" i="5"/>
  <c r="AO26" i="5"/>
  <c r="F26" i="5"/>
  <c r="AQ26" i="5" s="1"/>
  <c r="AU26" i="5" s="1"/>
  <c r="AO25" i="5"/>
  <c r="F25" i="5"/>
  <c r="AQ25" i="5" s="1"/>
  <c r="AU25" i="5" s="1"/>
  <c r="AO24" i="5"/>
  <c r="F24" i="5"/>
  <c r="AO23" i="5"/>
  <c r="F23" i="5"/>
  <c r="AO22" i="5"/>
  <c r="F22" i="5"/>
  <c r="AO21" i="5"/>
  <c r="F21" i="5"/>
  <c r="AO20" i="5"/>
  <c r="F20" i="5"/>
  <c r="AO19" i="5"/>
  <c r="F19" i="5"/>
  <c r="AO18" i="5"/>
  <c r="F18" i="5"/>
  <c r="AO17" i="5"/>
  <c r="F17" i="5"/>
  <c r="AQ17" i="5" s="1"/>
  <c r="AU17" i="5" s="1"/>
  <c r="AO16" i="5"/>
  <c r="F16" i="5"/>
  <c r="AO15" i="5"/>
  <c r="F15" i="5"/>
  <c r="AO14" i="5"/>
  <c r="F14" i="5"/>
  <c r="AO13" i="5"/>
  <c r="F13" i="5"/>
  <c r="AO12" i="5"/>
  <c r="F12" i="5"/>
  <c r="AO11" i="5"/>
  <c r="F11" i="5"/>
  <c r="AO10" i="5"/>
  <c r="F10" i="5"/>
  <c r="AO9" i="5"/>
  <c r="F9" i="5"/>
  <c r="F8" i="5"/>
  <c r="AA54" i="5"/>
  <c r="AI54" i="5"/>
  <c r="W54" i="5"/>
  <c r="J54" i="5"/>
  <c r="AQ42" i="5"/>
  <c r="AU42" i="5" s="1"/>
  <c r="AQ50" i="5"/>
  <c r="AU50" i="5" s="1"/>
  <c r="AQ13" i="5"/>
  <c r="AU13" i="5" s="1"/>
  <c r="AQ21" i="5"/>
  <c r="AU21" i="5" s="1"/>
  <c r="AQ30" i="5"/>
  <c r="AU30" i="5" s="1"/>
  <c r="AQ38" i="5"/>
  <c r="AU38" i="5" s="1"/>
  <c r="F40" i="5"/>
  <c r="F54" i="5" l="1"/>
  <c r="D54" i="5"/>
  <c r="G54" i="5"/>
  <c r="I54" i="5"/>
  <c r="M54" i="5"/>
  <c r="O54" i="5"/>
  <c r="Q54" i="5"/>
  <c r="S54" i="5"/>
  <c r="U54" i="5"/>
  <c r="AU8" i="5"/>
  <c r="AQ9" i="5"/>
  <c r="AU9" i="5" s="1"/>
  <c r="AQ10" i="5"/>
  <c r="AU10" i="5" s="1"/>
  <c r="AQ11" i="5"/>
  <c r="AU11" i="5" s="1"/>
  <c r="AQ12" i="5"/>
  <c r="AU12" i="5" s="1"/>
  <c r="AQ14" i="5"/>
  <c r="AU14" i="5" s="1"/>
  <c r="AQ15" i="5"/>
  <c r="AU15" i="5" s="1"/>
  <c r="AQ16" i="5"/>
  <c r="AU16" i="5" s="1"/>
  <c r="AQ18" i="5"/>
  <c r="AU18" i="5" s="1"/>
  <c r="AQ19" i="5"/>
  <c r="AU19" i="5" s="1"/>
  <c r="AQ20" i="5"/>
  <c r="AU20" i="5" s="1"/>
  <c r="AQ22" i="5"/>
  <c r="AU22" i="5" s="1"/>
  <c r="AQ23" i="5"/>
  <c r="AU23" i="5" s="1"/>
  <c r="AQ24" i="5"/>
  <c r="AU24" i="5" s="1"/>
  <c r="AC54" i="5"/>
  <c r="AG54" i="5"/>
  <c r="AQ44" i="5"/>
  <c r="AU44" i="5" s="1"/>
  <c r="AQ48" i="5"/>
  <c r="AU48" i="5" s="1"/>
  <c r="AD54" i="5"/>
  <c r="AF54" i="5"/>
  <c r="AH54" i="5"/>
  <c r="AL54" i="5"/>
  <c r="AR54" i="5"/>
  <c r="Y54" i="5"/>
  <c r="AO40" i="5"/>
  <c r="AO54" i="5" s="1"/>
  <c r="AQ27" i="5"/>
  <c r="AU27" i="5" s="1"/>
  <c r="AQ29" i="5"/>
  <c r="AU29" i="5" s="1"/>
  <c r="AQ31" i="5"/>
  <c r="AU31" i="5" s="1"/>
  <c r="AQ33" i="5"/>
  <c r="AU33" i="5" s="1"/>
  <c r="AQ35" i="5"/>
  <c r="AU35" i="5" s="1"/>
  <c r="AQ37" i="5"/>
  <c r="AU37" i="5" s="1"/>
  <c r="AQ39" i="5"/>
  <c r="AU39" i="5" s="1"/>
  <c r="C54" i="5"/>
  <c r="AJ54" i="5"/>
  <c r="AQ41" i="5"/>
  <c r="AQ43" i="5"/>
  <c r="AU43" i="5" s="1"/>
  <c r="AQ45" i="5"/>
  <c r="AU45" i="5" s="1"/>
  <c r="AQ47" i="5"/>
  <c r="AU47" i="5" s="1"/>
  <c r="AQ49" i="5"/>
  <c r="AU49" i="5" s="1"/>
  <c r="AQ51" i="5"/>
  <c r="AU51" i="5" s="1"/>
  <c r="AQ52" i="5"/>
  <c r="AU52" i="5" s="1"/>
  <c r="B54" i="5"/>
  <c r="N54" i="5"/>
  <c r="R54" i="5"/>
  <c r="AE54" i="5"/>
  <c r="AK54" i="5"/>
  <c r="AP54" i="5"/>
  <c r="AU41" i="5" l="1"/>
  <c r="AQ53" i="5"/>
  <c r="AU40" i="5"/>
  <c r="AQ54" i="5" l="1"/>
  <c r="AU54" i="5" s="1"/>
  <c r="AU53" i="5"/>
</calcChain>
</file>

<file path=xl/sharedStrings.xml><?xml version="1.0" encoding="utf-8"?>
<sst xmlns="http://schemas.openxmlformats.org/spreadsheetml/2006/main" count="191" uniqueCount="131">
  <si>
    <t>（町 村 計）</t>
    <rPh sb="1" eb="2">
      <t>マチ</t>
    </rPh>
    <rPh sb="3" eb="4">
      <t>ムラ</t>
    </rPh>
    <rPh sb="5" eb="6">
      <t>ケイ</t>
    </rPh>
    <phoneticPr fontId="2"/>
  </si>
  <si>
    <t>水戸市</t>
  </si>
  <si>
    <t>日立市</t>
  </si>
  <si>
    <t>土浦市</t>
  </si>
  <si>
    <t>古河市</t>
  </si>
  <si>
    <t>石岡市</t>
  </si>
  <si>
    <t>結城市</t>
  </si>
  <si>
    <t>下妻市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</si>
  <si>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</si>
  <si>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</si>
  <si>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</si>
  <si>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</si>
  <si>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</si>
  <si>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</si>
  <si>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</si>
  <si>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</si>
  <si>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</si>
  <si>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</si>
  <si>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</si>
  <si>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</si>
  <si>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</si>
  <si>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</si>
  <si>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</si>
  <si>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</si>
  <si>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</si>
  <si>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</si>
  <si>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</si>
  <si>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</si>
  <si>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</si>
  <si>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</si>
  <si>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龍ケ崎市</t>
  </si>
  <si>
    <t>常総市</t>
    <rPh sb="0" eb="2">
      <t>ジョウソウ</t>
    </rPh>
    <rPh sb="2" eb="3">
      <t>シ</t>
    </rPh>
    <phoneticPr fontId="0"/>
  </si>
  <si>
    <t>常陸大宮市</t>
    <rPh sb="0" eb="2">
      <t>ヒタチ</t>
    </rPh>
    <rPh sb="2" eb="5">
      <t>オオミヤシ</t>
    </rPh>
    <phoneticPr fontId="0"/>
  </si>
  <si>
    <t>那珂市</t>
    <rPh sb="0" eb="2">
      <t>ナカ</t>
    </rPh>
    <rPh sb="2" eb="3">
      <t>シ</t>
    </rPh>
    <phoneticPr fontId="0"/>
  </si>
  <si>
    <t>筑西市</t>
    <rPh sb="0" eb="3">
      <t>チクセイシ</t>
    </rPh>
    <phoneticPr fontId="0"/>
  </si>
  <si>
    <t>坂東市</t>
    <rPh sb="0" eb="3">
      <t>バンドウシ</t>
    </rPh>
    <phoneticPr fontId="0"/>
  </si>
  <si>
    <t>稲敷市</t>
    <rPh sb="0" eb="3">
      <t>イナシキシ</t>
    </rPh>
    <phoneticPr fontId="0"/>
  </si>
  <si>
    <t>かすみがうら市</t>
    <rPh sb="6" eb="7">
      <t>シ</t>
    </rPh>
    <phoneticPr fontId="0"/>
  </si>
  <si>
    <t>桜川市</t>
    <rPh sb="0" eb="2">
      <t>サクラガワ</t>
    </rPh>
    <rPh sb="2" eb="3">
      <t>シ</t>
    </rPh>
    <phoneticPr fontId="0"/>
  </si>
  <si>
    <t>神栖市</t>
    <rPh sb="0" eb="2">
      <t>カミス</t>
    </rPh>
    <rPh sb="2" eb="3">
      <t>シ</t>
    </rPh>
    <phoneticPr fontId="0"/>
  </si>
  <si>
    <t>行方市</t>
    <rPh sb="0" eb="2">
      <t>ナメガタ</t>
    </rPh>
    <rPh sb="2" eb="3">
      <t>シ</t>
    </rPh>
    <phoneticPr fontId="0"/>
  </si>
  <si>
    <t>鉾田市</t>
    <rPh sb="2" eb="3">
      <t>シ</t>
    </rPh>
    <phoneticPr fontId="0"/>
  </si>
  <si>
    <t>つくばみらい市</t>
    <rPh sb="6" eb="7">
      <t>シ</t>
    </rPh>
    <phoneticPr fontId="0"/>
  </si>
  <si>
    <t>小美玉市</t>
    <rPh sb="0" eb="1">
      <t>オ</t>
    </rPh>
    <rPh sb="1" eb="2">
      <t>ミ</t>
    </rPh>
    <rPh sb="2" eb="3">
      <t>タマ</t>
    </rPh>
    <rPh sb="3" eb="4">
      <t>シ</t>
    </rPh>
    <phoneticPr fontId="0"/>
  </si>
  <si>
    <t>城里町</t>
    <rPh sb="0" eb="1">
      <t>シロ</t>
    </rPh>
    <rPh sb="1" eb="2">
      <t>サト</t>
    </rPh>
    <rPh sb="2" eb="3">
      <t>マチ</t>
    </rPh>
    <phoneticPr fontId="0"/>
  </si>
  <si>
    <t>（市 計）</t>
    <rPh sb="1" eb="2">
      <t>シ</t>
    </rPh>
    <rPh sb="3" eb="4">
      <t>ケイ</t>
    </rPh>
    <phoneticPr fontId="2"/>
  </si>
  <si>
    <t>小計</t>
    <rPh sb="0" eb="2">
      <t>ショウケイ</t>
    </rPh>
    <phoneticPr fontId="2"/>
  </si>
  <si>
    <t>二輪</t>
    <rPh sb="0" eb="2">
      <t>ニリン</t>
    </rPh>
    <phoneticPr fontId="2"/>
  </si>
  <si>
    <t>三輪</t>
    <rPh sb="0" eb="2">
      <t>サンリン</t>
    </rPh>
    <phoneticPr fontId="2"/>
  </si>
  <si>
    <t>農耕用</t>
    <rPh sb="0" eb="3">
      <t>ノウコウヨウ</t>
    </rPh>
    <phoneticPr fontId="2"/>
  </si>
  <si>
    <t>雪上用</t>
    <rPh sb="0" eb="2">
      <t>セツジョウ</t>
    </rPh>
    <rPh sb="2" eb="3">
      <t>ヨウ</t>
    </rPh>
    <phoneticPr fontId="2"/>
  </si>
  <si>
    <t>特殊作業用</t>
    <rPh sb="0" eb="2">
      <t>トクシュ</t>
    </rPh>
    <rPh sb="2" eb="5">
      <t>サギョウヨウ</t>
    </rPh>
    <phoneticPr fontId="2"/>
  </si>
  <si>
    <t>区分</t>
    <rPh sb="0" eb="2">
      <t>クブン</t>
    </rPh>
    <phoneticPr fontId="2"/>
  </si>
  <si>
    <t>市町村名</t>
    <rPh sb="0" eb="4">
      <t>シチョウソンメイ</t>
    </rPh>
    <phoneticPr fontId="2"/>
  </si>
  <si>
    <t>二輪小型（台）</t>
    <rPh sb="0" eb="2">
      <t>ニリン</t>
    </rPh>
    <rPh sb="2" eb="4">
      <t>コガタ</t>
    </rPh>
    <rPh sb="5" eb="6">
      <t>ダイ</t>
    </rPh>
    <phoneticPr fontId="2"/>
  </si>
  <si>
    <t>合計（台）</t>
    <rPh sb="0" eb="2">
      <t>ゴウケイ</t>
    </rPh>
    <rPh sb="3" eb="4">
      <t>ダイ</t>
    </rPh>
    <phoneticPr fontId="2"/>
  </si>
  <si>
    <t>原付　　（台）</t>
    <rPh sb="0" eb="2">
      <t>ゲンツキ</t>
    </rPh>
    <rPh sb="5" eb="6">
      <t>ダイ</t>
    </rPh>
    <phoneticPr fontId="2"/>
  </si>
  <si>
    <t>軽自動車及び小型特殊自動車　　（台）</t>
    <rPh sb="0" eb="4">
      <t>ケイジドウシャ</t>
    </rPh>
    <rPh sb="4" eb="5">
      <t>オヨ</t>
    </rPh>
    <rPh sb="6" eb="8">
      <t>コガタ</t>
    </rPh>
    <rPh sb="8" eb="10">
      <t>トクシュ</t>
    </rPh>
    <rPh sb="10" eb="13">
      <t>ジドウシャ</t>
    </rPh>
    <rPh sb="16" eb="17">
      <t>ダイ</t>
    </rPh>
    <phoneticPr fontId="2"/>
  </si>
  <si>
    <t>５０cc</t>
    <phoneticPr fontId="2"/>
  </si>
  <si>
    <t>５０～９０cc</t>
    <phoneticPr fontId="2"/>
  </si>
  <si>
    <t>９０cc～</t>
    <phoneticPr fontId="2"/>
  </si>
  <si>
    <t>ミニカー</t>
    <phoneticPr fontId="2"/>
  </si>
  <si>
    <t>（市町村計）</t>
    <rPh sb="1" eb="4">
      <t>シチョウソン</t>
    </rPh>
    <rPh sb="4" eb="5">
      <t>ケイ</t>
    </rPh>
    <phoneticPr fontId="2"/>
  </si>
  <si>
    <t>課税台数</t>
    <rPh sb="0" eb="2">
      <t>カゼイ</t>
    </rPh>
    <rPh sb="2" eb="4">
      <t>ダイスウ</t>
    </rPh>
    <phoneticPr fontId="2"/>
  </si>
  <si>
    <t>調定額
（千円）</t>
    <rPh sb="0" eb="1">
      <t>チョウ</t>
    </rPh>
    <rPh sb="1" eb="3">
      <t>テイガク</t>
    </rPh>
    <rPh sb="5" eb="7">
      <t>センエン</t>
    </rPh>
    <phoneticPr fontId="2"/>
  </si>
  <si>
    <t>乗用営業用</t>
  </si>
  <si>
    <t>乗用自家用</t>
    <phoneticPr fontId="2"/>
  </si>
  <si>
    <t>貨物用営業用</t>
    <phoneticPr fontId="2"/>
  </si>
  <si>
    <t>貨物用自家用</t>
    <phoneticPr fontId="2"/>
  </si>
  <si>
    <t>四輪（新税率適用分）</t>
    <rPh sb="0" eb="2">
      <t>ヨンリン</t>
    </rPh>
    <rPh sb="3" eb="6">
      <t>シンゼイリツ</t>
    </rPh>
    <rPh sb="6" eb="8">
      <t>テキヨウ</t>
    </rPh>
    <rPh sb="8" eb="9">
      <t>ブン</t>
    </rPh>
    <phoneticPr fontId="2"/>
  </si>
  <si>
    <t>四輪（旧税率適用分）</t>
    <rPh sb="0" eb="2">
      <t>ヨンリン</t>
    </rPh>
    <rPh sb="3" eb="4">
      <t>キュウ</t>
    </rPh>
    <rPh sb="4" eb="6">
      <t>ゼイリツ</t>
    </rPh>
    <rPh sb="6" eb="8">
      <t>テキヨウ</t>
    </rPh>
    <rPh sb="8" eb="9">
      <t>ブン</t>
    </rPh>
    <phoneticPr fontId="2"/>
  </si>
  <si>
    <t>25%軽課</t>
    <rPh sb="3" eb="5">
      <t>ケイカ</t>
    </rPh>
    <phoneticPr fontId="2"/>
  </si>
  <si>
    <t>旧税率</t>
    <rPh sb="0" eb="1">
      <t>キュウ</t>
    </rPh>
    <rPh sb="1" eb="3">
      <t>ゼイリツ</t>
    </rPh>
    <phoneticPr fontId="2"/>
  </si>
  <si>
    <t>新税率</t>
    <rPh sb="0" eb="3">
      <t>シンゼイリツ</t>
    </rPh>
    <phoneticPr fontId="2"/>
  </si>
  <si>
    <t>重課</t>
    <rPh sb="0" eb="2">
      <t>ジュウカ</t>
    </rPh>
    <phoneticPr fontId="2"/>
  </si>
  <si>
    <t>75%軽課</t>
    <rPh sb="3" eb="4">
      <t>ケイ</t>
    </rPh>
    <rPh sb="4" eb="5">
      <t>カ</t>
    </rPh>
    <phoneticPr fontId="2"/>
  </si>
  <si>
    <t>50%軽課</t>
    <rPh sb="3" eb="4">
      <t>ケイ</t>
    </rPh>
    <rPh sb="4" eb="5">
      <t>カ</t>
    </rPh>
    <phoneticPr fontId="2"/>
  </si>
  <si>
    <t>四輪（重課適用分）</t>
    <rPh sb="0" eb="2">
      <t>ヨンリン</t>
    </rPh>
    <rPh sb="3" eb="5">
      <t>ジュウカ</t>
    </rPh>
    <rPh sb="5" eb="7">
      <t>テキヨウ</t>
    </rPh>
    <rPh sb="7" eb="8">
      <t>ブン</t>
    </rPh>
    <phoneticPr fontId="2"/>
  </si>
  <si>
    <t>四輪（75%軽課適用分）</t>
    <rPh sb="0" eb="2">
      <t>ヨンリン</t>
    </rPh>
    <rPh sb="6" eb="8">
      <t>ケイカ</t>
    </rPh>
    <rPh sb="8" eb="10">
      <t>テキヨウ</t>
    </rPh>
    <rPh sb="10" eb="11">
      <t>ブン</t>
    </rPh>
    <phoneticPr fontId="2"/>
  </si>
  <si>
    <t>四輪（50%軽課適用分）</t>
    <rPh sb="0" eb="2">
      <t>ヨンリン</t>
    </rPh>
    <rPh sb="6" eb="8">
      <t>ケイカ</t>
    </rPh>
    <rPh sb="8" eb="10">
      <t>テキヨウ</t>
    </rPh>
    <rPh sb="10" eb="11">
      <t>ブン</t>
    </rPh>
    <phoneticPr fontId="2"/>
  </si>
  <si>
    <t>四輪（25%軽課適用分）</t>
    <rPh sb="0" eb="2">
      <t>ヨンリン</t>
    </rPh>
    <rPh sb="6" eb="8">
      <t>ケイカ</t>
    </rPh>
    <rPh sb="8" eb="10">
      <t>テキヨウ</t>
    </rPh>
    <rPh sb="10" eb="11">
      <t>ブン</t>
    </rPh>
    <phoneticPr fontId="2"/>
  </si>
  <si>
    <t>軽自動車及び小型特殊自動車　　（台）　　　つづき</t>
    <phoneticPr fontId="2"/>
  </si>
  <si>
    <t>差引課税台数合計(51行12列）</t>
    <rPh sb="0" eb="1">
      <t>サ</t>
    </rPh>
    <rPh sb="1" eb="2">
      <t>ヒ</t>
    </rPh>
    <rPh sb="2" eb="4">
      <t>カゼイ</t>
    </rPh>
    <rPh sb="4" eb="6">
      <t>ダイスウ</t>
    </rPh>
    <rPh sb="6" eb="8">
      <t>ゴウケイ</t>
    </rPh>
    <rPh sb="11" eb="12">
      <t>ギョウ</t>
    </rPh>
    <rPh sb="14" eb="15">
      <t>レツ</t>
    </rPh>
    <phoneticPr fontId="2"/>
  </si>
  <si>
    <t>行番号</t>
    <rPh sb="0" eb="3">
      <t>ギョウバンゴウ</t>
    </rPh>
    <phoneticPr fontId="2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</si>
  <si>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</si>
  <si>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</si>
  <si>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</si>
  <si>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</si>
  <si>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</si>
  <si>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</si>
  <si>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</si>
  <si>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</si>
  <si>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</si>
  <si>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</si>
  <si>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</si>
  <si>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</si>
  <si>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14</t>
  </si>
  <si>
    <t>15</t>
  </si>
  <si>
    <t>16</t>
  </si>
  <si>
    <t>17</t>
  </si>
  <si>
    <t>19</t>
  </si>
  <si>
    <t>20</t>
  </si>
  <si>
    <t>21</t>
  </si>
  <si>
    <t>22</t>
  </si>
  <si>
    <t>24</t>
  </si>
  <si>
    <t>25</t>
  </si>
  <si>
    <t>26</t>
  </si>
  <si>
    <t>27</t>
  </si>
  <si>
    <t>29</t>
  </si>
  <si>
    <t>30</t>
  </si>
  <si>
    <t>31</t>
  </si>
  <si>
    <t>32</t>
  </si>
  <si>
    <t>34</t>
  </si>
  <si>
    <t>35</t>
  </si>
  <si>
    <t>36</t>
  </si>
  <si>
    <t>37</t>
  </si>
  <si>
    <t>39</t>
  </si>
  <si>
    <t>40</t>
  </si>
  <si>
    <t>41</t>
  </si>
  <si>
    <t>42</t>
  </si>
  <si>
    <t>45</t>
  </si>
  <si>
    <t>46</t>
  </si>
  <si>
    <t>47</t>
  </si>
  <si>
    <t>48</t>
  </si>
  <si>
    <t>49</t>
  </si>
  <si>
    <t>51</t>
  </si>
  <si>
    <t>列</t>
    <rPh sb="0" eb="1">
      <t>レツ</t>
    </rPh>
    <phoneticPr fontId="2"/>
  </si>
  <si>
    <t>（１４）</t>
    <phoneticPr fontId="2"/>
  </si>
  <si>
    <t>（１２）</t>
    <phoneticPr fontId="2"/>
  </si>
  <si>
    <t>（１２）</t>
    <phoneticPr fontId="2"/>
  </si>
  <si>
    <t>第３表　令和２年度軽自動車税に関する調</t>
    <rPh sb="4" eb="6">
      <t>レイワ</t>
    </rPh>
    <rPh sb="9" eb="10">
      <t>ケイ</t>
    </rPh>
    <rPh sb="10" eb="13">
      <t>ジドウシャ</t>
    </rPh>
    <rPh sb="13" eb="14">
      <t>ゼイ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</si>
</sst>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7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4" fillId="0" borderId="0">
      <alignment vertical="center"/>
    </xf>
  </cellStyleXfs>
  <cellXfs count="74">
    <xf numFmtId="0" fontId="0" fillId="0" borderId="0" xfId="0"/>
    <xf numFmtId="176" fontId="0" fillId="0" borderId="0" xfId="0" applyNumberFormat="1"/>
    <xf numFmtId="176" fontId="0" fillId="0" borderId="0" xfId="0" applyNumberFormat="1" applyAlignment="1">
      <alignment vertical="center"/>
    </xf>
    <xf numFmtId="176" fontId="3" fillId="0" borderId="0" xfId="0" applyNumberFormat="1" applyFont="1" applyAlignment="1">
      <alignment vertical="center"/>
    </xf>
    <xf numFmtId="176" fontId="0" fillId="0" borderId="0" xfId="0" applyNumberFormat="1" applyAlignment="1">
      <alignment horizontal="center"/>
    </xf>
    <xf numFmtId="0" fontId="0" fillId="0" borderId="1" xfId="0" applyBorder="1" applyAlignment="1">
      <alignment horizontal="center" shrinkToFit="1"/>
    </xf>
    <xf numFmtId="176" fontId="0" fillId="2" borderId="2" xfId="0" applyNumberFormat="1" applyFill="1" applyBorder="1"/>
    <xf numFmtId="176" fontId="0" fillId="2" borderId="3" xfId="0" applyNumberFormat="1" applyFill="1" applyBorder="1"/>
    <xf numFmtId="0" fontId="4" fillId="0" borderId="0" xfId="2">
      <alignment vertical="center"/>
    </xf>
    <xf numFmtId="176" fontId="0" fillId="0" borderId="0" xfId="0" applyNumberFormat="1" applyBorder="1" applyAlignment="1">
      <alignment vertical="center"/>
    </xf>
    <xf numFmtId="176" fontId="5" fillId="0" borderId="4" xfId="0" applyNumberFormat="1" applyFont="1" applyBorder="1" applyAlignment="1">
      <alignment horizontal="right" vertical="center"/>
    </xf>
    <xf numFmtId="176" fontId="5" fillId="0" borderId="3" xfId="0" applyNumberFormat="1" applyFont="1" applyBorder="1" applyAlignment="1">
      <alignment vertical="center"/>
    </xf>
    <xf numFmtId="176" fontId="5" fillId="0" borderId="0" xfId="0" applyNumberFormat="1" applyFont="1" applyAlignment="1">
      <alignment horizontal="left" vertical="center"/>
    </xf>
    <xf numFmtId="176" fontId="0" fillId="0" borderId="1" xfId="0" applyNumberFormat="1" applyBorder="1" applyAlignment="1">
      <alignment horizontal="center" shrinkToFit="1"/>
    </xf>
    <xf numFmtId="176" fontId="5" fillId="0" borderId="5" xfId="0" applyNumberFormat="1" applyFont="1" applyBorder="1" applyAlignment="1">
      <alignment horizontal="right" vertical="center"/>
    </xf>
    <xf numFmtId="176" fontId="6" fillId="0" borderId="6" xfId="0" applyNumberFormat="1" applyFont="1" applyBorder="1"/>
    <xf numFmtId="176" fontId="6" fillId="0" borderId="1" xfId="0" applyNumberFormat="1" applyFont="1" applyBorder="1"/>
    <xf numFmtId="176" fontId="6" fillId="0" borderId="7" xfId="0" applyNumberFormat="1" applyFont="1" applyBorder="1"/>
    <xf numFmtId="176" fontId="6" fillId="0" borderId="8" xfId="0" applyNumberFormat="1" applyFont="1" applyBorder="1"/>
    <xf numFmtId="176" fontId="6" fillId="2" borderId="2" xfId="0" applyNumberFormat="1" applyFont="1" applyFill="1" applyBorder="1"/>
    <xf numFmtId="176" fontId="6" fillId="0" borderId="9" xfId="0" applyNumberFormat="1" applyFont="1" applyBorder="1"/>
    <xf numFmtId="176" fontId="6" fillId="0" borderId="6" xfId="0" applyNumberFormat="1" applyFont="1" applyBorder="1" applyAlignment="1">
      <alignment horizontal="right"/>
    </xf>
    <xf numFmtId="176" fontId="6" fillId="0" borderId="1" xfId="0" applyNumberFormat="1" applyFont="1" applyBorder="1" applyAlignment="1">
      <alignment horizontal="right"/>
    </xf>
    <xf numFmtId="176" fontId="6" fillId="0" borderId="8" xfId="0" applyNumberFormat="1" applyFont="1" applyBorder="1" applyAlignment="1">
      <alignment horizontal="right"/>
    </xf>
    <xf numFmtId="49" fontId="6" fillId="0" borderId="1" xfId="0" applyNumberFormat="1" applyFont="1" applyBorder="1" applyAlignment="1">
      <alignment horizontal="right"/>
    </xf>
    <xf numFmtId="177" fontId="6" fillId="0" borderId="1" xfId="0" applyNumberFormat="1" applyFont="1" applyBorder="1" applyAlignment="1">
      <alignment horizontal="right"/>
    </xf>
    <xf numFmtId="176" fontId="6" fillId="0" borderId="10" xfId="0" applyNumberFormat="1" applyFont="1" applyBorder="1" applyAlignment="1">
      <alignment horizontal="right"/>
    </xf>
    <xf numFmtId="176" fontId="6" fillId="2" borderId="3" xfId="0" applyNumberFormat="1" applyFont="1" applyFill="1" applyBorder="1"/>
    <xf numFmtId="176" fontId="6" fillId="0" borderId="10" xfId="0" applyNumberFormat="1" applyFont="1" applyBorder="1"/>
    <xf numFmtId="176" fontId="0" fillId="0" borderId="11" xfId="0" applyNumberFormat="1" applyBorder="1" applyAlignment="1">
      <alignment vertical="center" shrinkToFit="1"/>
    </xf>
    <xf numFmtId="0" fontId="0" fillId="0" borderId="6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0" fillId="2" borderId="2" xfId="0" applyFill="1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176" fontId="0" fillId="2" borderId="2" xfId="0" applyNumberFormat="1" applyFill="1" applyBorder="1" applyAlignment="1">
      <alignment horizontal="center" shrinkToFit="1"/>
    </xf>
    <xf numFmtId="176" fontId="0" fillId="2" borderId="3" xfId="0" applyNumberFormat="1" applyFill="1" applyBorder="1" applyAlignment="1">
      <alignment horizontal="center" shrinkToFit="1"/>
    </xf>
    <xf numFmtId="177" fontId="6" fillId="0" borderId="0" xfId="1" applyNumberFormat="1" applyFont="1" applyAlignment="1">
      <alignment vertical="center"/>
    </xf>
    <xf numFmtId="176" fontId="6" fillId="0" borderId="0" xfId="0" applyNumberFormat="1" applyFont="1"/>
    <xf numFmtId="176" fontId="6" fillId="2" borderId="0" xfId="0" applyNumberFormat="1" applyFont="1" applyFill="1" applyBorder="1"/>
    <xf numFmtId="176" fontId="6" fillId="0" borderId="0" xfId="0" applyNumberFormat="1" applyFont="1" applyBorder="1"/>
    <xf numFmtId="38" fontId="6" fillId="0" borderId="0" xfId="1" applyFont="1" applyAlignment="1"/>
    <xf numFmtId="176" fontId="0" fillId="0" borderId="1" xfId="0" applyNumberFormat="1" applyFont="1" applyBorder="1"/>
    <xf numFmtId="176" fontId="0" fillId="0" borderId="10" xfId="0" applyNumberFormat="1" applyFont="1" applyBorder="1"/>
    <xf numFmtId="49" fontId="0" fillId="0" borderId="0" xfId="0" applyNumberFormat="1"/>
    <xf numFmtId="176" fontId="0" fillId="0" borderId="4" xfId="0" applyNumberFormat="1" applyFill="1" applyBorder="1" applyAlignment="1">
      <alignment horizontal="center" vertical="center" shrinkToFit="1"/>
    </xf>
    <xf numFmtId="176" fontId="6" fillId="0" borderId="6" xfId="0" applyNumberFormat="1" applyFont="1" applyFill="1" applyBorder="1"/>
    <xf numFmtId="176" fontId="6" fillId="0" borderId="1" xfId="0" applyNumberFormat="1" applyFont="1" applyFill="1" applyBorder="1"/>
    <xf numFmtId="176" fontId="6" fillId="0" borderId="8" xfId="0" applyNumberFormat="1" applyFont="1" applyFill="1" applyBorder="1"/>
    <xf numFmtId="176" fontId="6" fillId="0" borderId="9" xfId="0" applyNumberFormat="1" applyFont="1" applyFill="1" applyBorder="1"/>
    <xf numFmtId="176" fontId="6" fillId="0" borderId="10" xfId="0" applyNumberFormat="1" applyFont="1" applyFill="1" applyBorder="1"/>
    <xf numFmtId="176" fontId="0" fillId="0" borderId="3" xfId="0" applyNumberFormat="1" applyFill="1" applyBorder="1" applyAlignment="1">
      <alignment vertical="center" shrinkToFit="1"/>
    </xf>
    <xf numFmtId="176" fontId="0" fillId="0" borderId="3" xfId="0" applyNumberFormat="1" applyFont="1" applyFill="1" applyBorder="1" applyAlignment="1">
      <alignment vertical="center" shrinkToFit="1"/>
    </xf>
    <xf numFmtId="176" fontId="0" fillId="0" borderId="12" xfId="0" applyNumberFormat="1" applyFill="1" applyBorder="1" applyAlignment="1">
      <alignment vertical="center" shrinkToFit="1"/>
    </xf>
    <xf numFmtId="176" fontId="6" fillId="3" borderId="2" xfId="0" applyNumberFormat="1" applyFont="1" applyFill="1" applyBorder="1"/>
    <xf numFmtId="176" fontId="0" fillId="0" borderId="2" xfId="0" applyNumberFormat="1" applyBorder="1" applyAlignment="1">
      <alignment horizontal="center" vertical="center" wrapText="1" shrinkToFit="1"/>
    </xf>
    <xf numFmtId="176" fontId="0" fillId="0" borderId="4" xfId="0" applyNumberFormat="1" applyBorder="1" applyAlignment="1">
      <alignment horizontal="center" vertical="center" wrapText="1" shrinkToFit="1"/>
    </xf>
    <xf numFmtId="176" fontId="0" fillId="0" borderId="4" xfId="0" applyNumberFormat="1" applyBorder="1" applyAlignment="1">
      <alignment horizontal="center" vertical="center" shrinkToFit="1"/>
    </xf>
    <xf numFmtId="176" fontId="0" fillId="0" borderId="3" xfId="0" applyNumberFormat="1" applyBorder="1" applyAlignment="1">
      <alignment horizontal="center" vertical="center" shrinkToFit="1"/>
    </xf>
    <xf numFmtId="176" fontId="0" fillId="0" borderId="5" xfId="0" applyNumberFormat="1" applyBorder="1" applyAlignment="1">
      <alignment horizontal="center" vertical="center" shrinkToFit="1"/>
    </xf>
    <xf numFmtId="176" fontId="0" fillId="0" borderId="4" xfId="0" applyNumberFormat="1" applyFill="1" applyBorder="1" applyAlignment="1">
      <alignment horizontal="center" vertical="center" shrinkToFit="1"/>
    </xf>
    <xf numFmtId="176" fontId="0" fillId="0" borderId="3" xfId="0" applyNumberFormat="1" applyFill="1" applyBorder="1" applyAlignment="1">
      <alignment horizontal="center" vertical="center" shrinkToFit="1"/>
    </xf>
    <xf numFmtId="176" fontId="0" fillId="0" borderId="13" xfId="0" applyNumberFormat="1" applyFill="1" applyBorder="1" applyAlignment="1">
      <alignment horizontal="center" vertical="center" shrinkToFit="1"/>
    </xf>
    <xf numFmtId="176" fontId="0" fillId="0" borderId="14" xfId="0" applyNumberFormat="1" applyFill="1" applyBorder="1" applyAlignment="1">
      <alignment horizontal="center" vertical="center" shrinkToFit="1"/>
    </xf>
    <xf numFmtId="176" fontId="0" fillId="0" borderId="15" xfId="0" applyNumberFormat="1" applyFill="1" applyBorder="1" applyAlignment="1">
      <alignment horizontal="center" vertical="center" shrinkToFit="1"/>
    </xf>
    <xf numFmtId="176" fontId="0" fillId="0" borderId="13" xfId="0" applyNumberFormat="1" applyFill="1" applyBorder="1" applyAlignment="1">
      <alignment horizontal="center" vertical="center" wrapText="1" shrinkToFit="1"/>
    </xf>
    <xf numFmtId="176" fontId="0" fillId="0" borderId="14" xfId="0" applyNumberFormat="1" applyFill="1" applyBorder="1" applyAlignment="1">
      <alignment horizontal="center" vertical="center" wrapText="1" shrinkToFit="1"/>
    </xf>
    <xf numFmtId="176" fontId="0" fillId="0" borderId="15" xfId="0" applyNumberFormat="1" applyFill="1" applyBorder="1" applyAlignment="1">
      <alignment horizontal="center" vertical="center" wrapText="1" shrinkToFit="1"/>
    </xf>
    <xf numFmtId="176" fontId="0" fillId="0" borderId="16" xfId="0" applyNumberFormat="1" applyBorder="1" applyAlignment="1">
      <alignment horizontal="center" vertical="center" shrinkToFit="1"/>
    </xf>
    <xf numFmtId="176" fontId="0" fillId="0" borderId="17" xfId="0" applyNumberFormat="1" applyBorder="1" applyAlignment="1">
      <alignment horizontal="center" vertical="center" shrinkToFit="1"/>
    </xf>
    <xf numFmtId="176" fontId="0" fillId="0" borderId="11" xfId="0" applyNumberFormat="1" applyBorder="1" applyAlignment="1">
      <alignment horizontal="center" vertical="center" shrinkToFit="1"/>
    </xf>
    <xf numFmtId="176" fontId="0" fillId="0" borderId="13" xfId="0" applyNumberFormat="1" applyBorder="1" applyAlignment="1">
      <alignment horizontal="center" vertical="center" shrinkToFit="1"/>
    </xf>
    <xf numFmtId="176" fontId="0" fillId="0" borderId="14" xfId="0" applyNumberFormat="1" applyBorder="1" applyAlignment="1">
      <alignment horizontal="center" vertical="center" shrinkToFit="1"/>
    </xf>
    <xf numFmtId="176" fontId="0" fillId="0" borderId="15" xfId="0" applyNumberFormat="1" applyBorder="1" applyAlignment="1">
      <alignment horizontal="center" vertical="center" shrinkToFit="1"/>
    </xf>
    <xf numFmtId="176" fontId="0" fillId="0" borderId="2" xfId="0" applyNumberForma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一般＆退職・基礎" xfId="2"/>
  </cellStyles>
  <dxfs count="0"/>
  <tableStyles count="0" defaultTableStyle="TableStyleMedium2" defaultPivotStyle="PivotStyleLight16"/>
  <colors>
    <mruColors>
      <color rgb="FFCC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8"/>
  <sheetViews>
    <sheetView showGridLines="0" tabSelected="1" view="pageBreakPreview" zoomScale="75" zoomScaleNormal="75" zoomScaleSheetLayoutView="75" workbookViewId="0">
      <pane xSplit="1" ySplit="7" topLeftCell="B8" activePane="bottomRight" state="frozen"/>
      <selection pane="topRight" activeCell="B1" sqref="B1"/>
      <selection pane="bottomLeft" activeCell="A5" sqref="A5"/>
      <selection pane="bottomRight"/>
    </sheetView>
  </sheetViews>
  <sheetFormatPr defaultRowHeight="13.5" x14ac:dyDescent="0.15"/>
  <cols>
    <col min="1" max="1" width="12.75" style="4" customWidth="1"/>
    <col min="2" max="42" width="9.125" style="1" customWidth="1"/>
    <col min="43" max="44" width="10.125" style="1" customWidth="1"/>
    <col min="45" max="45" width="9" style="1"/>
    <col min="46" max="46" width="15.125" style="1" customWidth="1"/>
    <col min="47" max="16384" width="9" style="1"/>
  </cols>
  <sheetData>
    <row r="1" spans="1:47" s="2" customFormat="1" ht="24" customHeight="1" x14ac:dyDescent="0.15">
      <c r="A1" s="3" t="s">
        <v>130</v>
      </c>
      <c r="F1" s="9"/>
    </row>
    <row r="2" spans="1:47" s="2" customFormat="1" ht="24" customHeight="1" x14ac:dyDescent="0.15">
      <c r="A2" s="12" t="s">
        <v>63</v>
      </c>
      <c r="F2" s="9"/>
    </row>
    <row r="3" spans="1:47" s="2" customFormat="1" ht="24" customHeight="1" x14ac:dyDescent="0.15">
      <c r="A3" s="12" t="s">
        <v>83</v>
      </c>
      <c r="B3" t="s">
        <v>84</v>
      </c>
      <c r="C3" t="s">
        <v>85</v>
      </c>
      <c r="D3" t="s">
        <v>86</v>
      </c>
      <c r="E3" t="s">
        <v>87</v>
      </c>
      <c r="F3" t="s">
        <v>88</v>
      </c>
      <c r="G3" t="s">
        <v>89</v>
      </c>
      <c r="H3" t="s">
        <v>90</v>
      </c>
      <c r="I3" t="s">
        <v>91</v>
      </c>
      <c r="J3" t="s">
        <v>92</v>
      </c>
      <c r="K3" t="s">
        <v>93</v>
      </c>
      <c r="L3" t="s">
        <v>94</v>
      </c>
      <c r="M3" t="s">
        <v>95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103</v>
      </c>
      <c r="V3" t="s">
        <v>104</v>
      </c>
      <c r="W3" t="s">
        <v>105</v>
      </c>
      <c r="X3" t="s">
        <v>106</v>
      </c>
      <c r="Y3" t="s">
        <v>107</v>
      </c>
      <c r="Z3" t="s">
        <v>108</v>
      </c>
      <c r="AA3" t="s">
        <v>109</v>
      </c>
      <c r="AB3" t="s">
        <v>110</v>
      </c>
      <c r="AC3" t="s">
        <v>111</v>
      </c>
      <c r="AD3" t="s">
        <v>112</v>
      </c>
      <c r="AE3" t="s">
        <v>113</v>
      </c>
      <c r="AF3" t="s">
        <v>114</v>
      </c>
      <c r="AG3" t="s">
        <v>115</v>
      </c>
      <c r="AH3" t="s">
        <v>116</v>
      </c>
      <c r="AI3" t="s">
        <v>117</v>
      </c>
      <c r="AJ3" t="s">
        <v>118</v>
      </c>
      <c r="AK3" t="s">
        <v>119</v>
      </c>
      <c r="AL3" t="s">
        <v>120</v>
      </c>
      <c r="AM3" t="s">
        <v>121</v>
      </c>
      <c r="AN3" t="s">
        <v>122</v>
      </c>
      <c r="AO3" t="s">
        <v>123</v>
      </c>
      <c r="AP3" t="s">
        <v>124</v>
      </c>
      <c r="AR3" t="s">
        <v>125</v>
      </c>
    </row>
    <row r="4" spans="1:47" s="2" customFormat="1" ht="24" customHeight="1" x14ac:dyDescent="0.15">
      <c r="A4" s="12" t="s">
        <v>126</v>
      </c>
      <c r="B4" s="43" t="s">
        <v>128</v>
      </c>
      <c r="C4" s="43" t="s">
        <v>128</v>
      </c>
      <c r="D4" s="43" t="s">
        <v>128</v>
      </c>
      <c r="E4" s="43" t="s">
        <v>128</v>
      </c>
      <c r="F4" s="43" t="s">
        <v>128</v>
      </c>
      <c r="G4" s="43" t="s">
        <v>128</v>
      </c>
      <c r="H4" s="43" t="s">
        <v>128</v>
      </c>
      <c r="I4" s="43" t="s">
        <v>128</v>
      </c>
      <c r="J4" s="43" t="s">
        <v>128</v>
      </c>
      <c r="K4" s="43" t="s">
        <v>128</v>
      </c>
      <c r="L4" s="43" t="s">
        <v>128</v>
      </c>
      <c r="M4" s="43" t="s">
        <v>128</v>
      </c>
      <c r="N4" s="43" t="s">
        <v>128</v>
      </c>
      <c r="O4" s="43" t="s">
        <v>128</v>
      </c>
      <c r="P4" s="43" t="s">
        <v>128</v>
      </c>
      <c r="Q4" s="43" t="s">
        <v>128</v>
      </c>
      <c r="R4" s="43" t="s">
        <v>128</v>
      </c>
      <c r="S4" s="43" t="s">
        <v>128</v>
      </c>
      <c r="T4" s="43" t="s">
        <v>128</v>
      </c>
      <c r="U4" s="43" t="s">
        <v>128</v>
      </c>
      <c r="V4" s="43" t="s">
        <v>128</v>
      </c>
      <c r="W4" s="43" t="s">
        <v>128</v>
      </c>
      <c r="X4" s="43" t="s">
        <v>128</v>
      </c>
      <c r="Y4" s="43" t="s">
        <v>128</v>
      </c>
      <c r="Z4" s="43" t="s">
        <v>128</v>
      </c>
      <c r="AA4" s="43" t="s">
        <v>128</v>
      </c>
      <c r="AB4" s="43" t="s">
        <v>128</v>
      </c>
      <c r="AC4" s="43" t="s">
        <v>128</v>
      </c>
      <c r="AD4" s="43" t="s">
        <v>128</v>
      </c>
      <c r="AE4" s="43" t="s">
        <v>128</v>
      </c>
      <c r="AF4" s="43" t="s">
        <v>128</v>
      </c>
      <c r="AG4" s="43" t="s">
        <v>128</v>
      </c>
      <c r="AH4" s="43" t="s">
        <v>128</v>
      </c>
      <c r="AI4" s="43" t="s">
        <v>128</v>
      </c>
      <c r="AJ4" s="43" t="s">
        <v>128</v>
      </c>
      <c r="AK4" s="43" t="s">
        <v>128</v>
      </c>
      <c r="AL4" s="43" t="s">
        <v>128</v>
      </c>
      <c r="AM4" s="43" t="s">
        <v>128</v>
      </c>
      <c r="AN4" s="43" t="s">
        <v>128</v>
      </c>
      <c r="AO4" s="43" t="s">
        <v>128</v>
      </c>
      <c r="AP4" s="43" t="s">
        <v>129</v>
      </c>
      <c r="AR4" s="43" t="s">
        <v>127</v>
      </c>
    </row>
    <row r="5" spans="1:47" s="2" customFormat="1" ht="24" customHeight="1" x14ac:dyDescent="0.15">
      <c r="A5" s="10" t="s">
        <v>52</v>
      </c>
      <c r="B5" s="67" t="s">
        <v>56</v>
      </c>
      <c r="C5" s="68"/>
      <c r="D5" s="68"/>
      <c r="E5" s="68"/>
      <c r="F5" s="69"/>
      <c r="G5" s="70" t="s">
        <v>57</v>
      </c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71"/>
      <c r="U5" s="72"/>
      <c r="V5" s="70" t="s">
        <v>81</v>
      </c>
      <c r="W5" s="71"/>
      <c r="X5" s="71"/>
      <c r="Y5" s="71"/>
      <c r="Z5" s="71"/>
      <c r="AA5" s="71"/>
      <c r="AB5" s="71"/>
      <c r="AC5" s="71"/>
      <c r="AD5" s="71"/>
      <c r="AE5" s="71"/>
      <c r="AF5" s="71"/>
      <c r="AG5" s="71"/>
      <c r="AH5" s="71"/>
      <c r="AI5" s="71"/>
      <c r="AJ5" s="71"/>
      <c r="AK5" s="71"/>
      <c r="AL5" s="71"/>
      <c r="AM5" s="71"/>
      <c r="AN5" s="71"/>
      <c r="AO5" s="29"/>
      <c r="AP5" s="73" t="s">
        <v>54</v>
      </c>
      <c r="AQ5" s="56" t="s">
        <v>55</v>
      </c>
      <c r="AR5" s="54" t="s">
        <v>64</v>
      </c>
    </row>
    <row r="6" spans="1:47" s="2" customFormat="1" ht="19.5" customHeight="1" x14ac:dyDescent="0.15">
      <c r="A6" s="14"/>
      <c r="B6" s="56" t="s">
        <v>58</v>
      </c>
      <c r="C6" s="56" t="s">
        <v>59</v>
      </c>
      <c r="D6" s="56" t="s">
        <v>60</v>
      </c>
      <c r="E6" s="56" t="s">
        <v>61</v>
      </c>
      <c r="F6" s="58" t="s">
        <v>46</v>
      </c>
      <c r="G6" s="59" t="s">
        <v>47</v>
      </c>
      <c r="H6" s="61" t="s">
        <v>48</v>
      </c>
      <c r="I6" s="62"/>
      <c r="J6" s="62"/>
      <c r="K6" s="62"/>
      <c r="L6" s="62"/>
      <c r="M6" s="63"/>
      <c r="N6" s="64" t="s">
        <v>70</v>
      </c>
      <c r="O6" s="65"/>
      <c r="P6" s="65"/>
      <c r="Q6" s="66"/>
      <c r="R6" s="64" t="s">
        <v>69</v>
      </c>
      <c r="S6" s="65"/>
      <c r="T6" s="65"/>
      <c r="U6" s="66"/>
      <c r="V6" s="65" t="s">
        <v>77</v>
      </c>
      <c r="W6" s="65"/>
      <c r="X6" s="65"/>
      <c r="Y6" s="66"/>
      <c r="Z6" s="64" t="s">
        <v>78</v>
      </c>
      <c r="AA6" s="65"/>
      <c r="AB6" s="65"/>
      <c r="AC6" s="66"/>
      <c r="AD6" s="64" t="s">
        <v>79</v>
      </c>
      <c r="AE6" s="65"/>
      <c r="AF6" s="65"/>
      <c r="AG6" s="66"/>
      <c r="AH6" s="64" t="s">
        <v>80</v>
      </c>
      <c r="AI6" s="65"/>
      <c r="AJ6" s="65"/>
      <c r="AK6" s="66"/>
      <c r="AL6" s="59" t="s">
        <v>50</v>
      </c>
      <c r="AM6" s="59" t="s">
        <v>49</v>
      </c>
      <c r="AN6" s="59" t="s">
        <v>51</v>
      </c>
      <c r="AO6" s="58" t="s">
        <v>46</v>
      </c>
      <c r="AP6" s="59"/>
      <c r="AQ6" s="58"/>
      <c r="AR6" s="55"/>
    </row>
    <row r="7" spans="1:47" s="2" customFormat="1" ht="19.5" customHeight="1" x14ac:dyDescent="0.15">
      <c r="A7" s="11" t="s">
        <v>53</v>
      </c>
      <c r="B7" s="57"/>
      <c r="C7" s="57"/>
      <c r="D7" s="57"/>
      <c r="E7" s="57"/>
      <c r="F7" s="57"/>
      <c r="G7" s="60"/>
      <c r="H7" s="44" t="s">
        <v>72</v>
      </c>
      <c r="I7" s="44" t="s">
        <v>73</v>
      </c>
      <c r="J7" s="44" t="s">
        <v>74</v>
      </c>
      <c r="K7" s="44" t="s">
        <v>75</v>
      </c>
      <c r="L7" s="44" t="s">
        <v>76</v>
      </c>
      <c r="M7" s="44" t="s">
        <v>71</v>
      </c>
      <c r="N7" s="50" t="s">
        <v>65</v>
      </c>
      <c r="O7" s="50" t="s">
        <v>66</v>
      </c>
      <c r="P7" s="51" t="s">
        <v>67</v>
      </c>
      <c r="Q7" s="51" t="s">
        <v>68</v>
      </c>
      <c r="R7" s="50" t="s">
        <v>65</v>
      </c>
      <c r="S7" s="50" t="s">
        <v>66</v>
      </c>
      <c r="T7" s="51" t="s">
        <v>67</v>
      </c>
      <c r="U7" s="51" t="s">
        <v>68</v>
      </c>
      <c r="V7" s="52" t="s">
        <v>65</v>
      </c>
      <c r="W7" s="50" t="s">
        <v>66</v>
      </c>
      <c r="X7" s="51" t="s">
        <v>67</v>
      </c>
      <c r="Y7" s="51" t="s">
        <v>68</v>
      </c>
      <c r="Z7" s="50" t="s">
        <v>65</v>
      </c>
      <c r="AA7" s="50" t="s">
        <v>66</v>
      </c>
      <c r="AB7" s="51" t="s">
        <v>67</v>
      </c>
      <c r="AC7" s="51" t="s">
        <v>68</v>
      </c>
      <c r="AD7" s="50" t="s">
        <v>65</v>
      </c>
      <c r="AE7" s="50" t="s">
        <v>66</v>
      </c>
      <c r="AF7" s="51" t="s">
        <v>67</v>
      </c>
      <c r="AG7" s="51" t="s">
        <v>68</v>
      </c>
      <c r="AH7" s="50" t="s">
        <v>65</v>
      </c>
      <c r="AI7" s="50" t="s">
        <v>66</v>
      </c>
      <c r="AJ7" s="51" t="s">
        <v>67</v>
      </c>
      <c r="AK7" s="51" t="s">
        <v>68</v>
      </c>
      <c r="AL7" s="60"/>
      <c r="AM7" s="60"/>
      <c r="AN7" s="60"/>
      <c r="AO7" s="57"/>
      <c r="AP7" s="59"/>
      <c r="AQ7" s="57"/>
      <c r="AR7" s="56"/>
      <c r="AT7" s="2" t="s">
        <v>82</v>
      </c>
    </row>
    <row r="8" spans="1:47" x14ac:dyDescent="0.15">
      <c r="A8" s="30" t="s">
        <v>1</v>
      </c>
      <c r="B8" s="15">
        <v>6898</v>
      </c>
      <c r="C8" s="15">
        <v>821</v>
      </c>
      <c r="D8" s="21">
        <v>1584</v>
      </c>
      <c r="E8" s="21">
        <v>205</v>
      </c>
      <c r="F8" s="21">
        <f>SUM(B8:E8)</f>
        <v>9508</v>
      </c>
      <c r="G8" s="21">
        <v>3133</v>
      </c>
      <c r="H8" s="21">
        <v>1</v>
      </c>
      <c r="I8" s="21">
        <v>0</v>
      </c>
      <c r="J8" s="21">
        <v>1</v>
      </c>
      <c r="K8" s="21">
        <v>0</v>
      </c>
      <c r="L8" s="21">
        <v>0</v>
      </c>
      <c r="M8" s="21">
        <v>0</v>
      </c>
      <c r="N8" s="15">
        <v>2</v>
      </c>
      <c r="O8" s="15">
        <v>25935</v>
      </c>
      <c r="P8" s="15">
        <v>194</v>
      </c>
      <c r="Q8" s="15">
        <v>5066</v>
      </c>
      <c r="R8" s="15">
        <v>2</v>
      </c>
      <c r="S8" s="15">
        <v>13534</v>
      </c>
      <c r="T8" s="15">
        <v>191</v>
      </c>
      <c r="U8" s="15">
        <v>3576</v>
      </c>
      <c r="V8" s="15">
        <v>3</v>
      </c>
      <c r="W8" s="15">
        <v>13255</v>
      </c>
      <c r="X8" s="15">
        <v>104</v>
      </c>
      <c r="Y8" s="15">
        <v>7092</v>
      </c>
      <c r="Z8" s="15">
        <v>0</v>
      </c>
      <c r="AA8" s="15">
        <v>0</v>
      </c>
      <c r="AB8" s="15">
        <v>0</v>
      </c>
      <c r="AC8" s="15">
        <v>0</v>
      </c>
      <c r="AD8" s="15">
        <v>0</v>
      </c>
      <c r="AE8" s="15">
        <v>697</v>
      </c>
      <c r="AF8" s="15">
        <v>0</v>
      </c>
      <c r="AG8" s="15">
        <v>0</v>
      </c>
      <c r="AH8" s="15">
        <v>1</v>
      </c>
      <c r="AI8" s="15">
        <v>1834</v>
      </c>
      <c r="AJ8" s="15">
        <v>19</v>
      </c>
      <c r="AK8" s="15">
        <v>222</v>
      </c>
      <c r="AL8" s="15">
        <v>0</v>
      </c>
      <c r="AM8" s="15">
        <v>1604</v>
      </c>
      <c r="AN8" s="15">
        <v>404</v>
      </c>
      <c r="AO8" s="15">
        <f>SUM(G8:AN8)</f>
        <v>76870</v>
      </c>
      <c r="AP8" s="45">
        <v>4181</v>
      </c>
      <c r="AQ8" s="15">
        <f t="shared" ref="AQ8:AQ39" si="0">F8+AO8+AP8</f>
        <v>90559</v>
      </c>
      <c r="AR8" s="15">
        <v>668540</v>
      </c>
      <c r="AT8" s="37">
        <v>90559</v>
      </c>
      <c r="AU8" s="4" t="str">
        <f>IF(AQ8=AT8,"OK","NG")</f>
        <v>OK</v>
      </c>
    </row>
    <row r="9" spans="1:47" x14ac:dyDescent="0.15">
      <c r="A9" s="5" t="s">
        <v>2</v>
      </c>
      <c r="B9" s="16">
        <v>4202</v>
      </c>
      <c r="C9" s="16">
        <v>430</v>
      </c>
      <c r="D9" s="22">
        <v>1064</v>
      </c>
      <c r="E9" s="22">
        <v>87</v>
      </c>
      <c r="F9" s="22">
        <f>SUM(B9:E9)</f>
        <v>5783</v>
      </c>
      <c r="G9" s="22">
        <v>1931</v>
      </c>
      <c r="H9" s="22">
        <v>0</v>
      </c>
      <c r="I9" s="22">
        <v>0</v>
      </c>
      <c r="J9" s="22">
        <v>1</v>
      </c>
      <c r="K9" s="22">
        <v>0</v>
      </c>
      <c r="L9" s="22">
        <v>0</v>
      </c>
      <c r="M9" s="22">
        <v>0</v>
      </c>
      <c r="N9" s="16">
        <v>0</v>
      </c>
      <c r="O9" s="16">
        <v>19096</v>
      </c>
      <c r="P9" s="16">
        <v>108</v>
      </c>
      <c r="Q9" s="16">
        <v>2960</v>
      </c>
      <c r="R9" s="16">
        <v>2</v>
      </c>
      <c r="S9" s="16">
        <v>10549</v>
      </c>
      <c r="T9" s="16">
        <v>94</v>
      </c>
      <c r="U9" s="16">
        <v>1728</v>
      </c>
      <c r="V9" s="16">
        <v>0</v>
      </c>
      <c r="W9" s="16">
        <v>7541</v>
      </c>
      <c r="X9" s="16">
        <v>48</v>
      </c>
      <c r="Y9" s="16">
        <v>3347</v>
      </c>
      <c r="Z9" s="16">
        <v>0</v>
      </c>
      <c r="AA9" s="16">
        <v>0</v>
      </c>
      <c r="AB9" s="16">
        <v>0</v>
      </c>
      <c r="AC9" s="16">
        <v>0</v>
      </c>
      <c r="AD9" s="16">
        <v>0</v>
      </c>
      <c r="AE9" s="16">
        <v>434</v>
      </c>
      <c r="AF9" s="16">
        <v>0</v>
      </c>
      <c r="AG9" s="16">
        <v>0</v>
      </c>
      <c r="AH9" s="16">
        <v>0</v>
      </c>
      <c r="AI9" s="16">
        <v>1375</v>
      </c>
      <c r="AJ9" s="16">
        <v>5</v>
      </c>
      <c r="AK9" s="16">
        <v>76</v>
      </c>
      <c r="AL9" s="41">
        <v>0</v>
      </c>
      <c r="AM9" s="41">
        <v>593</v>
      </c>
      <c r="AN9" s="16">
        <v>146</v>
      </c>
      <c r="AO9" s="16">
        <f t="shared" ref="AO9:AO39" si="1">SUM(G9:AN9)</f>
        <v>50034</v>
      </c>
      <c r="AP9" s="46">
        <v>2442</v>
      </c>
      <c r="AQ9" s="16">
        <f t="shared" si="0"/>
        <v>58259</v>
      </c>
      <c r="AR9" s="16">
        <v>440602</v>
      </c>
      <c r="AT9" s="37">
        <v>58259</v>
      </c>
      <c r="AU9" s="4" t="str">
        <f t="shared" ref="AU9:AU54" si="2">IF(AQ9=AT9,"OK","NG")</f>
        <v>OK</v>
      </c>
    </row>
    <row r="10" spans="1:47" x14ac:dyDescent="0.15">
      <c r="A10" s="5" t="s">
        <v>3</v>
      </c>
      <c r="B10" s="16">
        <v>4319</v>
      </c>
      <c r="C10" s="16">
        <v>333</v>
      </c>
      <c r="D10" s="22">
        <v>843</v>
      </c>
      <c r="E10" s="22">
        <v>87</v>
      </c>
      <c r="F10" s="22">
        <f>SUM(B10:E10)</f>
        <v>5582</v>
      </c>
      <c r="G10" s="22">
        <v>1566</v>
      </c>
      <c r="H10" s="22">
        <v>1</v>
      </c>
      <c r="I10" s="22">
        <v>0</v>
      </c>
      <c r="J10" s="22">
        <v>1</v>
      </c>
      <c r="K10" s="22">
        <v>0</v>
      </c>
      <c r="L10" s="22">
        <v>0</v>
      </c>
      <c r="M10" s="22">
        <v>0</v>
      </c>
      <c r="N10" s="16">
        <v>0</v>
      </c>
      <c r="O10" s="16">
        <v>13819</v>
      </c>
      <c r="P10" s="16">
        <v>106</v>
      </c>
      <c r="Q10" s="16">
        <v>2882</v>
      </c>
      <c r="R10" s="16">
        <v>0</v>
      </c>
      <c r="S10" s="16">
        <v>7055</v>
      </c>
      <c r="T10" s="16">
        <v>94</v>
      </c>
      <c r="U10" s="16">
        <v>1722</v>
      </c>
      <c r="V10" s="16">
        <v>0</v>
      </c>
      <c r="W10" s="16">
        <v>7252</v>
      </c>
      <c r="X10" s="16">
        <v>60</v>
      </c>
      <c r="Y10" s="16">
        <v>3711</v>
      </c>
      <c r="Z10" s="16">
        <v>0</v>
      </c>
      <c r="AA10" s="16">
        <v>0</v>
      </c>
      <c r="AB10" s="16">
        <v>0</v>
      </c>
      <c r="AC10" s="16">
        <v>1</v>
      </c>
      <c r="AD10" s="16">
        <v>0</v>
      </c>
      <c r="AE10" s="16">
        <v>309</v>
      </c>
      <c r="AF10" s="16">
        <v>0</v>
      </c>
      <c r="AG10" s="16">
        <v>0</v>
      </c>
      <c r="AH10" s="16">
        <v>0</v>
      </c>
      <c r="AI10" s="16">
        <v>995</v>
      </c>
      <c r="AJ10" s="16">
        <v>16</v>
      </c>
      <c r="AK10" s="16">
        <v>78</v>
      </c>
      <c r="AL10" s="41">
        <v>0</v>
      </c>
      <c r="AM10" s="41">
        <v>704</v>
      </c>
      <c r="AN10" s="16">
        <v>171</v>
      </c>
      <c r="AO10" s="16">
        <f t="shared" si="1"/>
        <v>40543</v>
      </c>
      <c r="AP10" s="46">
        <v>2302</v>
      </c>
      <c r="AQ10" s="16">
        <f t="shared" si="0"/>
        <v>48427</v>
      </c>
      <c r="AR10" s="16">
        <v>357249</v>
      </c>
      <c r="AT10" s="37">
        <v>48427</v>
      </c>
      <c r="AU10" s="4" t="str">
        <f t="shared" si="2"/>
        <v>OK</v>
      </c>
    </row>
    <row r="11" spans="1:47" x14ac:dyDescent="0.15">
      <c r="A11" s="5" t="s">
        <v>4</v>
      </c>
      <c r="B11" s="16">
        <v>4759</v>
      </c>
      <c r="C11" s="16">
        <v>473</v>
      </c>
      <c r="D11" s="22">
        <v>969</v>
      </c>
      <c r="E11" s="22">
        <v>125</v>
      </c>
      <c r="F11" s="22">
        <f>SUM(B11:E11)</f>
        <v>6326</v>
      </c>
      <c r="G11" s="22">
        <v>1837</v>
      </c>
      <c r="H11" s="22">
        <v>0</v>
      </c>
      <c r="I11" s="22">
        <v>0</v>
      </c>
      <c r="J11" s="22">
        <v>1</v>
      </c>
      <c r="K11" s="22">
        <v>0</v>
      </c>
      <c r="L11" s="22">
        <v>0</v>
      </c>
      <c r="M11" s="22">
        <v>0</v>
      </c>
      <c r="N11" s="16">
        <v>3</v>
      </c>
      <c r="O11" s="16">
        <v>16625</v>
      </c>
      <c r="P11" s="16">
        <v>128</v>
      </c>
      <c r="Q11" s="16">
        <v>3004</v>
      </c>
      <c r="R11" s="16">
        <v>0</v>
      </c>
      <c r="S11" s="16">
        <v>7717</v>
      </c>
      <c r="T11" s="16">
        <v>91</v>
      </c>
      <c r="U11" s="16">
        <v>1739</v>
      </c>
      <c r="V11" s="16">
        <v>0</v>
      </c>
      <c r="W11" s="16">
        <v>8443</v>
      </c>
      <c r="X11" s="16">
        <v>68</v>
      </c>
      <c r="Y11" s="16">
        <v>3952</v>
      </c>
      <c r="Z11" s="16">
        <v>0</v>
      </c>
      <c r="AA11" s="16">
        <v>0</v>
      </c>
      <c r="AB11" s="16">
        <v>0</v>
      </c>
      <c r="AC11" s="16">
        <v>1</v>
      </c>
      <c r="AD11" s="16">
        <v>0</v>
      </c>
      <c r="AE11" s="16">
        <v>276</v>
      </c>
      <c r="AF11" s="16">
        <v>0</v>
      </c>
      <c r="AG11" s="16">
        <v>0</v>
      </c>
      <c r="AH11" s="16">
        <v>0</v>
      </c>
      <c r="AI11" s="16">
        <v>1052</v>
      </c>
      <c r="AJ11" s="16">
        <v>4</v>
      </c>
      <c r="AK11" s="16">
        <v>37</v>
      </c>
      <c r="AL11" s="41">
        <v>0</v>
      </c>
      <c r="AM11" s="41">
        <v>2200</v>
      </c>
      <c r="AN11" s="16">
        <v>327</v>
      </c>
      <c r="AO11" s="16">
        <f t="shared" si="1"/>
        <v>47505</v>
      </c>
      <c r="AP11" s="46">
        <v>2614</v>
      </c>
      <c r="AQ11" s="16">
        <f t="shared" si="0"/>
        <v>56445</v>
      </c>
      <c r="AR11" s="16">
        <v>412964</v>
      </c>
      <c r="AT11" s="37">
        <v>56445</v>
      </c>
      <c r="AU11" s="4" t="str">
        <f t="shared" si="2"/>
        <v>OK</v>
      </c>
    </row>
    <row r="12" spans="1:47" x14ac:dyDescent="0.15">
      <c r="A12" s="5" t="s">
        <v>5</v>
      </c>
      <c r="B12" s="16">
        <v>2996</v>
      </c>
      <c r="C12" s="16">
        <v>260</v>
      </c>
      <c r="D12" s="22">
        <v>491</v>
      </c>
      <c r="E12" s="22">
        <v>89</v>
      </c>
      <c r="F12" s="22">
        <f t="shared" ref="F12:F38" si="3">SUM(B12:E12)</f>
        <v>3836</v>
      </c>
      <c r="G12" s="22">
        <v>933</v>
      </c>
      <c r="H12" s="22">
        <v>0</v>
      </c>
      <c r="I12" s="22">
        <v>0</v>
      </c>
      <c r="J12" s="22">
        <v>1</v>
      </c>
      <c r="K12" s="22">
        <v>0</v>
      </c>
      <c r="L12" s="22">
        <v>0</v>
      </c>
      <c r="M12" s="22">
        <v>0</v>
      </c>
      <c r="N12" s="16">
        <v>1</v>
      </c>
      <c r="O12" s="16">
        <v>8061</v>
      </c>
      <c r="P12" s="16">
        <v>37</v>
      </c>
      <c r="Q12" s="16">
        <v>2734</v>
      </c>
      <c r="R12" s="16">
        <v>0</v>
      </c>
      <c r="S12" s="16">
        <v>3912</v>
      </c>
      <c r="T12" s="16">
        <v>45</v>
      </c>
      <c r="U12" s="16">
        <v>1423</v>
      </c>
      <c r="V12" s="16">
        <v>0</v>
      </c>
      <c r="W12" s="16">
        <v>4389</v>
      </c>
      <c r="X12" s="16">
        <v>20</v>
      </c>
      <c r="Y12" s="16">
        <v>4328</v>
      </c>
      <c r="Z12" s="16">
        <v>0</v>
      </c>
      <c r="AA12" s="16">
        <v>0</v>
      </c>
      <c r="AB12" s="16">
        <v>0</v>
      </c>
      <c r="AC12" s="16">
        <v>0</v>
      </c>
      <c r="AD12" s="16">
        <v>0</v>
      </c>
      <c r="AE12" s="16">
        <v>185</v>
      </c>
      <c r="AF12" s="16">
        <v>0</v>
      </c>
      <c r="AG12" s="16">
        <v>0</v>
      </c>
      <c r="AH12" s="16">
        <v>0</v>
      </c>
      <c r="AI12" s="16">
        <v>647</v>
      </c>
      <c r="AJ12" s="16">
        <v>0</v>
      </c>
      <c r="AK12" s="16">
        <v>32</v>
      </c>
      <c r="AL12" s="41">
        <v>0</v>
      </c>
      <c r="AM12" s="41">
        <v>1381</v>
      </c>
      <c r="AN12" s="16">
        <v>86</v>
      </c>
      <c r="AO12" s="16">
        <f t="shared" si="1"/>
        <v>28215</v>
      </c>
      <c r="AP12" s="46">
        <v>1314</v>
      </c>
      <c r="AQ12" s="16">
        <f t="shared" si="0"/>
        <v>33365</v>
      </c>
      <c r="AR12" s="16">
        <v>232258</v>
      </c>
      <c r="AT12" s="37">
        <v>33365</v>
      </c>
      <c r="AU12" s="4" t="str">
        <f t="shared" si="2"/>
        <v>OK</v>
      </c>
    </row>
    <row r="13" spans="1:47" x14ac:dyDescent="0.15">
      <c r="A13" s="5" t="s">
        <v>6</v>
      </c>
      <c r="B13" s="16">
        <v>1599</v>
      </c>
      <c r="C13" s="16">
        <v>177</v>
      </c>
      <c r="D13" s="22">
        <v>269</v>
      </c>
      <c r="E13" s="22">
        <v>39</v>
      </c>
      <c r="F13" s="22">
        <f t="shared" si="3"/>
        <v>2084</v>
      </c>
      <c r="G13" s="22">
        <v>637</v>
      </c>
      <c r="H13" s="22">
        <v>0</v>
      </c>
      <c r="I13" s="22">
        <v>0</v>
      </c>
      <c r="J13" s="22">
        <v>4</v>
      </c>
      <c r="K13" s="22">
        <v>0</v>
      </c>
      <c r="L13" s="22">
        <v>0</v>
      </c>
      <c r="M13" s="22">
        <v>0</v>
      </c>
      <c r="N13" s="16">
        <v>0</v>
      </c>
      <c r="O13" s="16">
        <v>5539</v>
      </c>
      <c r="P13" s="16">
        <v>32</v>
      </c>
      <c r="Q13" s="16">
        <v>1365</v>
      </c>
      <c r="R13" s="16">
        <v>1</v>
      </c>
      <c r="S13" s="16">
        <v>2702</v>
      </c>
      <c r="T13" s="16">
        <v>24</v>
      </c>
      <c r="U13" s="16">
        <v>806</v>
      </c>
      <c r="V13" s="16">
        <v>0</v>
      </c>
      <c r="W13" s="16">
        <v>3069</v>
      </c>
      <c r="X13" s="16">
        <v>17</v>
      </c>
      <c r="Y13" s="16">
        <v>1936</v>
      </c>
      <c r="Z13" s="16">
        <v>0</v>
      </c>
      <c r="AA13" s="16">
        <v>0</v>
      </c>
      <c r="AB13" s="16">
        <v>0</v>
      </c>
      <c r="AC13" s="16">
        <v>0</v>
      </c>
      <c r="AD13" s="16">
        <v>0</v>
      </c>
      <c r="AE13" s="16">
        <v>96</v>
      </c>
      <c r="AF13" s="16">
        <v>0</v>
      </c>
      <c r="AG13" s="16">
        <v>0</v>
      </c>
      <c r="AH13" s="16">
        <v>0</v>
      </c>
      <c r="AI13" s="16">
        <v>341</v>
      </c>
      <c r="AJ13" s="16">
        <v>1</v>
      </c>
      <c r="AK13" s="16">
        <v>14</v>
      </c>
      <c r="AL13" s="41">
        <v>0</v>
      </c>
      <c r="AM13" s="41">
        <v>1525</v>
      </c>
      <c r="AN13" s="16">
        <v>165</v>
      </c>
      <c r="AO13" s="16">
        <f t="shared" si="1"/>
        <v>18274</v>
      </c>
      <c r="AP13" s="46">
        <v>1013</v>
      </c>
      <c r="AQ13" s="16">
        <f t="shared" si="0"/>
        <v>21371</v>
      </c>
      <c r="AR13" s="16">
        <v>152635</v>
      </c>
      <c r="AT13" s="37">
        <v>21371</v>
      </c>
      <c r="AU13" s="4" t="str">
        <f t="shared" si="2"/>
        <v>OK</v>
      </c>
    </row>
    <row r="14" spans="1:47" x14ac:dyDescent="0.15">
      <c r="A14" s="5" t="s">
        <v>30</v>
      </c>
      <c r="B14" s="16">
        <v>2508</v>
      </c>
      <c r="C14" s="16">
        <v>212</v>
      </c>
      <c r="D14" s="22">
        <v>550</v>
      </c>
      <c r="E14" s="22">
        <v>67</v>
      </c>
      <c r="F14" s="22">
        <f t="shared" si="3"/>
        <v>3337</v>
      </c>
      <c r="G14" s="22">
        <v>897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16">
        <v>0</v>
      </c>
      <c r="O14" s="16">
        <v>7909</v>
      </c>
      <c r="P14" s="16">
        <v>59</v>
      </c>
      <c r="Q14" s="16">
        <v>1303</v>
      </c>
      <c r="R14" s="16">
        <v>0</v>
      </c>
      <c r="S14" s="16">
        <v>4217</v>
      </c>
      <c r="T14" s="16">
        <v>47</v>
      </c>
      <c r="U14" s="16">
        <v>761</v>
      </c>
      <c r="V14" s="16">
        <v>0</v>
      </c>
      <c r="W14" s="16">
        <v>3423</v>
      </c>
      <c r="X14" s="16">
        <v>26</v>
      </c>
      <c r="Y14" s="16">
        <v>1636</v>
      </c>
      <c r="Z14" s="16">
        <v>0</v>
      </c>
      <c r="AA14" s="16">
        <v>0</v>
      </c>
      <c r="AB14" s="16">
        <v>0</v>
      </c>
      <c r="AC14" s="16">
        <v>0</v>
      </c>
      <c r="AD14" s="16">
        <v>0</v>
      </c>
      <c r="AE14" s="16">
        <v>158</v>
      </c>
      <c r="AF14" s="16">
        <v>0</v>
      </c>
      <c r="AG14" s="16">
        <v>0</v>
      </c>
      <c r="AH14" s="16">
        <v>0</v>
      </c>
      <c r="AI14" s="16">
        <v>549</v>
      </c>
      <c r="AJ14" s="16">
        <v>2</v>
      </c>
      <c r="AK14" s="16">
        <v>26</v>
      </c>
      <c r="AL14" s="41">
        <v>0</v>
      </c>
      <c r="AM14" s="41">
        <v>849</v>
      </c>
      <c r="AN14" s="16">
        <v>86</v>
      </c>
      <c r="AO14" s="16">
        <f t="shared" si="1"/>
        <v>21948</v>
      </c>
      <c r="AP14" s="46">
        <v>1266</v>
      </c>
      <c r="AQ14" s="16">
        <f t="shared" si="0"/>
        <v>26551</v>
      </c>
      <c r="AR14" s="16">
        <v>191733</v>
      </c>
      <c r="AT14" s="37">
        <v>26551</v>
      </c>
      <c r="AU14" s="4" t="str">
        <f t="shared" si="2"/>
        <v>OK</v>
      </c>
    </row>
    <row r="15" spans="1:47" x14ac:dyDescent="0.15">
      <c r="A15" s="5" t="s">
        <v>7</v>
      </c>
      <c r="B15" s="16">
        <v>1494</v>
      </c>
      <c r="C15" s="16">
        <v>165</v>
      </c>
      <c r="D15" s="22">
        <v>215</v>
      </c>
      <c r="E15" s="22">
        <v>52</v>
      </c>
      <c r="F15" s="22">
        <f t="shared" si="3"/>
        <v>1926</v>
      </c>
      <c r="G15" s="22">
        <v>549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0</v>
      </c>
      <c r="N15" s="16">
        <v>0</v>
      </c>
      <c r="O15" s="16">
        <v>5246</v>
      </c>
      <c r="P15" s="16">
        <v>32</v>
      </c>
      <c r="Q15" s="16">
        <v>1602</v>
      </c>
      <c r="R15" s="16">
        <v>0</v>
      </c>
      <c r="S15" s="16">
        <v>2258</v>
      </c>
      <c r="T15" s="16">
        <v>30</v>
      </c>
      <c r="U15" s="16">
        <v>918</v>
      </c>
      <c r="V15" s="16">
        <v>0</v>
      </c>
      <c r="W15" s="16">
        <v>3298</v>
      </c>
      <c r="X15" s="16">
        <v>16</v>
      </c>
      <c r="Y15" s="16">
        <v>2302</v>
      </c>
      <c r="Z15" s="16">
        <v>0</v>
      </c>
      <c r="AA15" s="16">
        <v>0</v>
      </c>
      <c r="AB15" s="16">
        <v>0</v>
      </c>
      <c r="AC15" s="16">
        <v>0</v>
      </c>
      <c r="AD15" s="16">
        <v>0</v>
      </c>
      <c r="AE15" s="16">
        <v>166</v>
      </c>
      <c r="AF15" s="16">
        <v>0</v>
      </c>
      <c r="AG15" s="16">
        <v>0</v>
      </c>
      <c r="AH15" s="16">
        <v>0</v>
      </c>
      <c r="AI15" s="16">
        <v>492</v>
      </c>
      <c r="AJ15" s="16">
        <v>0</v>
      </c>
      <c r="AK15" s="16">
        <v>19</v>
      </c>
      <c r="AL15" s="41">
        <v>0</v>
      </c>
      <c r="AM15" s="41">
        <v>1557</v>
      </c>
      <c r="AN15" s="16">
        <v>119</v>
      </c>
      <c r="AO15" s="16">
        <f t="shared" si="1"/>
        <v>18604</v>
      </c>
      <c r="AP15" s="46">
        <v>825</v>
      </c>
      <c r="AQ15" s="16">
        <f t="shared" si="0"/>
        <v>21355</v>
      </c>
      <c r="AR15" s="16">
        <v>151803</v>
      </c>
      <c r="AT15" s="37">
        <v>21355</v>
      </c>
      <c r="AU15" s="4" t="str">
        <f t="shared" si="2"/>
        <v>OK</v>
      </c>
    </row>
    <row r="16" spans="1:47" x14ac:dyDescent="0.15">
      <c r="A16" s="5" t="s">
        <v>31</v>
      </c>
      <c r="B16" s="16">
        <v>2466</v>
      </c>
      <c r="C16" s="16">
        <v>216</v>
      </c>
      <c r="D16" s="22">
        <v>395</v>
      </c>
      <c r="E16" s="22">
        <v>66</v>
      </c>
      <c r="F16" s="22">
        <f t="shared" si="3"/>
        <v>3143</v>
      </c>
      <c r="G16" s="22">
        <v>792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16">
        <v>2</v>
      </c>
      <c r="O16" s="16">
        <v>7138</v>
      </c>
      <c r="P16" s="16">
        <v>27</v>
      </c>
      <c r="Q16" s="16">
        <v>2020</v>
      </c>
      <c r="R16" s="16">
        <v>0</v>
      </c>
      <c r="S16" s="16">
        <v>3485</v>
      </c>
      <c r="T16" s="16">
        <v>31</v>
      </c>
      <c r="U16" s="16">
        <v>1368</v>
      </c>
      <c r="V16" s="16">
        <v>0</v>
      </c>
      <c r="W16" s="16">
        <v>4060</v>
      </c>
      <c r="X16" s="16">
        <v>19</v>
      </c>
      <c r="Y16" s="16">
        <v>2796</v>
      </c>
      <c r="Z16" s="16">
        <v>0</v>
      </c>
      <c r="AA16" s="16">
        <v>0</v>
      </c>
      <c r="AB16" s="16">
        <v>0</v>
      </c>
      <c r="AC16" s="16">
        <v>0</v>
      </c>
      <c r="AD16" s="16">
        <v>0</v>
      </c>
      <c r="AE16" s="16">
        <v>90</v>
      </c>
      <c r="AF16" s="16">
        <v>0</v>
      </c>
      <c r="AG16" s="16">
        <v>0</v>
      </c>
      <c r="AH16" s="16">
        <v>0</v>
      </c>
      <c r="AI16" s="16">
        <v>382</v>
      </c>
      <c r="AJ16" s="16">
        <v>1</v>
      </c>
      <c r="AK16" s="16">
        <v>20</v>
      </c>
      <c r="AL16" s="41">
        <v>0</v>
      </c>
      <c r="AM16" s="41">
        <v>2011</v>
      </c>
      <c r="AN16" s="16">
        <v>174</v>
      </c>
      <c r="AO16" s="16">
        <f t="shared" si="1"/>
        <v>24416</v>
      </c>
      <c r="AP16" s="46">
        <v>1362</v>
      </c>
      <c r="AQ16" s="16">
        <f t="shared" si="0"/>
        <v>28921</v>
      </c>
      <c r="AR16" s="16">
        <v>202929</v>
      </c>
      <c r="AT16" s="37">
        <v>28921</v>
      </c>
      <c r="AU16" s="4" t="str">
        <f t="shared" si="2"/>
        <v>OK</v>
      </c>
    </row>
    <row r="17" spans="1:47" x14ac:dyDescent="0.15">
      <c r="A17" s="5" t="s">
        <v>8</v>
      </c>
      <c r="B17" s="16">
        <v>1967</v>
      </c>
      <c r="C17" s="16">
        <v>229</v>
      </c>
      <c r="D17" s="22">
        <v>332</v>
      </c>
      <c r="E17" s="22">
        <v>44</v>
      </c>
      <c r="F17" s="22">
        <f t="shared" si="3"/>
        <v>2572</v>
      </c>
      <c r="G17" s="22">
        <v>769</v>
      </c>
      <c r="H17" s="22">
        <v>0</v>
      </c>
      <c r="I17" s="22">
        <v>0</v>
      </c>
      <c r="J17" s="22">
        <v>0</v>
      </c>
      <c r="K17" s="22">
        <v>0</v>
      </c>
      <c r="L17" s="22">
        <v>0</v>
      </c>
      <c r="M17" s="22">
        <v>0</v>
      </c>
      <c r="N17" s="16">
        <v>0</v>
      </c>
      <c r="O17" s="16">
        <v>6480</v>
      </c>
      <c r="P17" s="16">
        <v>26</v>
      </c>
      <c r="Q17" s="16">
        <v>2371</v>
      </c>
      <c r="R17" s="16">
        <v>0</v>
      </c>
      <c r="S17" s="16">
        <v>3150</v>
      </c>
      <c r="T17" s="16">
        <v>22</v>
      </c>
      <c r="U17" s="16">
        <v>1271</v>
      </c>
      <c r="V17" s="16">
        <v>0</v>
      </c>
      <c r="W17" s="16">
        <v>3137</v>
      </c>
      <c r="X17" s="16">
        <v>11</v>
      </c>
      <c r="Y17" s="16">
        <v>3839</v>
      </c>
      <c r="Z17" s="16">
        <v>0</v>
      </c>
      <c r="AA17" s="16">
        <v>0</v>
      </c>
      <c r="AB17" s="16">
        <v>0</v>
      </c>
      <c r="AC17" s="16">
        <v>0</v>
      </c>
      <c r="AD17" s="16">
        <v>0</v>
      </c>
      <c r="AE17" s="16">
        <v>111</v>
      </c>
      <c r="AF17" s="16">
        <v>0</v>
      </c>
      <c r="AG17" s="16">
        <v>0</v>
      </c>
      <c r="AH17" s="16">
        <v>0</v>
      </c>
      <c r="AI17" s="16">
        <v>370</v>
      </c>
      <c r="AJ17" s="16">
        <v>0</v>
      </c>
      <c r="AK17" s="16">
        <v>23</v>
      </c>
      <c r="AL17" s="41">
        <v>0</v>
      </c>
      <c r="AM17" s="41">
        <v>2249</v>
      </c>
      <c r="AN17" s="16">
        <v>147</v>
      </c>
      <c r="AO17" s="16">
        <f t="shared" si="1"/>
        <v>23976</v>
      </c>
      <c r="AP17" s="46">
        <v>1006</v>
      </c>
      <c r="AQ17" s="16">
        <f t="shared" si="0"/>
        <v>27554</v>
      </c>
      <c r="AR17" s="16">
        <v>186525</v>
      </c>
      <c r="AT17" s="37">
        <v>27554</v>
      </c>
      <c r="AU17" s="4" t="str">
        <f t="shared" si="2"/>
        <v>OK</v>
      </c>
    </row>
    <row r="18" spans="1:47" x14ac:dyDescent="0.15">
      <c r="A18" s="5" t="s">
        <v>9</v>
      </c>
      <c r="B18" s="16">
        <v>622</v>
      </c>
      <c r="C18" s="16">
        <v>94</v>
      </c>
      <c r="D18" s="22">
        <v>147</v>
      </c>
      <c r="E18" s="22">
        <v>10</v>
      </c>
      <c r="F18" s="22">
        <f t="shared" si="3"/>
        <v>873</v>
      </c>
      <c r="G18" s="22">
        <v>325</v>
      </c>
      <c r="H18" s="22">
        <v>0</v>
      </c>
      <c r="I18" s="22">
        <v>0</v>
      </c>
      <c r="J18" s="22">
        <v>1</v>
      </c>
      <c r="K18" s="22">
        <v>0</v>
      </c>
      <c r="L18" s="22">
        <v>0</v>
      </c>
      <c r="M18" s="22">
        <v>0</v>
      </c>
      <c r="N18" s="16">
        <v>0</v>
      </c>
      <c r="O18" s="16">
        <v>3480</v>
      </c>
      <c r="P18" s="16">
        <v>10</v>
      </c>
      <c r="Q18" s="16">
        <v>699</v>
      </c>
      <c r="R18" s="16">
        <v>0</v>
      </c>
      <c r="S18" s="16">
        <v>1920</v>
      </c>
      <c r="T18" s="16">
        <v>5</v>
      </c>
      <c r="U18" s="16">
        <v>402</v>
      </c>
      <c r="V18" s="16">
        <v>0</v>
      </c>
      <c r="W18" s="16">
        <v>1770</v>
      </c>
      <c r="X18" s="16">
        <v>7</v>
      </c>
      <c r="Y18" s="16">
        <v>998</v>
      </c>
      <c r="Z18" s="16">
        <v>0</v>
      </c>
      <c r="AA18" s="16">
        <v>0</v>
      </c>
      <c r="AB18" s="16">
        <v>0</v>
      </c>
      <c r="AC18" s="16">
        <v>0</v>
      </c>
      <c r="AD18" s="16">
        <v>0</v>
      </c>
      <c r="AE18" s="16">
        <v>132</v>
      </c>
      <c r="AF18" s="16">
        <v>0</v>
      </c>
      <c r="AG18" s="16">
        <v>0</v>
      </c>
      <c r="AH18" s="16">
        <v>0</v>
      </c>
      <c r="AI18" s="16">
        <v>429</v>
      </c>
      <c r="AJ18" s="16">
        <v>0</v>
      </c>
      <c r="AK18" s="16">
        <v>9</v>
      </c>
      <c r="AL18" s="41">
        <v>0</v>
      </c>
      <c r="AM18" s="41">
        <v>205</v>
      </c>
      <c r="AN18" s="16">
        <v>25</v>
      </c>
      <c r="AO18" s="16">
        <f t="shared" si="1"/>
        <v>10417</v>
      </c>
      <c r="AP18" s="46">
        <v>402</v>
      </c>
      <c r="AQ18" s="16">
        <f t="shared" si="0"/>
        <v>11692</v>
      </c>
      <c r="AR18" s="16">
        <v>90003</v>
      </c>
      <c r="AT18" s="37">
        <v>11692</v>
      </c>
      <c r="AU18" s="4" t="str">
        <f t="shared" si="2"/>
        <v>OK</v>
      </c>
    </row>
    <row r="19" spans="1:47" x14ac:dyDescent="0.15">
      <c r="A19" s="5" t="s">
        <v>10</v>
      </c>
      <c r="B19" s="16">
        <v>1087</v>
      </c>
      <c r="C19" s="16">
        <v>105</v>
      </c>
      <c r="D19" s="22">
        <v>211</v>
      </c>
      <c r="E19" s="22">
        <v>22</v>
      </c>
      <c r="F19" s="22">
        <f t="shared" si="3"/>
        <v>1425</v>
      </c>
      <c r="G19" s="22">
        <v>555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16">
        <v>4</v>
      </c>
      <c r="O19" s="16">
        <v>5496</v>
      </c>
      <c r="P19" s="16">
        <v>18</v>
      </c>
      <c r="Q19" s="16">
        <v>1234</v>
      </c>
      <c r="R19" s="16">
        <v>1</v>
      </c>
      <c r="S19" s="16">
        <v>2699</v>
      </c>
      <c r="T19" s="16">
        <v>17</v>
      </c>
      <c r="U19" s="16">
        <v>691</v>
      </c>
      <c r="V19" s="16">
        <v>2</v>
      </c>
      <c r="W19" s="16">
        <v>2503</v>
      </c>
      <c r="X19" s="16">
        <v>9</v>
      </c>
      <c r="Y19" s="16">
        <v>1816</v>
      </c>
      <c r="Z19" s="16">
        <v>0</v>
      </c>
      <c r="AA19" s="16">
        <v>0</v>
      </c>
      <c r="AB19" s="16">
        <v>0</v>
      </c>
      <c r="AC19" s="16">
        <v>0</v>
      </c>
      <c r="AD19" s="16">
        <v>0</v>
      </c>
      <c r="AE19" s="16">
        <v>80</v>
      </c>
      <c r="AF19" s="16">
        <v>0</v>
      </c>
      <c r="AG19" s="16">
        <v>0</v>
      </c>
      <c r="AH19" s="16">
        <v>0</v>
      </c>
      <c r="AI19" s="16">
        <v>309</v>
      </c>
      <c r="AJ19" s="16">
        <v>0</v>
      </c>
      <c r="AK19" s="16">
        <v>15</v>
      </c>
      <c r="AL19" s="41">
        <v>0</v>
      </c>
      <c r="AM19" s="41">
        <v>612</v>
      </c>
      <c r="AN19" s="16">
        <v>60</v>
      </c>
      <c r="AO19" s="16">
        <f t="shared" si="1"/>
        <v>16121</v>
      </c>
      <c r="AP19" s="46">
        <v>677</v>
      </c>
      <c r="AQ19" s="16">
        <f t="shared" si="0"/>
        <v>18223</v>
      </c>
      <c r="AR19" s="16">
        <v>134460</v>
      </c>
      <c r="AT19" s="37">
        <v>18223</v>
      </c>
      <c r="AU19" s="4" t="str">
        <f t="shared" si="2"/>
        <v>OK</v>
      </c>
    </row>
    <row r="20" spans="1:47" x14ac:dyDescent="0.15">
      <c r="A20" s="5" t="s">
        <v>11</v>
      </c>
      <c r="B20" s="16">
        <v>2387</v>
      </c>
      <c r="C20" s="16">
        <v>241</v>
      </c>
      <c r="D20" s="22">
        <v>393</v>
      </c>
      <c r="E20" s="22">
        <v>65</v>
      </c>
      <c r="F20" s="22">
        <f t="shared" si="3"/>
        <v>3086</v>
      </c>
      <c r="G20" s="22">
        <v>1033</v>
      </c>
      <c r="H20" s="22">
        <v>0</v>
      </c>
      <c r="I20" s="22">
        <v>0</v>
      </c>
      <c r="J20" s="22">
        <v>1</v>
      </c>
      <c r="K20" s="22">
        <v>0</v>
      </c>
      <c r="L20" s="22">
        <v>0</v>
      </c>
      <c r="M20" s="22">
        <v>0</v>
      </c>
      <c r="N20" s="16">
        <v>1</v>
      </c>
      <c r="O20" s="16">
        <v>8573</v>
      </c>
      <c r="P20" s="16">
        <v>69</v>
      </c>
      <c r="Q20" s="16">
        <v>2557</v>
      </c>
      <c r="R20" s="16">
        <v>1</v>
      </c>
      <c r="S20" s="16">
        <v>3878</v>
      </c>
      <c r="T20" s="16">
        <v>50</v>
      </c>
      <c r="U20" s="16">
        <v>1259</v>
      </c>
      <c r="V20" s="16">
        <v>1</v>
      </c>
      <c r="W20" s="16">
        <v>4894</v>
      </c>
      <c r="X20" s="16">
        <v>60</v>
      </c>
      <c r="Y20" s="16">
        <v>4376</v>
      </c>
      <c r="Z20" s="16">
        <v>0</v>
      </c>
      <c r="AA20" s="16">
        <v>0</v>
      </c>
      <c r="AB20" s="16">
        <v>0</v>
      </c>
      <c r="AC20" s="16">
        <v>0</v>
      </c>
      <c r="AD20" s="16">
        <v>0</v>
      </c>
      <c r="AE20" s="16">
        <v>146</v>
      </c>
      <c r="AF20" s="16">
        <v>0</v>
      </c>
      <c r="AG20" s="16">
        <v>0</v>
      </c>
      <c r="AH20" s="16">
        <v>0</v>
      </c>
      <c r="AI20" s="16">
        <v>432</v>
      </c>
      <c r="AJ20" s="16">
        <v>1</v>
      </c>
      <c r="AK20" s="16">
        <v>27</v>
      </c>
      <c r="AL20" s="41">
        <v>0</v>
      </c>
      <c r="AM20" s="41">
        <v>1406</v>
      </c>
      <c r="AN20" s="16">
        <v>172</v>
      </c>
      <c r="AO20" s="16">
        <f t="shared" si="1"/>
        <v>28937</v>
      </c>
      <c r="AP20" s="46">
        <v>1425</v>
      </c>
      <c r="AQ20" s="16">
        <f t="shared" si="0"/>
        <v>33448</v>
      </c>
      <c r="AR20" s="16">
        <v>237703</v>
      </c>
      <c r="AT20" s="37">
        <v>33448</v>
      </c>
      <c r="AU20" s="4" t="str">
        <f t="shared" si="2"/>
        <v>OK</v>
      </c>
    </row>
    <row r="21" spans="1:47" x14ac:dyDescent="0.15">
      <c r="A21" s="5" t="s">
        <v>12</v>
      </c>
      <c r="B21" s="16">
        <v>3307</v>
      </c>
      <c r="C21" s="16">
        <v>287</v>
      </c>
      <c r="D21" s="22">
        <v>873</v>
      </c>
      <c r="E21" s="22">
        <v>59</v>
      </c>
      <c r="F21" s="22">
        <f t="shared" si="3"/>
        <v>4526</v>
      </c>
      <c r="G21" s="22">
        <v>1053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16">
        <v>0</v>
      </c>
      <c r="O21" s="16">
        <v>9076</v>
      </c>
      <c r="P21" s="16">
        <v>82</v>
      </c>
      <c r="Q21" s="16">
        <v>1469</v>
      </c>
      <c r="R21" s="16">
        <v>0</v>
      </c>
      <c r="S21" s="16">
        <v>4920</v>
      </c>
      <c r="T21" s="16">
        <v>49</v>
      </c>
      <c r="U21" s="16">
        <v>934</v>
      </c>
      <c r="V21" s="16">
        <v>0</v>
      </c>
      <c r="W21" s="16">
        <v>3718</v>
      </c>
      <c r="X21" s="16">
        <v>25</v>
      </c>
      <c r="Y21" s="16">
        <v>1561</v>
      </c>
      <c r="Z21" s="16">
        <v>0</v>
      </c>
      <c r="AA21" s="16">
        <v>0</v>
      </c>
      <c r="AB21" s="16">
        <v>0</v>
      </c>
      <c r="AC21" s="16">
        <v>0</v>
      </c>
      <c r="AD21" s="16">
        <v>0</v>
      </c>
      <c r="AE21" s="16">
        <v>252</v>
      </c>
      <c r="AF21" s="16">
        <v>0</v>
      </c>
      <c r="AG21" s="41">
        <v>0</v>
      </c>
      <c r="AH21" s="16">
        <v>0</v>
      </c>
      <c r="AI21" s="16">
        <v>761</v>
      </c>
      <c r="AJ21" s="16">
        <v>5</v>
      </c>
      <c r="AK21" s="16">
        <v>31</v>
      </c>
      <c r="AL21" s="41">
        <v>0</v>
      </c>
      <c r="AM21" s="41">
        <v>1139</v>
      </c>
      <c r="AN21" s="16">
        <v>65</v>
      </c>
      <c r="AO21" s="16">
        <f t="shared" si="1"/>
        <v>25140</v>
      </c>
      <c r="AP21" s="46">
        <v>1457</v>
      </c>
      <c r="AQ21" s="16">
        <f t="shared" si="0"/>
        <v>31123</v>
      </c>
      <c r="AR21" s="16">
        <v>219712</v>
      </c>
      <c r="AT21" s="37">
        <v>31123</v>
      </c>
      <c r="AU21" s="4" t="str">
        <f t="shared" si="2"/>
        <v>OK</v>
      </c>
    </row>
    <row r="22" spans="1:47" x14ac:dyDescent="0.15">
      <c r="A22" s="5" t="s">
        <v>13</v>
      </c>
      <c r="B22" s="16">
        <v>1725</v>
      </c>
      <c r="C22" s="16">
        <v>171</v>
      </c>
      <c r="D22" s="22">
        <v>488</v>
      </c>
      <c r="E22" s="22">
        <v>34</v>
      </c>
      <c r="F22" s="22">
        <f t="shared" si="3"/>
        <v>2418</v>
      </c>
      <c r="G22" s="22">
        <v>675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16">
        <v>0</v>
      </c>
      <c r="O22" s="16">
        <v>7887</v>
      </c>
      <c r="P22" s="16">
        <v>56</v>
      </c>
      <c r="Q22" s="16">
        <v>1054</v>
      </c>
      <c r="R22" s="16">
        <v>1</v>
      </c>
      <c r="S22" s="16">
        <v>4259</v>
      </c>
      <c r="T22" s="16">
        <v>39</v>
      </c>
      <c r="U22" s="16">
        <v>654</v>
      </c>
      <c r="V22" s="16">
        <v>0</v>
      </c>
      <c r="W22" s="16">
        <v>3132</v>
      </c>
      <c r="X22" s="16">
        <v>15</v>
      </c>
      <c r="Y22" s="16">
        <v>1373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192</v>
      </c>
      <c r="AF22" s="16">
        <v>0</v>
      </c>
      <c r="AG22" s="41">
        <v>0</v>
      </c>
      <c r="AH22" s="16">
        <v>0</v>
      </c>
      <c r="AI22" s="16">
        <v>562</v>
      </c>
      <c r="AJ22" s="16">
        <v>2</v>
      </c>
      <c r="AK22" s="16">
        <v>45</v>
      </c>
      <c r="AL22" s="41">
        <v>0</v>
      </c>
      <c r="AM22" s="41">
        <v>401</v>
      </c>
      <c r="AN22" s="16">
        <v>41</v>
      </c>
      <c r="AO22" s="16">
        <f t="shared" si="1"/>
        <v>20388</v>
      </c>
      <c r="AP22" s="46">
        <v>1034</v>
      </c>
      <c r="AQ22" s="16">
        <f t="shared" si="0"/>
        <v>23840</v>
      </c>
      <c r="AR22" s="16">
        <v>179624</v>
      </c>
      <c r="AT22" s="37">
        <v>23840</v>
      </c>
      <c r="AU22" s="4" t="str">
        <f t="shared" si="2"/>
        <v>OK</v>
      </c>
    </row>
    <row r="23" spans="1:47" x14ac:dyDescent="0.15">
      <c r="A23" s="5" t="s">
        <v>14</v>
      </c>
      <c r="B23" s="16">
        <v>6247</v>
      </c>
      <c r="C23" s="16">
        <v>517</v>
      </c>
      <c r="D23" s="22">
        <v>1230</v>
      </c>
      <c r="E23" s="22">
        <v>158</v>
      </c>
      <c r="F23" s="22">
        <f t="shared" si="3"/>
        <v>8152</v>
      </c>
      <c r="G23" s="22">
        <v>2366</v>
      </c>
      <c r="H23" s="22">
        <v>0</v>
      </c>
      <c r="I23" s="22">
        <v>0</v>
      </c>
      <c r="J23" s="22">
        <v>1</v>
      </c>
      <c r="K23" s="22">
        <v>0</v>
      </c>
      <c r="L23" s="22">
        <v>0</v>
      </c>
      <c r="M23" s="22">
        <v>0</v>
      </c>
      <c r="N23" s="16">
        <v>1</v>
      </c>
      <c r="O23" s="16">
        <v>18734</v>
      </c>
      <c r="P23" s="16">
        <v>166</v>
      </c>
      <c r="Q23" s="16">
        <v>4728</v>
      </c>
      <c r="R23" s="16">
        <v>0</v>
      </c>
      <c r="S23" s="16">
        <v>10390</v>
      </c>
      <c r="T23" s="16">
        <v>165</v>
      </c>
      <c r="U23" s="16">
        <v>3009</v>
      </c>
      <c r="V23" s="16">
        <v>0</v>
      </c>
      <c r="W23" s="16">
        <v>9043</v>
      </c>
      <c r="X23" s="16">
        <v>76</v>
      </c>
      <c r="Y23" s="16">
        <v>6836</v>
      </c>
      <c r="Z23" s="16">
        <v>0</v>
      </c>
      <c r="AA23" s="16">
        <v>2</v>
      </c>
      <c r="AB23" s="16">
        <v>0</v>
      </c>
      <c r="AC23" s="16">
        <v>1</v>
      </c>
      <c r="AD23" s="16">
        <v>0</v>
      </c>
      <c r="AE23" s="16">
        <v>497</v>
      </c>
      <c r="AF23" s="16">
        <v>0</v>
      </c>
      <c r="AG23" s="41">
        <v>0</v>
      </c>
      <c r="AH23" s="16">
        <v>0</v>
      </c>
      <c r="AI23" s="16">
        <v>1484</v>
      </c>
      <c r="AJ23" s="16">
        <v>30</v>
      </c>
      <c r="AK23" s="16">
        <v>98</v>
      </c>
      <c r="AL23" s="41">
        <v>0</v>
      </c>
      <c r="AM23" s="41">
        <v>2841</v>
      </c>
      <c r="AN23" s="16">
        <v>528</v>
      </c>
      <c r="AO23" s="16">
        <f t="shared" si="1"/>
        <v>60996</v>
      </c>
      <c r="AP23" s="46">
        <v>3294</v>
      </c>
      <c r="AQ23" s="16">
        <f t="shared" si="0"/>
        <v>72442</v>
      </c>
      <c r="AR23" s="16">
        <v>513996</v>
      </c>
      <c r="AT23" s="37">
        <v>72442</v>
      </c>
      <c r="AU23" s="4" t="str">
        <f t="shared" si="2"/>
        <v>OK</v>
      </c>
    </row>
    <row r="24" spans="1:47" x14ac:dyDescent="0.15">
      <c r="A24" s="5" t="s">
        <v>15</v>
      </c>
      <c r="B24" s="16">
        <v>4017</v>
      </c>
      <c r="C24" s="16">
        <v>401</v>
      </c>
      <c r="D24" s="22">
        <v>981</v>
      </c>
      <c r="E24" s="24">
        <v>60</v>
      </c>
      <c r="F24" s="22">
        <f t="shared" si="3"/>
        <v>5459</v>
      </c>
      <c r="G24" s="22">
        <v>1971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16">
        <v>1</v>
      </c>
      <c r="O24" s="16">
        <v>17662</v>
      </c>
      <c r="P24" s="16">
        <v>86</v>
      </c>
      <c r="Q24" s="16">
        <v>2734</v>
      </c>
      <c r="R24" s="16">
        <v>1</v>
      </c>
      <c r="S24" s="16">
        <v>9037</v>
      </c>
      <c r="T24" s="16">
        <v>75</v>
      </c>
      <c r="U24" s="16">
        <v>1472</v>
      </c>
      <c r="V24" s="16">
        <v>3</v>
      </c>
      <c r="W24" s="16">
        <v>7389</v>
      </c>
      <c r="X24" s="16">
        <v>30</v>
      </c>
      <c r="Y24" s="16">
        <v>3446</v>
      </c>
      <c r="Z24" s="16">
        <v>0</v>
      </c>
      <c r="AA24" s="16">
        <v>0</v>
      </c>
      <c r="AB24" s="16">
        <v>0</v>
      </c>
      <c r="AC24" s="16">
        <v>0</v>
      </c>
      <c r="AD24" s="16">
        <v>0</v>
      </c>
      <c r="AE24" s="16">
        <v>399</v>
      </c>
      <c r="AF24" s="16">
        <v>0</v>
      </c>
      <c r="AG24" s="41">
        <v>0</v>
      </c>
      <c r="AH24" s="16">
        <v>0</v>
      </c>
      <c r="AI24" s="16">
        <v>1398</v>
      </c>
      <c r="AJ24" s="16">
        <v>3</v>
      </c>
      <c r="AK24" s="16">
        <v>53</v>
      </c>
      <c r="AL24" s="41">
        <v>0</v>
      </c>
      <c r="AM24" s="41">
        <v>1321</v>
      </c>
      <c r="AN24" s="16">
        <v>265</v>
      </c>
      <c r="AO24" s="16">
        <f t="shared" si="1"/>
        <v>47346</v>
      </c>
      <c r="AP24" s="46">
        <v>2585</v>
      </c>
      <c r="AQ24" s="36">
        <f t="shared" si="0"/>
        <v>55390</v>
      </c>
      <c r="AR24" s="16">
        <v>413766</v>
      </c>
      <c r="AT24" s="37">
        <v>55390</v>
      </c>
      <c r="AU24" s="4" t="str">
        <f t="shared" si="2"/>
        <v>OK</v>
      </c>
    </row>
    <row r="25" spans="1:47" x14ac:dyDescent="0.15">
      <c r="A25" s="5" t="s">
        <v>16</v>
      </c>
      <c r="B25" s="16">
        <v>1838</v>
      </c>
      <c r="C25" s="16">
        <v>170</v>
      </c>
      <c r="D25" s="22">
        <v>298</v>
      </c>
      <c r="E25" s="22">
        <v>56</v>
      </c>
      <c r="F25" s="22">
        <f t="shared" si="3"/>
        <v>2362</v>
      </c>
      <c r="G25" s="22">
        <v>760</v>
      </c>
      <c r="H25" s="22">
        <v>1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16">
        <v>0</v>
      </c>
      <c r="O25" s="16">
        <v>7766</v>
      </c>
      <c r="P25" s="16">
        <v>32</v>
      </c>
      <c r="Q25" s="16">
        <v>1972</v>
      </c>
      <c r="R25" s="16">
        <v>1</v>
      </c>
      <c r="S25" s="16">
        <v>3718</v>
      </c>
      <c r="T25" s="16">
        <v>30</v>
      </c>
      <c r="U25" s="16">
        <v>1177</v>
      </c>
      <c r="V25" s="16">
        <v>0</v>
      </c>
      <c r="W25" s="16">
        <v>3605</v>
      </c>
      <c r="X25" s="16">
        <v>13</v>
      </c>
      <c r="Y25" s="16">
        <v>2084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208</v>
      </c>
      <c r="AF25" s="16">
        <v>0</v>
      </c>
      <c r="AG25" s="41">
        <v>0</v>
      </c>
      <c r="AH25" s="16">
        <v>0</v>
      </c>
      <c r="AI25" s="16">
        <v>758</v>
      </c>
      <c r="AJ25" s="16">
        <v>1</v>
      </c>
      <c r="AK25" s="16">
        <v>45</v>
      </c>
      <c r="AL25" s="41">
        <v>0</v>
      </c>
      <c r="AM25" s="41">
        <v>468</v>
      </c>
      <c r="AN25" s="16">
        <v>72</v>
      </c>
      <c r="AO25" s="16">
        <f t="shared" si="1"/>
        <v>22711</v>
      </c>
      <c r="AP25" s="46">
        <v>1313</v>
      </c>
      <c r="AQ25" s="16">
        <f t="shared" si="0"/>
        <v>26386</v>
      </c>
      <c r="AR25" s="16">
        <v>194204</v>
      </c>
      <c r="AT25" s="37">
        <v>26386</v>
      </c>
      <c r="AU25" s="4" t="str">
        <f t="shared" si="2"/>
        <v>OK</v>
      </c>
    </row>
    <row r="26" spans="1:47" x14ac:dyDescent="0.15">
      <c r="A26" s="5" t="s">
        <v>17</v>
      </c>
      <c r="B26" s="16">
        <v>979</v>
      </c>
      <c r="C26" s="16">
        <v>92</v>
      </c>
      <c r="D26" s="22">
        <v>119</v>
      </c>
      <c r="E26" s="22">
        <v>37</v>
      </c>
      <c r="F26" s="22">
        <f t="shared" si="3"/>
        <v>1227</v>
      </c>
      <c r="G26" s="22">
        <v>349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16">
        <v>1</v>
      </c>
      <c r="O26" s="16">
        <v>3391</v>
      </c>
      <c r="P26" s="16">
        <v>16</v>
      </c>
      <c r="Q26" s="16">
        <v>974</v>
      </c>
      <c r="R26" s="16">
        <v>0</v>
      </c>
      <c r="S26" s="16">
        <v>1525</v>
      </c>
      <c r="T26" s="16">
        <v>51</v>
      </c>
      <c r="U26" s="16">
        <v>509</v>
      </c>
      <c r="V26" s="16">
        <v>0</v>
      </c>
      <c r="W26" s="16">
        <v>1626</v>
      </c>
      <c r="X26" s="16">
        <v>9</v>
      </c>
      <c r="Y26" s="16">
        <v>1350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41</v>
      </c>
      <c r="AF26" s="16">
        <v>0</v>
      </c>
      <c r="AG26" s="41">
        <v>0</v>
      </c>
      <c r="AH26" s="16">
        <v>0</v>
      </c>
      <c r="AI26" s="16">
        <v>174</v>
      </c>
      <c r="AJ26" s="16">
        <v>13</v>
      </c>
      <c r="AK26" s="16">
        <v>6</v>
      </c>
      <c r="AL26" s="41">
        <v>0</v>
      </c>
      <c r="AM26" s="41">
        <v>212</v>
      </c>
      <c r="AN26" s="16">
        <v>45</v>
      </c>
      <c r="AO26" s="16">
        <f t="shared" si="1"/>
        <v>10292</v>
      </c>
      <c r="AP26" s="46">
        <v>669</v>
      </c>
      <c r="AQ26" s="16">
        <f t="shared" si="0"/>
        <v>12188</v>
      </c>
      <c r="AR26" s="16">
        <v>87255</v>
      </c>
      <c r="AT26" s="37">
        <v>12188</v>
      </c>
      <c r="AU26" s="4" t="str">
        <f t="shared" si="2"/>
        <v>OK</v>
      </c>
    </row>
    <row r="27" spans="1:47" x14ac:dyDescent="0.15">
      <c r="A27" s="5" t="s">
        <v>18</v>
      </c>
      <c r="B27" s="16">
        <v>1676</v>
      </c>
      <c r="C27" s="16">
        <v>140</v>
      </c>
      <c r="D27" s="22">
        <v>469</v>
      </c>
      <c r="E27" s="22">
        <v>18</v>
      </c>
      <c r="F27" s="22">
        <f t="shared" si="3"/>
        <v>2303</v>
      </c>
      <c r="G27" s="22">
        <v>675</v>
      </c>
      <c r="H27" s="22">
        <v>0</v>
      </c>
      <c r="I27" s="22">
        <v>0</v>
      </c>
      <c r="J27" s="22">
        <v>1</v>
      </c>
      <c r="K27" s="22">
        <v>0</v>
      </c>
      <c r="L27" s="22">
        <v>0</v>
      </c>
      <c r="M27" s="22">
        <v>0</v>
      </c>
      <c r="N27" s="16">
        <v>0</v>
      </c>
      <c r="O27" s="16">
        <v>5153</v>
      </c>
      <c r="P27" s="16">
        <v>35</v>
      </c>
      <c r="Q27" s="16">
        <v>698</v>
      </c>
      <c r="R27" s="16">
        <v>1</v>
      </c>
      <c r="S27" s="16">
        <v>2922</v>
      </c>
      <c r="T27" s="16">
        <v>26</v>
      </c>
      <c r="U27" s="16">
        <v>464</v>
      </c>
      <c r="V27" s="16">
        <v>0</v>
      </c>
      <c r="W27" s="16">
        <v>1957</v>
      </c>
      <c r="X27" s="16">
        <v>7</v>
      </c>
      <c r="Y27" s="16">
        <v>751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156</v>
      </c>
      <c r="AF27" s="16">
        <v>0</v>
      </c>
      <c r="AG27" s="41">
        <v>0</v>
      </c>
      <c r="AH27" s="16">
        <v>0</v>
      </c>
      <c r="AI27" s="16">
        <v>392</v>
      </c>
      <c r="AJ27" s="16">
        <v>1</v>
      </c>
      <c r="AK27" s="16">
        <v>32</v>
      </c>
      <c r="AL27" s="41">
        <v>0</v>
      </c>
      <c r="AM27" s="41">
        <v>309</v>
      </c>
      <c r="AN27" s="16">
        <v>56</v>
      </c>
      <c r="AO27" s="16">
        <f t="shared" si="1"/>
        <v>13636</v>
      </c>
      <c r="AP27" s="46">
        <v>1147</v>
      </c>
      <c r="AQ27" s="16">
        <f t="shared" si="0"/>
        <v>17086</v>
      </c>
      <c r="AR27" s="16">
        <v>123448</v>
      </c>
      <c r="AT27" s="37">
        <v>17086</v>
      </c>
      <c r="AU27" s="4" t="str">
        <f t="shared" si="2"/>
        <v>OK</v>
      </c>
    </row>
    <row r="28" spans="1:47" x14ac:dyDescent="0.15">
      <c r="A28" s="5" t="s">
        <v>32</v>
      </c>
      <c r="B28" s="16">
        <v>1868</v>
      </c>
      <c r="C28" s="16">
        <v>184</v>
      </c>
      <c r="D28" s="22">
        <v>262</v>
      </c>
      <c r="E28" s="22">
        <v>31</v>
      </c>
      <c r="F28" s="22">
        <f t="shared" si="3"/>
        <v>2345</v>
      </c>
      <c r="G28" s="22">
        <v>641</v>
      </c>
      <c r="H28" s="22">
        <v>0</v>
      </c>
      <c r="I28" s="22">
        <v>0</v>
      </c>
      <c r="J28" s="22">
        <v>0</v>
      </c>
      <c r="K28" s="22">
        <v>0</v>
      </c>
      <c r="L28" s="22">
        <v>0</v>
      </c>
      <c r="M28" s="22">
        <v>0</v>
      </c>
      <c r="N28" s="16">
        <v>1</v>
      </c>
      <c r="O28" s="16">
        <v>4901</v>
      </c>
      <c r="P28" s="16">
        <v>25</v>
      </c>
      <c r="Q28" s="16">
        <v>2067</v>
      </c>
      <c r="R28" s="16">
        <v>1</v>
      </c>
      <c r="S28" s="16">
        <v>2331</v>
      </c>
      <c r="T28" s="16">
        <v>24</v>
      </c>
      <c r="U28" s="16">
        <v>1117</v>
      </c>
      <c r="V28" s="16">
        <v>0</v>
      </c>
      <c r="W28" s="16">
        <v>2741</v>
      </c>
      <c r="X28" s="16">
        <v>4</v>
      </c>
      <c r="Y28" s="16">
        <v>3343</v>
      </c>
      <c r="Z28" s="16">
        <v>0</v>
      </c>
      <c r="AA28" s="16">
        <v>0</v>
      </c>
      <c r="AB28" s="16">
        <v>0</v>
      </c>
      <c r="AC28" s="16">
        <v>0</v>
      </c>
      <c r="AD28" s="16">
        <v>0</v>
      </c>
      <c r="AE28" s="16">
        <v>98</v>
      </c>
      <c r="AF28" s="16">
        <v>0</v>
      </c>
      <c r="AG28" s="16">
        <v>0</v>
      </c>
      <c r="AH28" s="16">
        <v>0</v>
      </c>
      <c r="AI28" s="16">
        <v>320</v>
      </c>
      <c r="AJ28" s="16">
        <v>1</v>
      </c>
      <c r="AK28" s="16">
        <v>17</v>
      </c>
      <c r="AL28" s="41">
        <v>0</v>
      </c>
      <c r="AM28" s="41">
        <v>1433</v>
      </c>
      <c r="AN28" s="16">
        <v>89</v>
      </c>
      <c r="AO28" s="16">
        <f t="shared" si="1"/>
        <v>19154</v>
      </c>
      <c r="AP28" s="46">
        <v>748</v>
      </c>
      <c r="AQ28" s="16">
        <f t="shared" si="0"/>
        <v>22247</v>
      </c>
      <c r="AR28" s="16">
        <v>150240</v>
      </c>
      <c r="AT28" s="37">
        <v>22247</v>
      </c>
      <c r="AU28" s="4" t="str">
        <f t="shared" si="2"/>
        <v>OK</v>
      </c>
    </row>
    <row r="29" spans="1:47" x14ac:dyDescent="0.15">
      <c r="A29" s="5" t="s">
        <v>33</v>
      </c>
      <c r="B29" s="16">
        <v>1530</v>
      </c>
      <c r="C29" s="16">
        <v>235</v>
      </c>
      <c r="D29" s="22">
        <v>384</v>
      </c>
      <c r="E29" s="25">
        <v>44</v>
      </c>
      <c r="F29" s="22">
        <f t="shared" si="3"/>
        <v>2193</v>
      </c>
      <c r="G29" s="22">
        <v>877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16">
        <v>2</v>
      </c>
      <c r="O29" s="16">
        <v>6570</v>
      </c>
      <c r="P29" s="16">
        <v>35</v>
      </c>
      <c r="Q29" s="16">
        <v>1669</v>
      </c>
      <c r="R29" s="16">
        <v>2</v>
      </c>
      <c r="S29" s="16">
        <v>3258</v>
      </c>
      <c r="T29" s="16">
        <v>62</v>
      </c>
      <c r="U29" s="16">
        <v>884</v>
      </c>
      <c r="V29" s="16">
        <v>2</v>
      </c>
      <c r="W29" s="16">
        <v>3311</v>
      </c>
      <c r="X29" s="16">
        <v>17</v>
      </c>
      <c r="Y29" s="16">
        <v>2853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143</v>
      </c>
      <c r="AF29" s="16">
        <v>0</v>
      </c>
      <c r="AG29" s="16">
        <v>0</v>
      </c>
      <c r="AH29" s="16">
        <v>1</v>
      </c>
      <c r="AI29" s="16">
        <v>438</v>
      </c>
      <c r="AJ29" s="16">
        <v>8</v>
      </c>
      <c r="AK29" s="16">
        <v>18</v>
      </c>
      <c r="AL29" s="41">
        <v>0</v>
      </c>
      <c r="AM29" s="41">
        <v>2645</v>
      </c>
      <c r="AN29" s="16">
        <v>89</v>
      </c>
      <c r="AO29" s="16">
        <f t="shared" si="1"/>
        <v>22884</v>
      </c>
      <c r="AP29" s="46">
        <v>1112</v>
      </c>
      <c r="AQ29" s="16">
        <f t="shared" si="0"/>
        <v>26189</v>
      </c>
      <c r="AR29" s="16">
        <v>181726</v>
      </c>
      <c r="AT29" s="37">
        <v>26189</v>
      </c>
      <c r="AU29" s="4" t="str">
        <f t="shared" si="2"/>
        <v>OK</v>
      </c>
    </row>
    <row r="30" spans="1:47" x14ac:dyDescent="0.15">
      <c r="A30" s="5" t="s">
        <v>34</v>
      </c>
      <c r="B30" s="16">
        <v>3675</v>
      </c>
      <c r="C30" s="16">
        <v>388</v>
      </c>
      <c r="D30" s="22">
        <v>489</v>
      </c>
      <c r="E30" s="22">
        <v>101</v>
      </c>
      <c r="F30" s="22">
        <f t="shared" si="3"/>
        <v>4653</v>
      </c>
      <c r="G30" s="22">
        <v>1248</v>
      </c>
      <c r="H30" s="22">
        <v>0</v>
      </c>
      <c r="I30" s="22">
        <v>0</v>
      </c>
      <c r="J30" s="22">
        <v>1</v>
      </c>
      <c r="K30" s="22">
        <v>0</v>
      </c>
      <c r="L30" s="22">
        <v>0</v>
      </c>
      <c r="M30" s="22">
        <v>0</v>
      </c>
      <c r="N30" s="16">
        <v>0</v>
      </c>
      <c r="O30" s="16">
        <v>11709</v>
      </c>
      <c r="P30" s="16">
        <v>54</v>
      </c>
      <c r="Q30" s="16">
        <v>3512</v>
      </c>
      <c r="R30" s="16">
        <v>4</v>
      </c>
      <c r="S30" s="16">
        <v>4977</v>
      </c>
      <c r="T30" s="16">
        <v>68</v>
      </c>
      <c r="U30" s="16">
        <v>1815</v>
      </c>
      <c r="V30" s="16">
        <v>3</v>
      </c>
      <c r="W30" s="16">
        <v>6262</v>
      </c>
      <c r="X30" s="16">
        <v>40</v>
      </c>
      <c r="Y30" s="16">
        <v>5004</v>
      </c>
      <c r="Z30" s="16">
        <v>0</v>
      </c>
      <c r="AA30" s="16">
        <v>0</v>
      </c>
      <c r="AB30" s="16">
        <v>0</v>
      </c>
      <c r="AC30" s="16">
        <v>0</v>
      </c>
      <c r="AD30" s="16">
        <v>0</v>
      </c>
      <c r="AE30" s="16">
        <v>189</v>
      </c>
      <c r="AF30" s="16">
        <v>0</v>
      </c>
      <c r="AG30" s="16">
        <v>0</v>
      </c>
      <c r="AH30" s="16">
        <v>0</v>
      </c>
      <c r="AI30" s="16">
        <v>584</v>
      </c>
      <c r="AJ30" s="16">
        <v>8</v>
      </c>
      <c r="AK30" s="16">
        <v>34</v>
      </c>
      <c r="AL30" s="41">
        <v>0</v>
      </c>
      <c r="AM30" s="41">
        <v>3308</v>
      </c>
      <c r="AN30" s="16">
        <v>229</v>
      </c>
      <c r="AO30" s="16">
        <f t="shared" si="1"/>
        <v>39049</v>
      </c>
      <c r="AP30" s="46">
        <v>2125</v>
      </c>
      <c r="AQ30" s="16">
        <f t="shared" si="0"/>
        <v>45827</v>
      </c>
      <c r="AR30" s="16">
        <v>318337</v>
      </c>
      <c r="AT30" s="37">
        <v>45827</v>
      </c>
      <c r="AU30" s="4" t="str">
        <f t="shared" si="2"/>
        <v>OK</v>
      </c>
    </row>
    <row r="31" spans="1:47" x14ac:dyDescent="0.15">
      <c r="A31" s="5" t="s">
        <v>35</v>
      </c>
      <c r="B31" s="16">
        <v>2534</v>
      </c>
      <c r="C31" s="16">
        <v>206</v>
      </c>
      <c r="D31" s="22">
        <v>305</v>
      </c>
      <c r="E31" s="22">
        <v>76</v>
      </c>
      <c r="F31" s="22">
        <f t="shared" si="3"/>
        <v>3121</v>
      </c>
      <c r="G31" s="22">
        <v>858</v>
      </c>
      <c r="H31" s="22">
        <v>1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16">
        <v>0</v>
      </c>
      <c r="O31" s="16">
        <v>6558</v>
      </c>
      <c r="P31" s="16">
        <v>24</v>
      </c>
      <c r="Q31" s="16">
        <v>2443</v>
      </c>
      <c r="R31" s="16">
        <v>0</v>
      </c>
      <c r="S31" s="16">
        <v>2748</v>
      </c>
      <c r="T31" s="16">
        <v>25</v>
      </c>
      <c r="U31" s="16">
        <v>1263</v>
      </c>
      <c r="V31" s="16">
        <v>0</v>
      </c>
      <c r="W31" s="16">
        <v>3823</v>
      </c>
      <c r="X31" s="16">
        <v>29</v>
      </c>
      <c r="Y31" s="16">
        <v>3788</v>
      </c>
      <c r="Z31" s="16">
        <v>0</v>
      </c>
      <c r="AA31" s="16">
        <v>0</v>
      </c>
      <c r="AB31" s="16">
        <v>0</v>
      </c>
      <c r="AC31" s="16">
        <v>0</v>
      </c>
      <c r="AD31" s="16">
        <v>0</v>
      </c>
      <c r="AE31" s="16">
        <v>83</v>
      </c>
      <c r="AF31" s="16">
        <v>0</v>
      </c>
      <c r="AG31" s="16">
        <v>0</v>
      </c>
      <c r="AH31" s="16">
        <v>0</v>
      </c>
      <c r="AI31" s="16">
        <v>340</v>
      </c>
      <c r="AJ31" s="16">
        <v>1</v>
      </c>
      <c r="AK31" s="16">
        <v>20</v>
      </c>
      <c r="AL31" s="41">
        <v>0</v>
      </c>
      <c r="AM31" s="41">
        <v>1975</v>
      </c>
      <c r="AN31" s="16">
        <v>226</v>
      </c>
      <c r="AO31" s="16">
        <f t="shared" si="1"/>
        <v>24205</v>
      </c>
      <c r="AP31" s="46">
        <v>1265</v>
      </c>
      <c r="AQ31" s="16">
        <f t="shared" si="0"/>
        <v>28591</v>
      </c>
      <c r="AR31" s="16">
        <v>191855</v>
      </c>
      <c r="AT31" s="37">
        <v>28591</v>
      </c>
      <c r="AU31" s="4" t="str">
        <f t="shared" si="2"/>
        <v>OK</v>
      </c>
    </row>
    <row r="32" spans="1:47" x14ac:dyDescent="0.15">
      <c r="A32" s="5" t="s">
        <v>36</v>
      </c>
      <c r="B32" s="16">
        <v>2098</v>
      </c>
      <c r="C32" s="16">
        <v>150</v>
      </c>
      <c r="D32" s="22">
        <v>290</v>
      </c>
      <c r="E32" s="22">
        <v>59</v>
      </c>
      <c r="F32" s="22">
        <f t="shared" si="3"/>
        <v>2597</v>
      </c>
      <c r="G32" s="22">
        <v>567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16">
        <v>0</v>
      </c>
      <c r="O32" s="16">
        <v>5182</v>
      </c>
      <c r="P32" s="16">
        <v>30</v>
      </c>
      <c r="Q32" s="16">
        <v>1926</v>
      </c>
      <c r="R32" s="16">
        <v>0</v>
      </c>
      <c r="S32" s="16">
        <v>2286</v>
      </c>
      <c r="T32" s="16">
        <v>28</v>
      </c>
      <c r="U32" s="16">
        <v>1082</v>
      </c>
      <c r="V32" s="16">
        <v>0</v>
      </c>
      <c r="W32" s="16">
        <v>2668</v>
      </c>
      <c r="X32" s="16">
        <v>19</v>
      </c>
      <c r="Y32" s="16">
        <v>2772</v>
      </c>
      <c r="Z32" s="16">
        <v>0</v>
      </c>
      <c r="AA32" s="16">
        <v>0</v>
      </c>
      <c r="AB32" s="16">
        <v>0</v>
      </c>
      <c r="AC32" s="16">
        <v>0</v>
      </c>
      <c r="AD32" s="16">
        <v>0</v>
      </c>
      <c r="AE32" s="16">
        <v>72</v>
      </c>
      <c r="AF32" s="16">
        <v>0</v>
      </c>
      <c r="AG32" s="16">
        <v>0</v>
      </c>
      <c r="AH32" s="16">
        <v>0</v>
      </c>
      <c r="AI32" s="16">
        <v>272</v>
      </c>
      <c r="AJ32" s="16">
        <v>1</v>
      </c>
      <c r="AK32" s="16">
        <v>9</v>
      </c>
      <c r="AL32" s="41">
        <v>0</v>
      </c>
      <c r="AM32" s="41">
        <v>1804</v>
      </c>
      <c r="AN32" s="16">
        <v>92</v>
      </c>
      <c r="AO32" s="16">
        <f t="shared" si="1"/>
        <v>18810</v>
      </c>
      <c r="AP32" s="46">
        <v>936</v>
      </c>
      <c r="AQ32" s="16">
        <f t="shared" si="0"/>
        <v>22343</v>
      </c>
      <c r="AR32" s="16">
        <v>147013</v>
      </c>
      <c r="AT32" s="37">
        <v>22343</v>
      </c>
      <c r="AU32" s="4" t="str">
        <f t="shared" si="2"/>
        <v>OK</v>
      </c>
    </row>
    <row r="33" spans="1:47" x14ac:dyDescent="0.15">
      <c r="A33" s="5" t="s">
        <v>37</v>
      </c>
      <c r="B33" s="16">
        <v>1564</v>
      </c>
      <c r="C33" s="16">
        <v>169</v>
      </c>
      <c r="D33" s="22">
        <v>228</v>
      </c>
      <c r="E33" s="22">
        <v>45</v>
      </c>
      <c r="F33" s="22">
        <f t="shared" si="3"/>
        <v>2006</v>
      </c>
      <c r="G33" s="22">
        <v>571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16">
        <v>0</v>
      </c>
      <c r="O33" s="16">
        <v>4537</v>
      </c>
      <c r="P33" s="16">
        <v>18</v>
      </c>
      <c r="Q33" s="16">
        <v>1782</v>
      </c>
      <c r="R33" s="16">
        <v>0</v>
      </c>
      <c r="S33" s="16">
        <v>2160</v>
      </c>
      <c r="T33" s="16">
        <v>39</v>
      </c>
      <c r="U33" s="16">
        <v>1012</v>
      </c>
      <c r="V33" s="16">
        <v>0</v>
      </c>
      <c r="W33" s="16">
        <v>2418</v>
      </c>
      <c r="X33" s="16">
        <v>13</v>
      </c>
      <c r="Y33" s="16">
        <v>2591</v>
      </c>
      <c r="Z33" s="16">
        <v>0</v>
      </c>
      <c r="AA33" s="16">
        <v>0</v>
      </c>
      <c r="AB33" s="16">
        <v>0</v>
      </c>
      <c r="AC33" s="16">
        <v>0</v>
      </c>
      <c r="AD33" s="16">
        <v>0</v>
      </c>
      <c r="AE33" s="16">
        <v>62</v>
      </c>
      <c r="AF33" s="16">
        <v>0</v>
      </c>
      <c r="AG33" s="16">
        <v>0</v>
      </c>
      <c r="AH33" s="16">
        <v>0</v>
      </c>
      <c r="AI33" s="16">
        <v>304</v>
      </c>
      <c r="AJ33" s="16">
        <v>9</v>
      </c>
      <c r="AK33" s="16">
        <v>17</v>
      </c>
      <c r="AL33" s="41">
        <v>0</v>
      </c>
      <c r="AM33" s="41">
        <v>1127</v>
      </c>
      <c r="AN33" s="40">
        <v>67</v>
      </c>
      <c r="AO33" s="16">
        <f t="shared" si="1"/>
        <v>16727</v>
      </c>
      <c r="AP33" s="46">
        <v>784</v>
      </c>
      <c r="AQ33" s="16">
        <f t="shared" si="0"/>
        <v>19517</v>
      </c>
      <c r="AR33" s="16">
        <v>133396</v>
      </c>
      <c r="AT33" s="37">
        <v>19517</v>
      </c>
      <c r="AU33" s="4" t="str">
        <f t="shared" si="2"/>
        <v>OK</v>
      </c>
    </row>
    <row r="34" spans="1:47" x14ac:dyDescent="0.15">
      <c r="A34" s="13" t="s">
        <v>38</v>
      </c>
      <c r="B34" s="17">
        <v>1756</v>
      </c>
      <c r="C34" s="16">
        <v>174</v>
      </c>
      <c r="D34" s="22">
        <v>191</v>
      </c>
      <c r="E34" s="22">
        <v>49</v>
      </c>
      <c r="F34" s="22">
        <f t="shared" si="3"/>
        <v>2170</v>
      </c>
      <c r="G34" s="22">
        <v>576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16">
        <v>0</v>
      </c>
      <c r="O34" s="16">
        <v>4145</v>
      </c>
      <c r="P34" s="16">
        <v>31</v>
      </c>
      <c r="Q34" s="16">
        <v>1613</v>
      </c>
      <c r="R34" s="16">
        <v>0</v>
      </c>
      <c r="S34" s="16">
        <v>1681</v>
      </c>
      <c r="T34" s="16">
        <v>37</v>
      </c>
      <c r="U34" s="16">
        <v>833</v>
      </c>
      <c r="V34" s="16">
        <v>1</v>
      </c>
      <c r="W34" s="16">
        <v>2336</v>
      </c>
      <c r="X34" s="16">
        <v>6</v>
      </c>
      <c r="Y34" s="16">
        <v>2829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59</v>
      </c>
      <c r="AF34" s="16">
        <v>0</v>
      </c>
      <c r="AG34" s="16">
        <v>0</v>
      </c>
      <c r="AH34" s="16">
        <v>0</v>
      </c>
      <c r="AI34" s="16">
        <v>214</v>
      </c>
      <c r="AJ34" s="16">
        <v>0</v>
      </c>
      <c r="AK34" s="16">
        <v>15</v>
      </c>
      <c r="AL34" s="41">
        <v>0</v>
      </c>
      <c r="AM34" s="41">
        <v>1537</v>
      </c>
      <c r="AN34" s="16">
        <v>203</v>
      </c>
      <c r="AO34" s="16">
        <f t="shared" si="1"/>
        <v>16116</v>
      </c>
      <c r="AP34" s="46">
        <v>876</v>
      </c>
      <c r="AQ34" s="16">
        <f t="shared" si="0"/>
        <v>19162</v>
      </c>
      <c r="AR34" s="16">
        <v>126487</v>
      </c>
      <c r="AT34" s="37">
        <v>19162</v>
      </c>
      <c r="AU34" s="4" t="str">
        <f t="shared" si="2"/>
        <v>OK</v>
      </c>
    </row>
    <row r="35" spans="1:47" x14ac:dyDescent="0.15">
      <c r="A35" s="5" t="s">
        <v>39</v>
      </c>
      <c r="B35" s="16">
        <v>2062</v>
      </c>
      <c r="C35" s="16">
        <v>285</v>
      </c>
      <c r="D35" s="22">
        <v>417</v>
      </c>
      <c r="E35" s="22">
        <v>76</v>
      </c>
      <c r="F35" s="22">
        <f t="shared" si="3"/>
        <v>2840</v>
      </c>
      <c r="G35" s="22">
        <v>1163</v>
      </c>
      <c r="H35" s="22">
        <v>4</v>
      </c>
      <c r="I35" s="22">
        <v>0</v>
      </c>
      <c r="J35" s="22">
        <v>3</v>
      </c>
      <c r="K35" s="22">
        <v>0</v>
      </c>
      <c r="L35" s="22">
        <v>0</v>
      </c>
      <c r="M35" s="22">
        <v>0</v>
      </c>
      <c r="N35" s="16">
        <v>3</v>
      </c>
      <c r="O35" s="16">
        <v>11568</v>
      </c>
      <c r="P35" s="16">
        <v>41</v>
      </c>
      <c r="Q35" s="16">
        <v>2678</v>
      </c>
      <c r="R35" s="16">
        <v>1</v>
      </c>
      <c r="S35" s="16">
        <v>5966</v>
      </c>
      <c r="T35" s="16">
        <v>39</v>
      </c>
      <c r="U35" s="16">
        <v>1875</v>
      </c>
      <c r="V35" s="16">
        <v>0</v>
      </c>
      <c r="W35" s="16">
        <v>5040</v>
      </c>
      <c r="X35" s="16">
        <v>17</v>
      </c>
      <c r="Y35" s="16">
        <v>2633</v>
      </c>
      <c r="Z35" s="16">
        <v>0</v>
      </c>
      <c r="AA35" s="16">
        <v>0</v>
      </c>
      <c r="AB35" s="16">
        <v>0</v>
      </c>
      <c r="AC35" s="16">
        <v>0</v>
      </c>
      <c r="AD35" s="16">
        <v>0</v>
      </c>
      <c r="AE35" s="16">
        <v>257</v>
      </c>
      <c r="AF35" s="16">
        <v>0</v>
      </c>
      <c r="AG35" s="16">
        <v>0</v>
      </c>
      <c r="AH35" s="16">
        <v>1</v>
      </c>
      <c r="AI35" s="16">
        <v>905</v>
      </c>
      <c r="AJ35" s="16">
        <v>1</v>
      </c>
      <c r="AK35" s="16">
        <v>62</v>
      </c>
      <c r="AL35" s="41">
        <v>0</v>
      </c>
      <c r="AM35" s="41">
        <v>299</v>
      </c>
      <c r="AN35" s="16">
        <v>217</v>
      </c>
      <c r="AO35" s="16">
        <f t="shared" si="1"/>
        <v>32773</v>
      </c>
      <c r="AP35" s="46">
        <v>1925</v>
      </c>
      <c r="AQ35" s="16">
        <f t="shared" si="0"/>
        <v>37538</v>
      </c>
      <c r="AR35" s="16">
        <v>282010</v>
      </c>
      <c r="AT35" s="37">
        <v>37538</v>
      </c>
      <c r="AU35" s="4" t="str">
        <f t="shared" si="2"/>
        <v>OK</v>
      </c>
    </row>
    <row r="36" spans="1:47" x14ac:dyDescent="0.15">
      <c r="A36" s="5" t="s">
        <v>40</v>
      </c>
      <c r="B36" s="16">
        <v>1992</v>
      </c>
      <c r="C36" s="16">
        <v>138</v>
      </c>
      <c r="D36" s="22">
        <v>181</v>
      </c>
      <c r="E36" s="22">
        <v>61</v>
      </c>
      <c r="F36" s="22">
        <f>SUM(B36:E36)</f>
        <v>2372</v>
      </c>
      <c r="G36" s="22">
        <v>475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16">
        <v>2</v>
      </c>
      <c r="O36" s="16">
        <v>3821</v>
      </c>
      <c r="P36" s="16">
        <v>27</v>
      </c>
      <c r="Q36" s="16">
        <v>2392</v>
      </c>
      <c r="R36" s="16">
        <v>0</v>
      </c>
      <c r="S36" s="16">
        <v>1678</v>
      </c>
      <c r="T36" s="16">
        <v>17</v>
      </c>
      <c r="U36" s="16">
        <v>1325</v>
      </c>
      <c r="V36" s="16">
        <v>1</v>
      </c>
      <c r="W36" s="16">
        <v>2146</v>
      </c>
      <c r="X36" s="16">
        <v>14</v>
      </c>
      <c r="Y36" s="16">
        <v>3503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88</v>
      </c>
      <c r="AF36" s="16">
        <v>0</v>
      </c>
      <c r="AG36" s="16">
        <v>0</v>
      </c>
      <c r="AH36" s="16">
        <v>0</v>
      </c>
      <c r="AI36" s="16">
        <v>218</v>
      </c>
      <c r="AJ36" s="16">
        <v>0</v>
      </c>
      <c r="AK36" s="16">
        <v>22</v>
      </c>
      <c r="AL36" s="41">
        <v>0</v>
      </c>
      <c r="AM36" s="41">
        <v>1162</v>
      </c>
      <c r="AN36" s="16">
        <v>110</v>
      </c>
      <c r="AO36" s="16">
        <f t="shared" si="1"/>
        <v>17001</v>
      </c>
      <c r="AP36" s="46">
        <v>913</v>
      </c>
      <c r="AQ36" s="16">
        <f t="shared" si="0"/>
        <v>20286</v>
      </c>
      <c r="AR36" s="16">
        <v>129937</v>
      </c>
      <c r="AT36" s="37">
        <v>20286</v>
      </c>
      <c r="AU36" s="4" t="str">
        <f t="shared" si="2"/>
        <v>OK</v>
      </c>
    </row>
    <row r="37" spans="1:47" x14ac:dyDescent="0.15">
      <c r="A37" s="5" t="s">
        <v>41</v>
      </c>
      <c r="B37" s="16">
        <v>2246</v>
      </c>
      <c r="C37" s="16">
        <v>194</v>
      </c>
      <c r="D37" s="22">
        <v>268</v>
      </c>
      <c r="E37" s="22">
        <v>81</v>
      </c>
      <c r="F37" s="22">
        <f t="shared" si="3"/>
        <v>2789</v>
      </c>
      <c r="G37" s="22">
        <v>670</v>
      </c>
      <c r="H37" s="22">
        <v>0</v>
      </c>
      <c r="I37" s="22">
        <v>0</v>
      </c>
      <c r="J37" s="22">
        <v>0</v>
      </c>
      <c r="K37" s="22">
        <v>0</v>
      </c>
      <c r="L37" s="22">
        <v>0</v>
      </c>
      <c r="M37" s="22">
        <v>0</v>
      </c>
      <c r="N37" s="16">
        <v>0</v>
      </c>
      <c r="O37" s="16">
        <v>5396</v>
      </c>
      <c r="P37" s="16">
        <v>18</v>
      </c>
      <c r="Q37" s="16">
        <v>2916</v>
      </c>
      <c r="R37" s="16">
        <v>0</v>
      </c>
      <c r="S37" s="16">
        <v>2298</v>
      </c>
      <c r="T37" s="16">
        <v>16</v>
      </c>
      <c r="U37" s="16">
        <v>1811</v>
      </c>
      <c r="V37" s="16">
        <v>1</v>
      </c>
      <c r="W37" s="16">
        <v>3351</v>
      </c>
      <c r="X37" s="16">
        <v>11</v>
      </c>
      <c r="Y37" s="16">
        <v>4563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68</v>
      </c>
      <c r="AF37" s="16">
        <v>0</v>
      </c>
      <c r="AG37" s="16">
        <v>0</v>
      </c>
      <c r="AH37" s="16">
        <v>0</v>
      </c>
      <c r="AI37" s="16">
        <v>289</v>
      </c>
      <c r="AJ37" s="16">
        <v>1</v>
      </c>
      <c r="AK37" s="16">
        <v>21</v>
      </c>
      <c r="AL37" s="41">
        <v>0</v>
      </c>
      <c r="AM37" s="41">
        <v>1819</v>
      </c>
      <c r="AN37" s="16">
        <v>166</v>
      </c>
      <c r="AO37" s="16">
        <f t="shared" si="1"/>
        <v>23415</v>
      </c>
      <c r="AP37" s="46">
        <v>1008</v>
      </c>
      <c r="AQ37" s="16">
        <f t="shared" si="0"/>
        <v>27212</v>
      </c>
      <c r="AR37" s="16">
        <v>179741</v>
      </c>
      <c r="AT37" s="37">
        <v>27212</v>
      </c>
      <c r="AU37" s="4" t="str">
        <f t="shared" si="2"/>
        <v>OK</v>
      </c>
    </row>
    <row r="38" spans="1:47" x14ac:dyDescent="0.15">
      <c r="A38" s="5" t="s">
        <v>42</v>
      </c>
      <c r="B38" s="16">
        <v>1735</v>
      </c>
      <c r="C38" s="16">
        <v>199</v>
      </c>
      <c r="D38" s="22">
        <v>361</v>
      </c>
      <c r="E38" s="22">
        <v>32</v>
      </c>
      <c r="F38" s="22">
        <f t="shared" si="3"/>
        <v>2327</v>
      </c>
      <c r="G38" s="22">
        <v>617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16">
        <v>1</v>
      </c>
      <c r="O38" s="16">
        <v>5421</v>
      </c>
      <c r="P38" s="16">
        <v>52</v>
      </c>
      <c r="Q38" s="16">
        <v>1371</v>
      </c>
      <c r="R38" s="16">
        <v>1</v>
      </c>
      <c r="S38" s="16">
        <v>2780</v>
      </c>
      <c r="T38" s="16">
        <v>59</v>
      </c>
      <c r="U38" s="16">
        <v>824</v>
      </c>
      <c r="V38" s="16">
        <v>1</v>
      </c>
      <c r="W38" s="16">
        <v>2340</v>
      </c>
      <c r="X38" s="16">
        <v>28</v>
      </c>
      <c r="Y38" s="16">
        <v>1645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123</v>
      </c>
      <c r="AF38" s="16">
        <v>0</v>
      </c>
      <c r="AG38" s="16">
        <v>0</v>
      </c>
      <c r="AH38" s="16">
        <v>0</v>
      </c>
      <c r="AI38" s="16">
        <v>414</v>
      </c>
      <c r="AJ38" s="16">
        <v>1</v>
      </c>
      <c r="AK38" s="16">
        <v>13</v>
      </c>
      <c r="AL38" s="41">
        <v>0</v>
      </c>
      <c r="AM38" s="41">
        <v>1871</v>
      </c>
      <c r="AN38" s="16">
        <v>109</v>
      </c>
      <c r="AO38" s="16">
        <f t="shared" si="1"/>
        <v>17671</v>
      </c>
      <c r="AP38" s="46">
        <v>910</v>
      </c>
      <c r="AQ38" s="16">
        <f t="shared" si="0"/>
        <v>20908</v>
      </c>
      <c r="AR38" s="16">
        <v>143067</v>
      </c>
      <c r="AT38" s="37">
        <v>20908</v>
      </c>
      <c r="AU38" s="4" t="str">
        <f t="shared" si="2"/>
        <v>OK</v>
      </c>
    </row>
    <row r="39" spans="1:47" x14ac:dyDescent="0.15">
      <c r="A39" s="31" t="s">
        <v>43</v>
      </c>
      <c r="B39" s="18">
        <v>1951</v>
      </c>
      <c r="C39" s="18">
        <v>178</v>
      </c>
      <c r="D39" s="23">
        <v>292</v>
      </c>
      <c r="E39" s="23">
        <v>64</v>
      </c>
      <c r="F39" s="26">
        <f>SUM(B39:E39)</f>
        <v>2485</v>
      </c>
      <c r="G39" s="23">
        <v>734</v>
      </c>
      <c r="H39" s="23">
        <v>0</v>
      </c>
      <c r="I39" s="23">
        <v>0</v>
      </c>
      <c r="J39" s="23">
        <v>2</v>
      </c>
      <c r="K39" s="23">
        <v>0</v>
      </c>
      <c r="L39" s="23">
        <v>0</v>
      </c>
      <c r="M39" s="23">
        <v>0</v>
      </c>
      <c r="N39" s="18">
        <v>1</v>
      </c>
      <c r="O39" s="18">
        <v>6188</v>
      </c>
      <c r="P39" s="18">
        <v>28</v>
      </c>
      <c r="Q39" s="18">
        <v>1828</v>
      </c>
      <c r="R39" s="18">
        <v>0</v>
      </c>
      <c r="S39" s="18">
        <v>3044</v>
      </c>
      <c r="T39" s="18">
        <v>23</v>
      </c>
      <c r="U39" s="18">
        <v>1275</v>
      </c>
      <c r="V39" s="18">
        <v>0</v>
      </c>
      <c r="W39" s="18">
        <v>3515</v>
      </c>
      <c r="X39" s="18">
        <v>15</v>
      </c>
      <c r="Y39" s="18">
        <v>3326</v>
      </c>
      <c r="Z39" s="18">
        <v>0</v>
      </c>
      <c r="AA39" s="18">
        <v>0</v>
      </c>
      <c r="AB39" s="18">
        <v>0</v>
      </c>
      <c r="AC39" s="18">
        <v>0</v>
      </c>
      <c r="AD39" s="18">
        <v>0</v>
      </c>
      <c r="AE39" s="18">
        <v>111</v>
      </c>
      <c r="AF39" s="18">
        <v>0</v>
      </c>
      <c r="AG39" s="18">
        <v>0</v>
      </c>
      <c r="AH39" s="18">
        <v>0</v>
      </c>
      <c r="AI39" s="18">
        <v>527</v>
      </c>
      <c r="AJ39" s="18">
        <v>2</v>
      </c>
      <c r="AK39" s="18">
        <v>15</v>
      </c>
      <c r="AL39" s="18">
        <v>0</v>
      </c>
      <c r="AM39" s="18">
        <v>1096</v>
      </c>
      <c r="AN39" s="18">
        <v>142</v>
      </c>
      <c r="AO39" s="28">
        <f t="shared" si="1"/>
        <v>21872</v>
      </c>
      <c r="AP39" s="47">
        <v>1104</v>
      </c>
      <c r="AQ39" s="18">
        <f t="shared" si="0"/>
        <v>25461</v>
      </c>
      <c r="AR39" s="18">
        <v>180844</v>
      </c>
      <c r="AT39" s="37">
        <v>25461</v>
      </c>
      <c r="AU39" s="4" t="str">
        <f t="shared" si="2"/>
        <v>OK</v>
      </c>
    </row>
    <row r="40" spans="1:47" x14ac:dyDescent="0.15">
      <c r="A40" s="32" t="s">
        <v>45</v>
      </c>
      <c r="B40" s="19">
        <f>SUM(B8:B39)</f>
        <v>82104</v>
      </c>
      <c r="C40" s="19">
        <f>SUM(C8:C39)</f>
        <v>8034</v>
      </c>
      <c r="D40" s="19">
        <f>SUM(D8:D39)</f>
        <v>15589</v>
      </c>
      <c r="E40" s="19">
        <f>SUM(E8:E39)</f>
        <v>2099</v>
      </c>
      <c r="F40" s="19">
        <f>SUM(F8:F39)</f>
        <v>107826</v>
      </c>
      <c r="G40" s="19">
        <f t="shared" ref="G40:AR40" si="4">SUM(G8:G39)</f>
        <v>31803</v>
      </c>
      <c r="H40" s="19">
        <f t="shared" si="4"/>
        <v>8</v>
      </c>
      <c r="I40" s="19">
        <f t="shared" si="4"/>
        <v>0</v>
      </c>
      <c r="J40" s="19">
        <f t="shared" si="4"/>
        <v>19</v>
      </c>
      <c r="K40" s="19">
        <f>SUM(K8:K39)</f>
        <v>0</v>
      </c>
      <c r="L40" s="19">
        <f>SUM(L8:L39)</f>
        <v>0</v>
      </c>
      <c r="M40" s="19">
        <f>SUM(M8:M39)</f>
        <v>0</v>
      </c>
      <c r="N40" s="19">
        <f t="shared" si="4"/>
        <v>26</v>
      </c>
      <c r="O40" s="19">
        <f t="shared" si="4"/>
        <v>279062</v>
      </c>
      <c r="P40" s="19">
        <f t="shared" si="4"/>
        <v>1702</v>
      </c>
      <c r="Q40" s="19">
        <f t="shared" si="4"/>
        <v>69623</v>
      </c>
      <c r="R40" s="19">
        <f t="shared" si="4"/>
        <v>20</v>
      </c>
      <c r="S40" s="19">
        <f t="shared" si="4"/>
        <v>139054</v>
      </c>
      <c r="T40" s="19">
        <f t="shared" si="4"/>
        <v>1613</v>
      </c>
      <c r="U40" s="19">
        <f t="shared" si="4"/>
        <v>40999</v>
      </c>
      <c r="V40" s="19">
        <f t="shared" si="4"/>
        <v>18</v>
      </c>
      <c r="W40" s="19">
        <f t="shared" si="4"/>
        <v>137455</v>
      </c>
      <c r="X40" s="19">
        <f t="shared" si="4"/>
        <v>853</v>
      </c>
      <c r="Y40" s="19">
        <f t="shared" si="4"/>
        <v>98380</v>
      </c>
      <c r="Z40" s="19">
        <f>SUM(Z8:Z39)</f>
        <v>0</v>
      </c>
      <c r="AA40" s="19">
        <f t="shared" si="4"/>
        <v>2</v>
      </c>
      <c r="AB40" s="19">
        <f t="shared" si="4"/>
        <v>0</v>
      </c>
      <c r="AC40" s="19">
        <f t="shared" si="4"/>
        <v>3</v>
      </c>
      <c r="AD40" s="19">
        <f t="shared" si="4"/>
        <v>0</v>
      </c>
      <c r="AE40" s="19">
        <f t="shared" si="4"/>
        <v>5978</v>
      </c>
      <c r="AF40" s="19">
        <f t="shared" si="4"/>
        <v>0</v>
      </c>
      <c r="AG40" s="19">
        <f t="shared" si="4"/>
        <v>0</v>
      </c>
      <c r="AH40" s="19">
        <f t="shared" si="4"/>
        <v>3</v>
      </c>
      <c r="AI40" s="19">
        <f t="shared" si="4"/>
        <v>19561</v>
      </c>
      <c r="AJ40" s="19">
        <f t="shared" si="4"/>
        <v>137</v>
      </c>
      <c r="AK40" s="19">
        <f t="shared" si="4"/>
        <v>1171</v>
      </c>
      <c r="AL40" s="19">
        <f t="shared" si="4"/>
        <v>0</v>
      </c>
      <c r="AM40" s="19">
        <f t="shared" si="4"/>
        <v>43663</v>
      </c>
      <c r="AN40" s="19">
        <f t="shared" si="4"/>
        <v>4893</v>
      </c>
      <c r="AO40" s="19">
        <f>SUM(AO8:AO39)</f>
        <v>876046</v>
      </c>
      <c r="AP40" s="53">
        <f t="shared" si="4"/>
        <v>46034</v>
      </c>
      <c r="AQ40" s="19">
        <f>SUM(AQ8:AQ39)</f>
        <v>1029906</v>
      </c>
      <c r="AR40" s="19">
        <f t="shared" si="4"/>
        <v>7356062</v>
      </c>
      <c r="AT40" s="38">
        <f>SUM(AT8:AT39)</f>
        <v>1029906</v>
      </c>
      <c r="AU40" s="4" t="str">
        <f t="shared" si="2"/>
        <v>OK</v>
      </c>
    </row>
    <row r="41" spans="1:47" x14ac:dyDescent="0.15">
      <c r="A41" s="33" t="s">
        <v>19</v>
      </c>
      <c r="B41" s="20">
        <v>1232</v>
      </c>
      <c r="C41" s="20">
        <v>141</v>
      </c>
      <c r="D41" s="20">
        <v>181</v>
      </c>
      <c r="E41" s="20">
        <v>37</v>
      </c>
      <c r="F41" s="22">
        <f t="shared" ref="F41:F52" si="5">SUM(B41:E41)</f>
        <v>1591</v>
      </c>
      <c r="G41" s="20">
        <v>457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1</v>
      </c>
      <c r="O41" s="20">
        <v>3897</v>
      </c>
      <c r="P41" s="20">
        <v>20</v>
      </c>
      <c r="Q41" s="20">
        <v>1529</v>
      </c>
      <c r="R41" s="20">
        <v>0</v>
      </c>
      <c r="S41" s="20">
        <v>1741</v>
      </c>
      <c r="T41" s="20">
        <v>20</v>
      </c>
      <c r="U41" s="20">
        <v>887</v>
      </c>
      <c r="V41" s="20">
        <v>0</v>
      </c>
      <c r="W41" s="20">
        <v>2293</v>
      </c>
      <c r="X41" s="20">
        <v>19</v>
      </c>
      <c r="Y41" s="20">
        <v>2676</v>
      </c>
      <c r="Z41" s="20">
        <v>0</v>
      </c>
      <c r="AA41" s="20">
        <v>0</v>
      </c>
      <c r="AB41" s="20">
        <v>0</v>
      </c>
      <c r="AC41" s="20">
        <v>0</v>
      </c>
      <c r="AD41" s="20">
        <v>0</v>
      </c>
      <c r="AE41" s="20">
        <v>56</v>
      </c>
      <c r="AF41" s="20">
        <v>0</v>
      </c>
      <c r="AG41" s="20">
        <v>0</v>
      </c>
      <c r="AH41" s="20">
        <v>0</v>
      </c>
      <c r="AI41" s="20">
        <v>203</v>
      </c>
      <c r="AJ41" s="20">
        <v>0</v>
      </c>
      <c r="AK41" s="20">
        <v>20</v>
      </c>
      <c r="AL41" s="20">
        <v>0</v>
      </c>
      <c r="AM41" s="20">
        <v>726</v>
      </c>
      <c r="AN41" s="20">
        <v>99</v>
      </c>
      <c r="AO41" s="15">
        <f t="shared" ref="AO41:AO52" si="6">SUM(G41:AN41)</f>
        <v>14644</v>
      </c>
      <c r="AP41" s="48">
        <v>699</v>
      </c>
      <c r="AQ41" s="20">
        <f t="shared" ref="AQ41:AQ52" si="7">F41+AO41+AP41</f>
        <v>16934</v>
      </c>
      <c r="AR41" s="20">
        <v>117602</v>
      </c>
      <c r="AT41" s="39">
        <v>16934</v>
      </c>
      <c r="AU41" s="4" t="str">
        <f t="shared" si="2"/>
        <v>OK</v>
      </c>
    </row>
    <row r="42" spans="1:47" x14ac:dyDescent="0.15">
      <c r="A42" s="5" t="s">
        <v>20</v>
      </c>
      <c r="B42" s="16">
        <v>757</v>
      </c>
      <c r="C42" s="16">
        <v>71</v>
      </c>
      <c r="D42" s="16">
        <v>124</v>
      </c>
      <c r="E42" s="16">
        <v>16</v>
      </c>
      <c r="F42" s="22">
        <f t="shared" si="5"/>
        <v>968</v>
      </c>
      <c r="G42" s="16">
        <v>180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1837</v>
      </c>
      <c r="P42" s="16">
        <v>11</v>
      </c>
      <c r="Q42" s="16">
        <v>473</v>
      </c>
      <c r="R42" s="16">
        <v>0</v>
      </c>
      <c r="S42" s="16">
        <v>811</v>
      </c>
      <c r="T42" s="16">
        <v>3</v>
      </c>
      <c r="U42" s="16">
        <v>237</v>
      </c>
      <c r="V42" s="16">
        <v>0</v>
      </c>
      <c r="W42" s="16">
        <v>1163</v>
      </c>
      <c r="X42" s="16">
        <v>3</v>
      </c>
      <c r="Y42" s="16">
        <v>734</v>
      </c>
      <c r="Z42" s="16">
        <v>0</v>
      </c>
      <c r="AA42" s="16">
        <v>0</v>
      </c>
      <c r="AB42" s="16">
        <v>0</v>
      </c>
      <c r="AC42" s="16">
        <v>0</v>
      </c>
      <c r="AD42" s="16">
        <v>0</v>
      </c>
      <c r="AE42" s="16">
        <v>30</v>
      </c>
      <c r="AF42" s="16">
        <v>0</v>
      </c>
      <c r="AG42" s="16">
        <v>0</v>
      </c>
      <c r="AH42" s="16">
        <v>0</v>
      </c>
      <c r="AI42" s="16">
        <v>98</v>
      </c>
      <c r="AJ42" s="16">
        <v>0</v>
      </c>
      <c r="AK42" s="16">
        <v>7</v>
      </c>
      <c r="AL42" s="16">
        <v>0</v>
      </c>
      <c r="AM42" s="16">
        <v>57</v>
      </c>
      <c r="AN42" s="16">
        <v>57</v>
      </c>
      <c r="AO42" s="16">
        <f t="shared" si="6"/>
        <v>5701</v>
      </c>
      <c r="AP42" s="46">
        <v>251</v>
      </c>
      <c r="AQ42" s="16">
        <f t="shared" si="7"/>
        <v>6920</v>
      </c>
      <c r="AR42" s="16">
        <v>50149</v>
      </c>
      <c r="AT42" s="39">
        <v>6920</v>
      </c>
      <c r="AU42" s="4" t="str">
        <f t="shared" si="2"/>
        <v>OK</v>
      </c>
    </row>
    <row r="43" spans="1:47" x14ac:dyDescent="0.15">
      <c r="A43" s="5" t="s">
        <v>44</v>
      </c>
      <c r="B43" s="16">
        <v>860</v>
      </c>
      <c r="C43" s="16">
        <v>86</v>
      </c>
      <c r="D43" s="16">
        <v>143</v>
      </c>
      <c r="E43" s="16">
        <v>46</v>
      </c>
      <c r="F43" s="22">
        <f t="shared" si="5"/>
        <v>1135</v>
      </c>
      <c r="G43" s="16">
        <v>361</v>
      </c>
      <c r="H43" s="16">
        <v>0</v>
      </c>
      <c r="I43" s="16">
        <v>0</v>
      </c>
      <c r="J43" s="16">
        <v>2</v>
      </c>
      <c r="K43" s="16">
        <v>0</v>
      </c>
      <c r="L43" s="16">
        <v>0</v>
      </c>
      <c r="M43" s="16">
        <v>0</v>
      </c>
      <c r="N43" s="16">
        <v>1</v>
      </c>
      <c r="O43" s="16">
        <v>2666</v>
      </c>
      <c r="P43" s="16">
        <v>8</v>
      </c>
      <c r="Q43" s="16">
        <v>919</v>
      </c>
      <c r="R43" s="16">
        <v>0</v>
      </c>
      <c r="S43" s="16">
        <v>1086</v>
      </c>
      <c r="T43" s="16">
        <v>7</v>
      </c>
      <c r="U43" s="16">
        <v>438</v>
      </c>
      <c r="V43" s="16">
        <v>0</v>
      </c>
      <c r="W43" s="16">
        <v>1496</v>
      </c>
      <c r="X43" s="16">
        <v>5</v>
      </c>
      <c r="Y43" s="16">
        <v>1842</v>
      </c>
      <c r="Z43" s="16">
        <v>0</v>
      </c>
      <c r="AA43" s="16">
        <v>0</v>
      </c>
      <c r="AB43" s="16">
        <v>0</v>
      </c>
      <c r="AC43" s="16">
        <v>2</v>
      </c>
      <c r="AD43" s="16">
        <v>0</v>
      </c>
      <c r="AE43" s="16">
        <v>39</v>
      </c>
      <c r="AF43" s="16">
        <v>0</v>
      </c>
      <c r="AG43" s="16">
        <v>0</v>
      </c>
      <c r="AH43" s="16">
        <v>0</v>
      </c>
      <c r="AI43" s="16">
        <v>145</v>
      </c>
      <c r="AJ43" s="16">
        <v>0</v>
      </c>
      <c r="AK43" s="16">
        <v>6</v>
      </c>
      <c r="AL43" s="16">
        <v>0</v>
      </c>
      <c r="AM43" s="16">
        <v>1555</v>
      </c>
      <c r="AN43" s="16">
        <v>53</v>
      </c>
      <c r="AO43" s="16">
        <f t="shared" si="6"/>
        <v>10631</v>
      </c>
      <c r="AP43" s="46">
        <v>478</v>
      </c>
      <c r="AQ43" s="16">
        <f t="shared" si="7"/>
        <v>12244</v>
      </c>
      <c r="AR43" s="16">
        <v>79249</v>
      </c>
      <c r="AT43" s="39">
        <v>12244</v>
      </c>
      <c r="AU43" s="4" t="str">
        <f t="shared" si="2"/>
        <v>OK</v>
      </c>
    </row>
    <row r="44" spans="1:47" x14ac:dyDescent="0.15">
      <c r="A44" s="5" t="s">
        <v>21</v>
      </c>
      <c r="B44" s="16">
        <v>751</v>
      </c>
      <c r="C44" s="16">
        <v>111</v>
      </c>
      <c r="D44" s="16">
        <v>196</v>
      </c>
      <c r="E44" s="16">
        <v>28</v>
      </c>
      <c r="F44" s="22">
        <f t="shared" si="5"/>
        <v>1086</v>
      </c>
      <c r="G44" s="16">
        <v>449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4409</v>
      </c>
      <c r="P44" s="16">
        <v>6</v>
      </c>
      <c r="Q44" s="16">
        <v>807</v>
      </c>
      <c r="R44" s="16">
        <v>0</v>
      </c>
      <c r="S44" s="16">
        <v>2196</v>
      </c>
      <c r="T44" s="16">
        <v>13</v>
      </c>
      <c r="U44" s="16">
        <v>467</v>
      </c>
      <c r="V44" s="16">
        <v>0</v>
      </c>
      <c r="W44" s="16">
        <v>1653</v>
      </c>
      <c r="X44" s="16">
        <v>10</v>
      </c>
      <c r="Y44" s="16">
        <v>913</v>
      </c>
      <c r="Z44" s="16">
        <v>0</v>
      </c>
      <c r="AA44" s="16">
        <v>0</v>
      </c>
      <c r="AB44" s="16">
        <v>0</v>
      </c>
      <c r="AC44" s="16">
        <v>0</v>
      </c>
      <c r="AD44" s="16">
        <v>0</v>
      </c>
      <c r="AE44" s="16">
        <v>84</v>
      </c>
      <c r="AF44" s="16">
        <v>0</v>
      </c>
      <c r="AG44" s="16">
        <v>0</v>
      </c>
      <c r="AH44" s="16">
        <v>0</v>
      </c>
      <c r="AI44" s="16">
        <v>279</v>
      </c>
      <c r="AJ44" s="16">
        <v>0</v>
      </c>
      <c r="AK44" s="16">
        <v>18</v>
      </c>
      <c r="AL44" s="16">
        <v>0</v>
      </c>
      <c r="AM44" s="16">
        <v>526</v>
      </c>
      <c r="AN44" s="16">
        <v>39</v>
      </c>
      <c r="AO44" s="16">
        <f t="shared" si="6"/>
        <v>11869</v>
      </c>
      <c r="AP44" s="46">
        <v>699</v>
      </c>
      <c r="AQ44" s="16">
        <f t="shared" si="7"/>
        <v>13654</v>
      </c>
      <c r="AR44" s="16">
        <v>100111</v>
      </c>
      <c r="AT44" s="39">
        <v>13654</v>
      </c>
      <c r="AU44" s="4" t="str">
        <f t="shared" si="2"/>
        <v>OK</v>
      </c>
    </row>
    <row r="45" spans="1:47" x14ac:dyDescent="0.15">
      <c r="A45" s="5" t="s">
        <v>22</v>
      </c>
      <c r="B45" s="16">
        <v>937</v>
      </c>
      <c r="C45" s="16">
        <v>82</v>
      </c>
      <c r="D45" s="16">
        <v>125</v>
      </c>
      <c r="E45" s="16">
        <v>15</v>
      </c>
      <c r="F45" s="22">
        <f t="shared" si="5"/>
        <v>1159</v>
      </c>
      <c r="G45" s="16">
        <v>275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1886</v>
      </c>
      <c r="P45" s="16">
        <v>8</v>
      </c>
      <c r="Q45" s="16">
        <v>918</v>
      </c>
      <c r="R45" s="16">
        <v>0</v>
      </c>
      <c r="S45" s="16">
        <v>802</v>
      </c>
      <c r="T45" s="16">
        <v>9</v>
      </c>
      <c r="U45" s="16">
        <v>456</v>
      </c>
      <c r="V45" s="16">
        <v>0</v>
      </c>
      <c r="W45" s="16">
        <v>1279</v>
      </c>
      <c r="X45" s="16">
        <v>5</v>
      </c>
      <c r="Y45" s="16">
        <v>1789</v>
      </c>
      <c r="Z45" s="16">
        <v>0</v>
      </c>
      <c r="AA45" s="16">
        <v>0</v>
      </c>
      <c r="AB45" s="16">
        <v>0</v>
      </c>
      <c r="AC45" s="16">
        <v>0</v>
      </c>
      <c r="AD45" s="16">
        <v>0</v>
      </c>
      <c r="AE45" s="16">
        <v>36</v>
      </c>
      <c r="AF45" s="16">
        <v>0</v>
      </c>
      <c r="AG45" s="16">
        <v>0</v>
      </c>
      <c r="AH45" s="16">
        <v>0</v>
      </c>
      <c r="AI45" s="16">
        <v>90</v>
      </c>
      <c r="AJ45" s="16">
        <v>0</v>
      </c>
      <c r="AK45" s="16">
        <v>13</v>
      </c>
      <c r="AL45" s="16">
        <v>0</v>
      </c>
      <c r="AM45" s="16">
        <v>487</v>
      </c>
      <c r="AN45" s="16">
        <v>77</v>
      </c>
      <c r="AO45" s="16">
        <f t="shared" si="6"/>
        <v>8130</v>
      </c>
      <c r="AP45" s="46">
        <v>327</v>
      </c>
      <c r="AQ45" s="16">
        <f t="shared" si="7"/>
        <v>9616</v>
      </c>
      <c r="AR45" s="16">
        <v>63829</v>
      </c>
      <c r="AT45" s="39">
        <v>9616</v>
      </c>
      <c r="AU45" s="4" t="str">
        <f t="shared" si="2"/>
        <v>OK</v>
      </c>
    </row>
    <row r="46" spans="1:47" x14ac:dyDescent="0.15">
      <c r="A46" s="5" t="s">
        <v>23</v>
      </c>
      <c r="B46" s="16">
        <v>1352</v>
      </c>
      <c r="C46" s="16">
        <v>74</v>
      </c>
      <c r="D46" s="16">
        <v>181</v>
      </c>
      <c r="E46" s="16">
        <v>20</v>
      </c>
      <c r="F46" s="22">
        <f t="shared" si="5"/>
        <v>1627</v>
      </c>
      <c r="G46" s="16">
        <v>199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2037</v>
      </c>
      <c r="P46" s="16">
        <v>7</v>
      </c>
      <c r="Q46" s="16">
        <v>556</v>
      </c>
      <c r="R46" s="16">
        <v>0</v>
      </c>
      <c r="S46" s="16">
        <v>882</v>
      </c>
      <c r="T46" s="16">
        <v>13</v>
      </c>
      <c r="U46" s="16">
        <v>264</v>
      </c>
      <c r="V46" s="16">
        <v>0</v>
      </c>
      <c r="W46" s="16">
        <v>970</v>
      </c>
      <c r="X46" s="16">
        <v>6</v>
      </c>
      <c r="Y46" s="16">
        <v>743</v>
      </c>
      <c r="Z46" s="16">
        <v>0</v>
      </c>
      <c r="AA46" s="16">
        <v>0</v>
      </c>
      <c r="AB46" s="16">
        <v>0</v>
      </c>
      <c r="AC46" s="16">
        <v>0</v>
      </c>
      <c r="AD46" s="16">
        <v>0</v>
      </c>
      <c r="AE46" s="16">
        <v>31</v>
      </c>
      <c r="AF46" s="16">
        <v>0</v>
      </c>
      <c r="AG46" s="16">
        <v>0</v>
      </c>
      <c r="AH46" s="16">
        <v>0</v>
      </c>
      <c r="AI46" s="16">
        <v>92</v>
      </c>
      <c r="AJ46" s="16">
        <v>1</v>
      </c>
      <c r="AK46" s="16">
        <v>5</v>
      </c>
      <c r="AL46" s="16">
        <v>0</v>
      </c>
      <c r="AM46" s="16">
        <v>466</v>
      </c>
      <c r="AN46" s="16">
        <v>28</v>
      </c>
      <c r="AO46" s="16">
        <f t="shared" si="6"/>
        <v>6300</v>
      </c>
      <c r="AP46" s="46">
        <v>290</v>
      </c>
      <c r="AQ46" s="16">
        <f t="shared" si="7"/>
        <v>8217</v>
      </c>
      <c r="AR46" s="16">
        <v>52837</v>
      </c>
      <c r="AT46" s="39">
        <v>8217</v>
      </c>
      <c r="AU46" s="4" t="str">
        <f t="shared" si="2"/>
        <v>OK</v>
      </c>
    </row>
    <row r="47" spans="1:47" x14ac:dyDescent="0.15">
      <c r="A47" s="5" t="s">
        <v>24</v>
      </c>
      <c r="B47" s="16">
        <v>1337</v>
      </c>
      <c r="C47" s="16">
        <v>113</v>
      </c>
      <c r="D47" s="16">
        <v>302</v>
      </c>
      <c r="E47" s="16">
        <v>21</v>
      </c>
      <c r="F47" s="22">
        <f t="shared" si="5"/>
        <v>1773</v>
      </c>
      <c r="G47" s="16">
        <v>511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5366</v>
      </c>
      <c r="P47" s="16">
        <v>37</v>
      </c>
      <c r="Q47" s="16">
        <v>1018</v>
      </c>
      <c r="R47" s="16">
        <v>0</v>
      </c>
      <c r="S47" s="16">
        <v>2808</v>
      </c>
      <c r="T47" s="16">
        <v>27</v>
      </c>
      <c r="U47" s="16">
        <v>584</v>
      </c>
      <c r="V47" s="16">
        <v>0</v>
      </c>
      <c r="W47" s="16">
        <v>2522</v>
      </c>
      <c r="X47" s="16">
        <v>25</v>
      </c>
      <c r="Y47" s="16">
        <v>1500</v>
      </c>
      <c r="Z47" s="16">
        <v>0</v>
      </c>
      <c r="AA47" s="16">
        <v>0</v>
      </c>
      <c r="AB47" s="16">
        <v>0</v>
      </c>
      <c r="AC47" s="16">
        <v>0</v>
      </c>
      <c r="AD47" s="16">
        <v>0</v>
      </c>
      <c r="AE47" s="16">
        <v>96</v>
      </c>
      <c r="AF47" s="16">
        <v>0</v>
      </c>
      <c r="AG47" s="16">
        <v>0</v>
      </c>
      <c r="AH47" s="16">
        <v>0</v>
      </c>
      <c r="AI47" s="16">
        <v>390</v>
      </c>
      <c r="AJ47" s="16">
        <v>1</v>
      </c>
      <c r="AK47" s="16">
        <v>23</v>
      </c>
      <c r="AL47" s="16">
        <v>0</v>
      </c>
      <c r="AM47" s="16">
        <v>628</v>
      </c>
      <c r="AN47" s="16">
        <v>51</v>
      </c>
      <c r="AO47" s="16">
        <f t="shared" si="6"/>
        <v>15587</v>
      </c>
      <c r="AP47" s="46">
        <v>751</v>
      </c>
      <c r="AQ47" s="16">
        <f t="shared" si="7"/>
        <v>18111</v>
      </c>
      <c r="AR47" s="16">
        <v>133437</v>
      </c>
      <c r="AT47" s="39">
        <v>18111</v>
      </c>
      <c r="AU47" s="4" t="str">
        <f t="shared" si="2"/>
        <v>OK</v>
      </c>
    </row>
    <row r="48" spans="1:47" x14ac:dyDescent="0.15">
      <c r="A48" s="5" t="s">
        <v>25</v>
      </c>
      <c r="B48" s="16">
        <v>541</v>
      </c>
      <c r="C48" s="16">
        <v>49</v>
      </c>
      <c r="D48" s="16">
        <v>46</v>
      </c>
      <c r="E48" s="16">
        <v>11</v>
      </c>
      <c r="F48" s="22">
        <f t="shared" si="5"/>
        <v>647</v>
      </c>
      <c r="G48" s="16">
        <v>135</v>
      </c>
      <c r="H48" s="16">
        <v>0</v>
      </c>
      <c r="I48" s="16">
        <v>0</v>
      </c>
      <c r="J48" s="16">
        <v>1</v>
      </c>
      <c r="K48" s="16">
        <v>0</v>
      </c>
      <c r="L48" s="16">
        <v>0</v>
      </c>
      <c r="M48" s="16">
        <v>0</v>
      </c>
      <c r="N48" s="16">
        <v>0</v>
      </c>
      <c r="O48" s="16">
        <v>1129</v>
      </c>
      <c r="P48" s="16">
        <v>5</v>
      </c>
      <c r="Q48" s="16">
        <v>478</v>
      </c>
      <c r="R48" s="16">
        <v>0</v>
      </c>
      <c r="S48" s="16">
        <v>494</v>
      </c>
      <c r="T48" s="16">
        <v>4</v>
      </c>
      <c r="U48" s="16">
        <v>268</v>
      </c>
      <c r="V48" s="16">
        <v>0</v>
      </c>
      <c r="W48" s="16">
        <v>629</v>
      </c>
      <c r="X48" s="16">
        <v>3</v>
      </c>
      <c r="Y48" s="16">
        <v>803</v>
      </c>
      <c r="Z48" s="16">
        <v>0</v>
      </c>
      <c r="AA48" s="16">
        <v>0</v>
      </c>
      <c r="AB48" s="16">
        <v>0</v>
      </c>
      <c r="AC48" s="16">
        <v>0</v>
      </c>
      <c r="AD48" s="16">
        <v>0</v>
      </c>
      <c r="AE48" s="16">
        <v>17</v>
      </c>
      <c r="AF48" s="16">
        <v>0</v>
      </c>
      <c r="AG48" s="16">
        <v>0</v>
      </c>
      <c r="AH48" s="16">
        <v>0</v>
      </c>
      <c r="AI48" s="16">
        <v>61</v>
      </c>
      <c r="AJ48" s="16">
        <v>0</v>
      </c>
      <c r="AK48" s="16">
        <v>3</v>
      </c>
      <c r="AL48" s="16">
        <v>0</v>
      </c>
      <c r="AM48" s="16">
        <v>922</v>
      </c>
      <c r="AN48" s="16">
        <v>46</v>
      </c>
      <c r="AO48" s="16">
        <f t="shared" si="6"/>
        <v>4998</v>
      </c>
      <c r="AP48" s="46">
        <v>263</v>
      </c>
      <c r="AQ48" s="16">
        <f t="shared" si="7"/>
        <v>5908</v>
      </c>
      <c r="AR48" s="16">
        <v>36173</v>
      </c>
      <c r="AT48" s="39">
        <v>5908</v>
      </c>
      <c r="AU48" s="4" t="str">
        <f t="shared" si="2"/>
        <v>OK</v>
      </c>
    </row>
    <row r="49" spans="1:47" x14ac:dyDescent="0.15">
      <c r="A49" s="5" t="s">
        <v>26</v>
      </c>
      <c r="B49" s="16">
        <v>940</v>
      </c>
      <c r="C49" s="16">
        <v>78</v>
      </c>
      <c r="D49" s="16">
        <v>96</v>
      </c>
      <c r="E49" s="16">
        <v>65</v>
      </c>
      <c r="F49" s="22">
        <f t="shared" si="5"/>
        <v>1179</v>
      </c>
      <c r="G49" s="16">
        <v>255</v>
      </c>
      <c r="H49" s="16">
        <v>0</v>
      </c>
      <c r="I49" s="16">
        <v>0</v>
      </c>
      <c r="J49" s="16">
        <v>0</v>
      </c>
      <c r="K49" s="16">
        <v>0</v>
      </c>
      <c r="L49" s="16">
        <v>0</v>
      </c>
      <c r="M49" s="16">
        <v>0</v>
      </c>
      <c r="N49" s="16">
        <v>0</v>
      </c>
      <c r="O49" s="16">
        <v>2531</v>
      </c>
      <c r="P49" s="16">
        <v>11</v>
      </c>
      <c r="Q49" s="16">
        <v>1101</v>
      </c>
      <c r="R49" s="16">
        <v>0</v>
      </c>
      <c r="S49" s="16">
        <v>1070</v>
      </c>
      <c r="T49" s="16">
        <v>6</v>
      </c>
      <c r="U49" s="16">
        <v>653</v>
      </c>
      <c r="V49" s="16">
        <v>1</v>
      </c>
      <c r="W49" s="16">
        <v>1476</v>
      </c>
      <c r="X49" s="16">
        <v>3</v>
      </c>
      <c r="Y49" s="16">
        <v>1659</v>
      </c>
      <c r="Z49" s="16">
        <v>0</v>
      </c>
      <c r="AA49" s="16">
        <v>0</v>
      </c>
      <c r="AB49" s="16">
        <v>0</v>
      </c>
      <c r="AC49" s="16">
        <v>0</v>
      </c>
      <c r="AD49" s="16">
        <v>0</v>
      </c>
      <c r="AE49" s="16">
        <v>34</v>
      </c>
      <c r="AF49" s="16">
        <v>0</v>
      </c>
      <c r="AG49" s="16">
        <v>0</v>
      </c>
      <c r="AH49" s="16">
        <v>0</v>
      </c>
      <c r="AI49" s="16">
        <v>113</v>
      </c>
      <c r="AJ49" s="16">
        <v>0</v>
      </c>
      <c r="AK49" s="16">
        <v>5</v>
      </c>
      <c r="AL49" s="16">
        <v>0</v>
      </c>
      <c r="AM49" s="16">
        <v>1157</v>
      </c>
      <c r="AN49" s="16">
        <v>137</v>
      </c>
      <c r="AO49" s="16">
        <f t="shared" si="6"/>
        <v>10212</v>
      </c>
      <c r="AP49" s="46">
        <v>546</v>
      </c>
      <c r="AQ49" s="16">
        <f t="shared" si="7"/>
        <v>11937</v>
      </c>
      <c r="AR49" s="16">
        <v>79408</v>
      </c>
      <c r="AT49" s="39">
        <v>11937</v>
      </c>
      <c r="AU49" s="4" t="str">
        <f t="shared" si="2"/>
        <v>OK</v>
      </c>
    </row>
    <row r="50" spans="1:47" x14ac:dyDescent="0.15">
      <c r="A50" s="5" t="s">
        <v>27</v>
      </c>
      <c r="B50" s="16">
        <v>490</v>
      </c>
      <c r="C50" s="16">
        <v>40</v>
      </c>
      <c r="D50" s="16">
        <v>65</v>
      </c>
      <c r="E50" s="16">
        <v>10</v>
      </c>
      <c r="F50" s="22">
        <f t="shared" si="5"/>
        <v>605</v>
      </c>
      <c r="G50" s="16">
        <v>130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1107</v>
      </c>
      <c r="P50" s="16">
        <v>8</v>
      </c>
      <c r="Q50" s="16">
        <v>394</v>
      </c>
      <c r="R50" s="16">
        <v>0</v>
      </c>
      <c r="S50" s="16">
        <v>541</v>
      </c>
      <c r="T50" s="16">
        <v>4</v>
      </c>
      <c r="U50" s="16">
        <v>196</v>
      </c>
      <c r="V50" s="16">
        <v>0</v>
      </c>
      <c r="W50" s="16">
        <v>548</v>
      </c>
      <c r="X50" s="16">
        <v>4</v>
      </c>
      <c r="Y50" s="16">
        <v>503</v>
      </c>
      <c r="Z50" s="16">
        <v>0</v>
      </c>
      <c r="AA50" s="16">
        <v>0</v>
      </c>
      <c r="AB50" s="16">
        <v>0</v>
      </c>
      <c r="AC50" s="16">
        <v>0</v>
      </c>
      <c r="AD50" s="16">
        <v>0</v>
      </c>
      <c r="AE50" s="16">
        <v>21</v>
      </c>
      <c r="AF50" s="16">
        <v>0</v>
      </c>
      <c r="AG50" s="16">
        <v>0</v>
      </c>
      <c r="AH50" s="16">
        <v>0</v>
      </c>
      <c r="AI50" s="16">
        <v>77</v>
      </c>
      <c r="AJ50" s="16">
        <v>0</v>
      </c>
      <c r="AK50" s="16">
        <v>3</v>
      </c>
      <c r="AL50" s="16">
        <v>0</v>
      </c>
      <c r="AM50" s="16">
        <v>621</v>
      </c>
      <c r="AN50" s="16">
        <v>52</v>
      </c>
      <c r="AO50" s="16">
        <f t="shared" si="6"/>
        <v>4209</v>
      </c>
      <c r="AP50" s="46">
        <v>191</v>
      </c>
      <c r="AQ50" s="16">
        <f t="shared" si="7"/>
        <v>5005</v>
      </c>
      <c r="AR50" s="16">
        <v>31925</v>
      </c>
      <c r="AT50" s="39">
        <v>5005</v>
      </c>
      <c r="AU50" s="4" t="str">
        <f t="shared" si="2"/>
        <v>OK</v>
      </c>
    </row>
    <row r="51" spans="1:47" x14ac:dyDescent="0.15">
      <c r="A51" s="5" t="s">
        <v>28</v>
      </c>
      <c r="B51" s="16">
        <v>1012</v>
      </c>
      <c r="C51" s="16">
        <v>83</v>
      </c>
      <c r="D51" s="16">
        <v>157</v>
      </c>
      <c r="E51" s="16">
        <v>26</v>
      </c>
      <c r="F51" s="22">
        <f t="shared" si="5"/>
        <v>1278</v>
      </c>
      <c r="G51" s="16">
        <v>370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3193</v>
      </c>
      <c r="P51" s="16">
        <v>14</v>
      </c>
      <c r="Q51" s="16">
        <v>1024</v>
      </c>
      <c r="R51" s="16">
        <v>0</v>
      </c>
      <c r="S51" s="16">
        <v>1304</v>
      </c>
      <c r="T51" s="16">
        <v>7</v>
      </c>
      <c r="U51" s="16">
        <v>499</v>
      </c>
      <c r="V51" s="16">
        <v>1</v>
      </c>
      <c r="W51" s="16">
        <v>1781</v>
      </c>
      <c r="X51" s="16">
        <v>8</v>
      </c>
      <c r="Y51" s="16">
        <v>1448</v>
      </c>
      <c r="Z51" s="16">
        <v>0</v>
      </c>
      <c r="AA51" s="16">
        <v>0</v>
      </c>
      <c r="AB51" s="16">
        <v>0</v>
      </c>
      <c r="AC51" s="16">
        <v>0</v>
      </c>
      <c r="AD51" s="16">
        <v>0</v>
      </c>
      <c r="AE51" s="16">
        <v>48</v>
      </c>
      <c r="AF51" s="16">
        <v>0</v>
      </c>
      <c r="AG51" s="16">
        <v>0</v>
      </c>
      <c r="AH51" s="16">
        <v>0</v>
      </c>
      <c r="AI51" s="16">
        <v>184</v>
      </c>
      <c r="AJ51" s="16">
        <v>0</v>
      </c>
      <c r="AK51" s="16">
        <v>2</v>
      </c>
      <c r="AL51" s="16">
        <v>0</v>
      </c>
      <c r="AM51" s="16">
        <v>896</v>
      </c>
      <c r="AN51" s="16">
        <v>67</v>
      </c>
      <c r="AO51" s="16">
        <f t="shared" si="6"/>
        <v>10846</v>
      </c>
      <c r="AP51" s="46">
        <v>553</v>
      </c>
      <c r="AQ51" s="16">
        <f t="shared" si="7"/>
        <v>12677</v>
      </c>
      <c r="AR51" s="16">
        <v>88713</v>
      </c>
      <c r="AT51" s="39">
        <v>12677</v>
      </c>
      <c r="AU51" s="4" t="str">
        <f t="shared" si="2"/>
        <v>OK</v>
      </c>
    </row>
    <row r="52" spans="1:47" x14ac:dyDescent="0.15">
      <c r="A52" s="31" t="s">
        <v>29</v>
      </c>
      <c r="B52" s="18">
        <v>729</v>
      </c>
      <c r="C52" s="18">
        <v>52</v>
      </c>
      <c r="D52" s="18">
        <v>154</v>
      </c>
      <c r="E52" s="18">
        <v>14</v>
      </c>
      <c r="F52" s="22">
        <f t="shared" si="5"/>
        <v>949</v>
      </c>
      <c r="G52" s="18">
        <v>191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1748</v>
      </c>
      <c r="P52" s="28">
        <v>6</v>
      </c>
      <c r="Q52" s="28">
        <v>362</v>
      </c>
      <c r="R52" s="28">
        <v>0</v>
      </c>
      <c r="S52" s="28">
        <v>933</v>
      </c>
      <c r="T52" s="28">
        <v>4</v>
      </c>
      <c r="U52" s="28">
        <v>185</v>
      </c>
      <c r="V52" s="28">
        <v>0</v>
      </c>
      <c r="W52" s="28">
        <v>825</v>
      </c>
      <c r="X52" s="28">
        <v>7</v>
      </c>
      <c r="Y52" s="28">
        <v>554</v>
      </c>
      <c r="Z52" s="28">
        <v>0</v>
      </c>
      <c r="AA52" s="28">
        <v>0</v>
      </c>
      <c r="AB52" s="28">
        <v>0</v>
      </c>
      <c r="AC52" s="28">
        <v>0</v>
      </c>
      <c r="AD52" s="28">
        <v>0</v>
      </c>
      <c r="AE52" s="28">
        <v>23</v>
      </c>
      <c r="AF52" s="28">
        <v>0</v>
      </c>
      <c r="AG52" s="28">
        <v>0</v>
      </c>
      <c r="AH52" s="42">
        <v>0</v>
      </c>
      <c r="AI52" s="28">
        <v>118</v>
      </c>
      <c r="AJ52" s="28">
        <v>0</v>
      </c>
      <c r="AK52" s="28">
        <v>3</v>
      </c>
      <c r="AL52" s="28">
        <v>0</v>
      </c>
      <c r="AM52" s="28">
        <v>453</v>
      </c>
      <c r="AN52" s="28">
        <v>11</v>
      </c>
      <c r="AO52" s="28">
        <f t="shared" si="6"/>
        <v>5423</v>
      </c>
      <c r="AP52" s="49">
        <v>259</v>
      </c>
      <c r="AQ52" s="28">
        <f t="shared" si="7"/>
        <v>6631</v>
      </c>
      <c r="AR52" s="28">
        <v>45535</v>
      </c>
      <c r="AT52" s="39">
        <v>6631</v>
      </c>
      <c r="AU52" s="4" t="str">
        <f t="shared" si="2"/>
        <v>OK</v>
      </c>
    </row>
    <row r="53" spans="1:47" x14ac:dyDescent="0.15">
      <c r="A53" s="34" t="s">
        <v>0</v>
      </c>
      <c r="B53" s="6">
        <f t="shared" ref="B53:AR53" si="8">SUM(B41:B52)</f>
        <v>10938</v>
      </c>
      <c r="C53" s="6">
        <f t="shared" si="8"/>
        <v>980</v>
      </c>
      <c r="D53" s="6">
        <f t="shared" si="8"/>
        <v>1770</v>
      </c>
      <c r="E53" s="6">
        <f t="shared" si="8"/>
        <v>309</v>
      </c>
      <c r="F53" s="6">
        <f t="shared" si="8"/>
        <v>13997</v>
      </c>
      <c r="G53" s="6">
        <f t="shared" si="8"/>
        <v>3513</v>
      </c>
      <c r="H53" s="6">
        <f t="shared" si="8"/>
        <v>0</v>
      </c>
      <c r="I53" s="6">
        <f t="shared" si="8"/>
        <v>0</v>
      </c>
      <c r="J53" s="6">
        <f t="shared" si="8"/>
        <v>3</v>
      </c>
      <c r="K53" s="6">
        <f t="shared" si="8"/>
        <v>0</v>
      </c>
      <c r="L53" s="6">
        <f t="shared" si="8"/>
        <v>0</v>
      </c>
      <c r="M53" s="19">
        <f t="shared" si="8"/>
        <v>0</v>
      </c>
      <c r="N53" s="6">
        <f t="shared" si="8"/>
        <v>2</v>
      </c>
      <c r="O53" s="6">
        <f t="shared" si="8"/>
        <v>31806</v>
      </c>
      <c r="P53" s="6">
        <f t="shared" si="8"/>
        <v>141</v>
      </c>
      <c r="Q53" s="6">
        <f t="shared" si="8"/>
        <v>9579</v>
      </c>
      <c r="R53" s="6">
        <f t="shared" si="8"/>
        <v>0</v>
      </c>
      <c r="S53" s="6">
        <f t="shared" si="8"/>
        <v>14668</v>
      </c>
      <c r="T53" s="6">
        <f t="shared" si="8"/>
        <v>117</v>
      </c>
      <c r="U53" s="6">
        <f t="shared" si="8"/>
        <v>5134</v>
      </c>
      <c r="V53" s="6">
        <f t="shared" si="8"/>
        <v>2</v>
      </c>
      <c r="W53" s="6">
        <f t="shared" si="8"/>
        <v>16635</v>
      </c>
      <c r="X53" s="6">
        <f t="shared" si="8"/>
        <v>98</v>
      </c>
      <c r="Y53" s="6">
        <f t="shared" si="8"/>
        <v>15164</v>
      </c>
      <c r="Z53" s="6">
        <v>0</v>
      </c>
      <c r="AA53" s="6">
        <f t="shared" si="8"/>
        <v>0</v>
      </c>
      <c r="AB53" s="6">
        <f t="shared" si="8"/>
        <v>0</v>
      </c>
      <c r="AC53" s="6">
        <f t="shared" si="8"/>
        <v>2</v>
      </c>
      <c r="AD53" s="6">
        <f t="shared" si="8"/>
        <v>0</v>
      </c>
      <c r="AE53" s="6">
        <f t="shared" si="8"/>
        <v>515</v>
      </c>
      <c r="AF53" s="6">
        <f t="shared" si="8"/>
        <v>0</v>
      </c>
      <c r="AG53" s="6">
        <f t="shared" si="8"/>
        <v>0</v>
      </c>
      <c r="AH53" s="6">
        <f t="shared" si="8"/>
        <v>0</v>
      </c>
      <c r="AI53" s="6">
        <f t="shared" si="8"/>
        <v>1850</v>
      </c>
      <c r="AJ53" s="6">
        <f t="shared" si="8"/>
        <v>2</v>
      </c>
      <c r="AK53" s="6">
        <f t="shared" si="8"/>
        <v>108</v>
      </c>
      <c r="AL53" s="6">
        <f t="shared" si="8"/>
        <v>0</v>
      </c>
      <c r="AM53" s="6">
        <f t="shared" si="8"/>
        <v>8494</v>
      </c>
      <c r="AN53" s="6">
        <f t="shared" si="8"/>
        <v>717</v>
      </c>
      <c r="AO53" s="6">
        <f t="shared" si="8"/>
        <v>108550</v>
      </c>
      <c r="AP53" s="6">
        <f t="shared" si="8"/>
        <v>5307</v>
      </c>
      <c r="AQ53" s="6">
        <f t="shared" si="8"/>
        <v>127854</v>
      </c>
      <c r="AR53" s="6">
        <f t="shared" si="8"/>
        <v>878968</v>
      </c>
      <c r="AT53" s="38">
        <f>SUM(AT41:AT52)</f>
        <v>127854</v>
      </c>
      <c r="AU53" s="4" t="str">
        <f t="shared" si="2"/>
        <v>OK</v>
      </c>
    </row>
    <row r="54" spans="1:47" x14ac:dyDescent="0.15">
      <c r="A54" s="35" t="s">
        <v>62</v>
      </c>
      <c r="B54" s="7">
        <f t="shared" ref="B54:AR54" si="9">SUM(B53,B40)</f>
        <v>93042</v>
      </c>
      <c r="C54" s="7">
        <f t="shared" si="9"/>
        <v>9014</v>
      </c>
      <c r="D54" s="7">
        <f t="shared" si="9"/>
        <v>17359</v>
      </c>
      <c r="E54" s="7">
        <f t="shared" si="9"/>
        <v>2408</v>
      </c>
      <c r="F54" s="7">
        <f t="shared" si="9"/>
        <v>121823</v>
      </c>
      <c r="G54" s="7">
        <f t="shared" si="9"/>
        <v>35316</v>
      </c>
      <c r="H54" s="7">
        <f t="shared" si="9"/>
        <v>8</v>
      </c>
      <c r="I54" s="7">
        <f t="shared" si="9"/>
        <v>0</v>
      </c>
      <c r="J54" s="7">
        <f t="shared" si="9"/>
        <v>22</v>
      </c>
      <c r="K54" s="7">
        <f t="shared" si="9"/>
        <v>0</v>
      </c>
      <c r="L54" s="7">
        <f t="shared" si="9"/>
        <v>0</v>
      </c>
      <c r="M54" s="27">
        <f t="shared" si="9"/>
        <v>0</v>
      </c>
      <c r="N54" s="7">
        <f t="shared" si="9"/>
        <v>28</v>
      </c>
      <c r="O54" s="7">
        <f t="shared" si="9"/>
        <v>310868</v>
      </c>
      <c r="P54" s="7">
        <f t="shared" si="9"/>
        <v>1843</v>
      </c>
      <c r="Q54" s="7">
        <f t="shared" si="9"/>
        <v>79202</v>
      </c>
      <c r="R54" s="7">
        <f t="shared" si="9"/>
        <v>20</v>
      </c>
      <c r="S54" s="7">
        <f t="shared" si="9"/>
        <v>153722</v>
      </c>
      <c r="T54" s="7">
        <f t="shared" si="9"/>
        <v>1730</v>
      </c>
      <c r="U54" s="7">
        <f t="shared" si="9"/>
        <v>46133</v>
      </c>
      <c r="V54" s="7">
        <f t="shared" si="9"/>
        <v>20</v>
      </c>
      <c r="W54" s="7">
        <f t="shared" si="9"/>
        <v>154090</v>
      </c>
      <c r="X54" s="7">
        <f t="shared" si="9"/>
        <v>951</v>
      </c>
      <c r="Y54" s="7">
        <f t="shared" si="9"/>
        <v>113544</v>
      </c>
      <c r="Z54" s="7">
        <f t="shared" si="9"/>
        <v>0</v>
      </c>
      <c r="AA54" s="7">
        <f t="shared" si="9"/>
        <v>2</v>
      </c>
      <c r="AB54" s="7">
        <f t="shared" si="9"/>
        <v>0</v>
      </c>
      <c r="AC54" s="7">
        <f t="shared" si="9"/>
        <v>5</v>
      </c>
      <c r="AD54" s="7">
        <f t="shared" si="9"/>
        <v>0</v>
      </c>
      <c r="AE54" s="7">
        <f t="shared" si="9"/>
        <v>6493</v>
      </c>
      <c r="AF54" s="7">
        <f t="shared" si="9"/>
        <v>0</v>
      </c>
      <c r="AG54" s="7">
        <f t="shared" si="9"/>
        <v>0</v>
      </c>
      <c r="AH54" s="7">
        <f t="shared" si="9"/>
        <v>3</v>
      </c>
      <c r="AI54" s="7">
        <f t="shared" si="9"/>
        <v>21411</v>
      </c>
      <c r="AJ54" s="7">
        <f t="shared" si="9"/>
        <v>139</v>
      </c>
      <c r="AK54" s="7">
        <f t="shared" si="9"/>
        <v>1279</v>
      </c>
      <c r="AL54" s="7">
        <f t="shared" si="9"/>
        <v>0</v>
      </c>
      <c r="AM54" s="7">
        <f t="shared" si="9"/>
        <v>52157</v>
      </c>
      <c r="AN54" s="7">
        <f t="shared" si="9"/>
        <v>5610</v>
      </c>
      <c r="AO54" s="7">
        <f t="shared" si="9"/>
        <v>984596</v>
      </c>
      <c r="AP54" s="7">
        <f t="shared" si="9"/>
        <v>51341</v>
      </c>
      <c r="AQ54" s="7">
        <f t="shared" si="9"/>
        <v>1157760</v>
      </c>
      <c r="AR54" s="7">
        <f t="shared" si="9"/>
        <v>8235030</v>
      </c>
      <c r="AT54" s="38">
        <f>SUM(AT53,AT40)</f>
        <v>1157760</v>
      </c>
      <c r="AU54" s="4" t="str">
        <f t="shared" si="2"/>
        <v>OK</v>
      </c>
    </row>
    <row r="58" spans="1:47" x14ac:dyDescent="0.15">
      <c r="B58" s="8"/>
      <c r="C58" s="8"/>
      <c r="D58"/>
      <c r="E5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</row>
  </sheetData>
  <mergeCells count="23">
    <mergeCell ref="AM6:AM7"/>
    <mergeCell ref="AO6:AO7"/>
    <mergeCell ref="V6:Y6"/>
    <mergeCell ref="Z6:AC6"/>
    <mergeCell ref="AD6:AG6"/>
    <mergeCell ref="AH6:AK6"/>
    <mergeCell ref="AL6:AL7"/>
    <mergeCell ref="AR5:AR7"/>
    <mergeCell ref="B6:B7"/>
    <mergeCell ref="C6:C7"/>
    <mergeCell ref="D6:D7"/>
    <mergeCell ref="E6:E7"/>
    <mergeCell ref="F6:F7"/>
    <mergeCell ref="G6:G7"/>
    <mergeCell ref="H6:M6"/>
    <mergeCell ref="N6:Q6"/>
    <mergeCell ref="R6:U6"/>
    <mergeCell ref="B5:F5"/>
    <mergeCell ref="G5:U5"/>
    <mergeCell ref="V5:AN5"/>
    <mergeCell ref="AN6:AN7"/>
    <mergeCell ref="AP5:AP7"/>
    <mergeCell ref="AQ5:AQ7"/>
  </mergeCells>
  <phoneticPr fontId="2"/>
  <printOptions horizontalCentered="1"/>
  <pageMargins left="0.39370078740157483" right="0.39370078740157483" top="0.78740157480314965" bottom="0.59055118110236227" header="0.51181102362204722" footer="0.51181102362204722"/>
  <pageSetup paperSize="8" scale="90" fitToWidth="0" orientation="landscape" r:id="rId1"/>
  <headerFooter alignWithMargins="0"/>
  <colBreaks count="1" manualBreakCount="1">
    <brk id="21" max="5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課税台数</vt:lpstr>
      <vt:lpstr>課税台数!Print_Area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寺田将幸</dc:creator>
  <cp:lastModifiedBy>企画部情報政策課</cp:lastModifiedBy>
  <cp:lastPrinted>2019-03-11T06:13:06Z</cp:lastPrinted>
  <dcterms:created xsi:type="dcterms:W3CDTF">2003-03-10T00:04:38Z</dcterms:created>
  <dcterms:modified xsi:type="dcterms:W3CDTF">2021-02-17T07:46:16Z</dcterms:modified>
</cp:coreProperties>
</file>