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24 HP用データ\01概要調書結果・課税状況調結果\2303\掲載データ一覧\R4分\"/>
    </mc:Choice>
  </mc:AlternateContent>
  <bookViews>
    <workbookView xWindow="0" yWindow="0" windowWidth="14025" windowHeight="8220" tabRatio="713"/>
  </bookViews>
  <sheets>
    <sheet name="課税台数" sheetId="5" r:id="rId1"/>
  </sheets>
  <definedNames>
    <definedName name="_xlnm.Print_Area" localSheetId="0">課税台数!$A$1:$AR$55</definedName>
  </definedNames>
  <calcPr calcId="162913"/>
</workbook>
</file>

<file path=xl/calcChain.xml><?xml version="1.0" encoding="utf-8"?>
<calcChain xmlns="http://schemas.openxmlformats.org/spreadsheetml/2006/main">
  <c r="AF53" i="5" l="1"/>
  <c r="AO8" i="5" l="1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F54" i="5"/>
  <c r="AF40" i="5"/>
  <c r="C53" i="5"/>
  <c r="AT40" i="5" l="1"/>
  <c r="AT53" i="5"/>
  <c r="AR53" i="5"/>
  <c r="AP53" i="5"/>
  <c r="AN53" i="5"/>
  <c r="AM53" i="5"/>
  <c r="AL53" i="5"/>
  <c r="AK53" i="5"/>
  <c r="AJ53" i="5"/>
  <c r="AI53" i="5"/>
  <c r="AH53" i="5"/>
  <c r="AG53" i="5"/>
  <c r="AE53" i="5"/>
  <c r="AD53" i="5"/>
  <c r="AC53" i="5"/>
  <c r="AB53" i="5"/>
  <c r="AA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E53" i="5"/>
  <c r="D53" i="5"/>
  <c r="B53" i="5"/>
  <c r="F52" i="5"/>
  <c r="F51" i="5"/>
  <c r="F50" i="5"/>
  <c r="F49" i="5"/>
  <c r="F48" i="5"/>
  <c r="F47" i="5"/>
  <c r="F46" i="5"/>
  <c r="F45" i="5"/>
  <c r="F44" i="5"/>
  <c r="F43" i="5"/>
  <c r="F42" i="5"/>
  <c r="F41" i="5"/>
  <c r="AR40" i="5"/>
  <c r="AP40" i="5"/>
  <c r="AN40" i="5"/>
  <c r="AN54" i="5" s="1"/>
  <c r="AM40" i="5"/>
  <c r="AL40" i="5"/>
  <c r="AK40" i="5"/>
  <c r="AJ40" i="5"/>
  <c r="AI40" i="5"/>
  <c r="AH40" i="5"/>
  <c r="AG40" i="5"/>
  <c r="AE40" i="5"/>
  <c r="AD40" i="5"/>
  <c r="AC40" i="5"/>
  <c r="AB40" i="5"/>
  <c r="AA40" i="5"/>
  <c r="Z40" i="5"/>
  <c r="Z54" i="5" s="1"/>
  <c r="Y40" i="5"/>
  <c r="X40" i="5"/>
  <c r="W40" i="5"/>
  <c r="V40" i="5"/>
  <c r="V54" i="5" s="1"/>
  <c r="U40" i="5"/>
  <c r="T40" i="5"/>
  <c r="S40" i="5"/>
  <c r="R40" i="5"/>
  <c r="Q40" i="5"/>
  <c r="P40" i="5"/>
  <c r="O40" i="5"/>
  <c r="N40" i="5"/>
  <c r="M40" i="5"/>
  <c r="L40" i="5"/>
  <c r="K40" i="5"/>
  <c r="J40" i="5"/>
  <c r="J54" i="5" s="1"/>
  <c r="I40" i="5"/>
  <c r="H40" i="5"/>
  <c r="G40" i="5"/>
  <c r="E40" i="5"/>
  <c r="E54" i="5" s="1"/>
  <c r="D40" i="5"/>
  <c r="C40" i="5"/>
  <c r="C54" i="5" s="1"/>
  <c r="B40" i="5"/>
  <c r="F39" i="5"/>
  <c r="F38" i="5"/>
  <c r="F37" i="5"/>
  <c r="F36" i="5"/>
  <c r="F35" i="5"/>
  <c r="AQ35" i="5" s="1"/>
  <c r="F34" i="5"/>
  <c r="AQ34" i="5" s="1"/>
  <c r="F33" i="5"/>
  <c r="AQ33" i="5" s="1"/>
  <c r="F32" i="5"/>
  <c r="AQ32" i="5" s="1"/>
  <c r="F31" i="5"/>
  <c r="AQ31" i="5" s="1"/>
  <c r="F30" i="5"/>
  <c r="AQ30" i="5" s="1"/>
  <c r="F29" i="5"/>
  <c r="AQ29" i="5" s="1"/>
  <c r="F28" i="5"/>
  <c r="AQ28" i="5" s="1"/>
  <c r="F27" i="5"/>
  <c r="AQ27" i="5" s="1"/>
  <c r="F26" i="5"/>
  <c r="AQ26" i="5" s="1"/>
  <c r="F25" i="5"/>
  <c r="AQ25" i="5" s="1"/>
  <c r="F24" i="5"/>
  <c r="AQ24" i="5" s="1"/>
  <c r="F23" i="5"/>
  <c r="AQ23" i="5" s="1"/>
  <c r="F22" i="5"/>
  <c r="AQ22" i="5" s="1"/>
  <c r="F21" i="5"/>
  <c r="AQ21" i="5" s="1"/>
  <c r="F20" i="5"/>
  <c r="AQ20" i="5" s="1"/>
  <c r="F19" i="5"/>
  <c r="AQ19" i="5" s="1"/>
  <c r="F18" i="5"/>
  <c r="AQ18" i="5" s="1"/>
  <c r="F17" i="5"/>
  <c r="AQ17" i="5" s="1"/>
  <c r="F16" i="5"/>
  <c r="AQ16" i="5" s="1"/>
  <c r="F15" i="5"/>
  <c r="AQ15" i="5" s="1"/>
  <c r="F14" i="5"/>
  <c r="AQ14" i="5" s="1"/>
  <c r="F13" i="5"/>
  <c r="AQ13" i="5" s="1"/>
  <c r="F12" i="5"/>
  <c r="AQ12" i="5" s="1"/>
  <c r="F11" i="5"/>
  <c r="AQ11" i="5" s="1"/>
  <c r="F10" i="5"/>
  <c r="AQ10" i="5" s="1"/>
  <c r="F9" i="5"/>
  <c r="AQ9" i="5" s="1"/>
  <c r="F8" i="5"/>
  <c r="AQ8" i="5" s="1"/>
  <c r="AA54" i="5"/>
  <c r="AI54" i="5"/>
  <c r="H54" i="5" l="1"/>
  <c r="L54" i="5"/>
  <c r="T54" i="5"/>
  <c r="X54" i="5"/>
  <c r="W54" i="5"/>
  <c r="AT54" i="5"/>
  <c r="AB54" i="5"/>
  <c r="P54" i="5"/>
  <c r="AO53" i="5"/>
  <c r="AQ42" i="5"/>
  <c r="AU42" i="5" s="1"/>
  <c r="AQ46" i="5"/>
  <c r="AU46" i="5" s="1"/>
  <c r="AQ50" i="5"/>
  <c r="AU50" i="5" s="1"/>
  <c r="AU13" i="5"/>
  <c r="AU17" i="5"/>
  <c r="AU21" i="5"/>
  <c r="AU25" i="5"/>
  <c r="AU30" i="5"/>
  <c r="AQ38" i="5"/>
  <c r="AU38" i="5" s="1"/>
  <c r="AM54" i="5"/>
  <c r="F40" i="5"/>
  <c r="AU26" i="5"/>
  <c r="AU28" i="5"/>
  <c r="AU32" i="5"/>
  <c r="AU34" i="5"/>
  <c r="AQ36" i="5"/>
  <c r="AU36" i="5" s="1"/>
  <c r="F53" i="5"/>
  <c r="K54" i="5"/>
  <c r="D54" i="5"/>
  <c r="G54" i="5"/>
  <c r="I54" i="5"/>
  <c r="M54" i="5"/>
  <c r="O54" i="5"/>
  <c r="Q54" i="5"/>
  <c r="S54" i="5"/>
  <c r="U54" i="5"/>
  <c r="AU8" i="5"/>
  <c r="AU9" i="5"/>
  <c r="AU10" i="5"/>
  <c r="AU11" i="5"/>
  <c r="AU12" i="5"/>
  <c r="AU14" i="5"/>
  <c r="AU15" i="5"/>
  <c r="AU16" i="5"/>
  <c r="AU18" i="5"/>
  <c r="AU19" i="5"/>
  <c r="AU20" i="5"/>
  <c r="AU22" i="5"/>
  <c r="AU23" i="5"/>
  <c r="AU24" i="5"/>
  <c r="AC54" i="5"/>
  <c r="AG54" i="5"/>
  <c r="AQ44" i="5"/>
  <c r="AU44" i="5" s="1"/>
  <c r="AQ48" i="5"/>
  <c r="AU48" i="5" s="1"/>
  <c r="AD54" i="5"/>
  <c r="AH54" i="5"/>
  <c r="AL54" i="5"/>
  <c r="AR54" i="5"/>
  <c r="Y54" i="5"/>
  <c r="AO40" i="5"/>
  <c r="AU27" i="5"/>
  <c r="AU29" i="5"/>
  <c r="AU31" i="5"/>
  <c r="AU33" i="5"/>
  <c r="AU35" i="5"/>
  <c r="AQ37" i="5"/>
  <c r="AU37" i="5" s="1"/>
  <c r="AQ39" i="5"/>
  <c r="AU39" i="5" s="1"/>
  <c r="AJ54" i="5"/>
  <c r="AQ41" i="5"/>
  <c r="AQ43" i="5"/>
  <c r="AU43" i="5" s="1"/>
  <c r="AQ45" i="5"/>
  <c r="AU45" i="5" s="1"/>
  <c r="AQ47" i="5"/>
  <c r="AU47" i="5" s="1"/>
  <c r="AQ49" i="5"/>
  <c r="AU49" i="5" s="1"/>
  <c r="AQ51" i="5"/>
  <c r="AU51" i="5" s="1"/>
  <c r="AQ52" i="5"/>
  <c r="AU52" i="5" s="1"/>
  <c r="B54" i="5"/>
  <c r="N54" i="5"/>
  <c r="R54" i="5"/>
  <c r="AE54" i="5"/>
  <c r="AK54" i="5"/>
  <c r="AP54" i="5"/>
  <c r="AO54" i="5" l="1"/>
  <c r="F54" i="5"/>
  <c r="AQ40" i="5"/>
  <c r="AU40" i="5" s="1"/>
  <c r="AU41" i="5"/>
  <c r="AQ53" i="5"/>
  <c r="AQ54" i="5" l="1"/>
  <c r="AU54" i="5" s="1"/>
  <c r="AU53" i="5"/>
</calcChain>
</file>

<file path=xl/sharedStrings.xml><?xml version="1.0" encoding="utf-8"?>
<sst xmlns="http://schemas.openxmlformats.org/spreadsheetml/2006/main" count="193" uniqueCount="133">
  <si>
    <t>（町 村 計）</t>
    <rPh sb="1" eb="2">
      <t>マチ</t>
    </rPh>
    <rPh sb="3" eb="4">
      <t>ムラ</t>
    </rPh>
    <rPh sb="5" eb="6">
      <t>ケイ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</si>
  <si>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</si>
  <si>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</si>
  <si>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</si>
  <si>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</si>
  <si>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</si>
  <si>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</si>
  <si>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</si>
  <si>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</si>
  <si>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</si>
  <si>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</si>
  <si>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</si>
  <si>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</si>
  <si>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</si>
  <si>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</si>
  <si>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</si>
  <si>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</si>
  <si>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</si>
  <si>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</si>
  <si>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</si>
  <si>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</si>
  <si>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</si>
  <si>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</si>
  <si>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</si>
  <si>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</si>
  <si>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</si>
  <si>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</si>
  <si>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</si>
  <si>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</si>
  <si>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</si>
  <si>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</si>
  <si>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  <rPh sb="0" eb="2">
      <t>ジョウソウ</t>
    </rPh>
    <rPh sb="2" eb="3">
      <t>シ</t>
    </rPh>
    <phoneticPr fontId="0"/>
  </si>
  <si>
    <t>常陸大宮市</t>
    <rPh sb="0" eb="2">
      <t>ヒタチ</t>
    </rPh>
    <rPh sb="2" eb="5">
      <t>オオミヤシ</t>
    </rPh>
    <phoneticPr fontId="0"/>
  </si>
  <si>
    <t>那珂市</t>
    <rPh sb="0" eb="2">
      <t>ナカ</t>
    </rPh>
    <rPh sb="2" eb="3">
      <t>シ</t>
    </rPh>
    <phoneticPr fontId="0"/>
  </si>
  <si>
    <t>筑西市</t>
    <rPh sb="0" eb="3">
      <t>チクセイシ</t>
    </rPh>
    <phoneticPr fontId="0"/>
  </si>
  <si>
    <t>坂東市</t>
    <rPh sb="0" eb="3">
      <t>バンドウシ</t>
    </rPh>
    <phoneticPr fontId="0"/>
  </si>
  <si>
    <t>稲敷市</t>
    <rPh sb="0" eb="3">
      <t>イナシキシ</t>
    </rPh>
    <phoneticPr fontId="0"/>
  </si>
  <si>
    <t>かすみがうら市</t>
    <rPh sb="6" eb="7">
      <t>シ</t>
    </rPh>
    <phoneticPr fontId="0"/>
  </si>
  <si>
    <t>桜川市</t>
    <rPh sb="0" eb="2">
      <t>サクラガワ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</si>
  <si>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</si>
  <si>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行方市</t>
    <rPh sb="0" eb="2">
      <t>ナメガタ</t>
    </rPh>
    <rPh sb="2" eb="3">
      <t>シ</t>
    </rPh>
    <phoneticPr fontId="0"/>
  </si>
  <si>
    <t>鉾田市</t>
    <rPh sb="2" eb="3">
      <t>シ</t>
    </rPh>
    <phoneticPr fontId="0"/>
  </si>
  <si>
    <t>つくばみらい市</t>
    <rPh sb="6" eb="7">
      <t>シ</t>
    </rPh>
    <phoneticPr fontId="0"/>
  </si>
  <si>
    <t>小美玉市</t>
    <rPh sb="0" eb="1">
      <t>オ</t>
    </rPh>
    <rPh sb="1" eb="2">
      <t>ミ</t>
    </rPh>
    <rPh sb="2" eb="3">
      <t>タマ</t>
    </rPh>
    <rPh sb="3" eb="4">
      <t>シ</t>
    </rPh>
    <phoneticPr fontId="0"/>
  </si>
  <si>
    <t>城里町</t>
    <rPh sb="0" eb="1">
      <t>シロ</t>
    </rPh>
    <rPh sb="1" eb="2">
      <t>サト</t>
    </rPh>
    <rPh sb="2" eb="3">
      <t>マチ</t>
    </rPh>
    <phoneticPr fontId="0"/>
  </si>
  <si>
    <t>（市 計）</t>
    <rPh sb="1" eb="2">
      <t>シ</t>
    </rPh>
    <rPh sb="3" eb="4">
      <t>ケイ</t>
    </rPh>
    <phoneticPr fontId="2"/>
  </si>
  <si>
    <t>小計</t>
    <rPh sb="0" eb="2">
      <t>ショウケイ</t>
    </rPh>
    <phoneticPr fontId="2"/>
  </si>
  <si>
    <t>二輪</t>
    <rPh sb="0" eb="2">
      <t>ニリン</t>
    </rPh>
    <phoneticPr fontId="2"/>
  </si>
  <si>
    <t>三輪</t>
    <rPh sb="0" eb="2">
      <t>サンリン</t>
    </rPh>
    <phoneticPr fontId="2"/>
  </si>
  <si>
    <t>農耕用</t>
    <rPh sb="0" eb="3">
      <t>ノウコウヨウ</t>
    </rPh>
    <phoneticPr fontId="2"/>
  </si>
  <si>
    <t>雪上用</t>
    <rPh sb="0" eb="2">
      <t>セツジョウ</t>
    </rPh>
    <rPh sb="2" eb="3">
      <t>ヨウ</t>
    </rPh>
    <phoneticPr fontId="2"/>
  </si>
  <si>
    <t>特殊作業用</t>
    <rPh sb="0" eb="2">
      <t>トクシュ</t>
    </rPh>
    <rPh sb="2" eb="5">
      <t>サギョウヨウ</t>
    </rPh>
    <phoneticPr fontId="2"/>
  </si>
  <si>
    <t>区分</t>
    <rPh sb="0" eb="2">
      <t>クブン</t>
    </rPh>
    <phoneticPr fontId="2"/>
  </si>
  <si>
    <t>市町村名</t>
    <rPh sb="0" eb="4">
      <t>シチョウソンメイ</t>
    </rPh>
    <phoneticPr fontId="2"/>
  </si>
  <si>
    <t>二輪小型（台）</t>
    <rPh sb="0" eb="2">
      <t>ニリン</t>
    </rPh>
    <rPh sb="2" eb="4">
      <t>コガタ</t>
    </rPh>
    <rPh sb="5" eb="6">
      <t>ダイ</t>
    </rPh>
    <phoneticPr fontId="2"/>
  </si>
  <si>
    <t>合計（台）</t>
    <rPh sb="0" eb="2">
      <t>ゴウケイ</t>
    </rPh>
    <rPh sb="3" eb="4">
      <t>ダイ</t>
    </rPh>
    <phoneticPr fontId="2"/>
  </si>
  <si>
    <t>原付　　（台）</t>
    <rPh sb="0" eb="2">
      <t>ゲンツキ</t>
    </rPh>
    <rPh sb="5" eb="6">
      <t>ダイ</t>
    </rPh>
    <phoneticPr fontId="2"/>
  </si>
  <si>
    <t>軽自動車及び小型特殊自動車　　（台）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rPh sb="16" eb="17">
      <t>ダイ</t>
    </rPh>
    <phoneticPr fontId="2"/>
  </si>
  <si>
    <t>５０cc</t>
    <phoneticPr fontId="2"/>
  </si>
  <si>
    <t>５０～９０cc</t>
    <phoneticPr fontId="2"/>
  </si>
  <si>
    <t>９０cc～</t>
    <phoneticPr fontId="2"/>
  </si>
  <si>
    <t>ミニカー</t>
    <phoneticPr fontId="2"/>
  </si>
  <si>
    <t>（市町村計）</t>
    <rPh sb="1" eb="4">
      <t>シチョウソン</t>
    </rPh>
    <rPh sb="4" eb="5">
      <t>ケイ</t>
    </rPh>
    <phoneticPr fontId="2"/>
  </si>
  <si>
    <t>課税台数</t>
    <rPh sb="0" eb="2">
      <t>カゼイ</t>
    </rPh>
    <rPh sb="2" eb="4">
      <t>ダイスウ</t>
    </rPh>
    <phoneticPr fontId="2"/>
  </si>
  <si>
    <t>調定額
（千円）</t>
    <rPh sb="0" eb="1">
      <t>チョウ</t>
    </rPh>
    <rPh sb="1" eb="3">
      <t>テイガク</t>
    </rPh>
    <rPh sb="5" eb="7">
      <t>センエン</t>
    </rPh>
    <phoneticPr fontId="2"/>
  </si>
  <si>
    <t>乗用営業用</t>
  </si>
  <si>
    <t>乗用自家用</t>
    <phoneticPr fontId="2"/>
  </si>
  <si>
    <t>貨物用営業用</t>
    <phoneticPr fontId="2"/>
  </si>
  <si>
    <t>貨物用自家用</t>
    <phoneticPr fontId="2"/>
  </si>
  <si>
    <t>四輪（新税率適用分）</t>
    <rPh sb="0" eb="2">
      <t>ヨンリン</t>
    </rPh>
    <rPh sb="3" eb="6">
      <t>シンゼイリツ</t>
    </rPh>
    <rPh sb="6" eb="8">
      <t>テキヨウ</t>
    </rPh>
    <rPh sb="8" eb="9">
      <t>ブン</t>
    </rPh>
    <phoneticPr fontId="2"/>
  </si>
  <si>
    <t>四輪（旧税率適用分）</t>
    <rPh sb="0" eb="2">
      <t>ヨンリン</t>
    </rPh>
    <rPh sb="3" eb="4">
      <t>キュウ</t>
    </rPh>
    <rPh sb="4" eb="6">
      <t>ゼイリツ</t>
    </rPh>
    <rPh sb="6" eb="8">
      <t>テキヨウ</t>
    </rPh>
    <rPh sb="8" eb="9">
      <t>ブン</t>
    </rPh>
    <phoneticPr fontId="2"/>
  </si>
  <si>
    <t>25%軽課</t>
    <rPh sb="3" eb="5">
      <t>ケイカ</t>
    </rPh>
    <phoneticPr fontId="2"/>
  </si>
  <si>
    <t>旧税率</t>
    <rPh sb="0" eb="1">
      <t>キュウ</t>
    </rPh>
    <rPh sb="1" eb="3">
      <t>ゼイリツ</t>
    </rPh>
    <phoneticPr fontId="2"/>
  </si>
  <si>
    <t>新税率</t>
    <rPh sb="0" eb="3">
      <t>シンゼイリツ</t>
    </rPh>
    <phoneticPr fontId="2"/>
  </si>
  <si>
    <t>重課</t>
    <rPh sb="0" eb="2">
      <t>ジュウカ</t>
    </rPh>
    <phoneticPr fontId="2"/>
  </si>
  <si>
    <t>75%軽課</t>
    <rPh sb="3" eb="4">
      <t>ケイ</t>
    </rPh>
    <rPh sb="4" eb="5">
      <t>カ</t>
    </rPh>
    <phoneticPr fontId="2"/>
  </si>
  <si>
    <t>50%軽課</t>
    <rPh sb="3" eb="4">
      <t>ケイ</t>
    </rPh>
    <rPh sb="4" eb="5">
      <t>カ</t>
    </rPh>
    <phoneticPr fontId="2"/>
  </si>
  <si>
    <t>四輪（重課適用分）</t>
    <rPh sb="0" eb="2">
      <t>ヨンリン</t>
    </rPh>
    <rPh sb="3" eb="5">
      <t>ジュウカ</t>
    </rPh>
    <rPh sb="5" eb="7">
      <t>テキヨウ</t>
    </rPh>
    <rPh sb="7" eb="8">
      <t>ブン</t>
    </rPh>
    <phoneticPr fontId="2"/>
  </si>
  <si>
    <t>四輪（75%軽課適用分）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</si>
  <si>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四輪（50%軽課適用分）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</si>
  <si>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四輪（25%軽課適用分）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</si>
  <si>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軽自動車及び小型特殊自動車　　（台）　　　つづき</t>
    <phoneticPr fontId="2"/>
  </si>
  <si>
    <t>差引課税台数合計(51行12列）</t>
    <rPh sb="0" eb="1">
      <t>サ</t>
    </rPh>
    <rPh sb="1" eb="2">
      <t>ヒ</t>
    </rPh>
    <rPh sb="2" eb="4">
      <t>カゼイ</t>
    </rPh>
    <rPh sb="4" eb="6">
      <t>ダイスウ</t>
    </rPh>
    <rPh sb="6" eb="8">
      <t>ゴウケイ</t>
    </rPh>
    <rPh sb="11" eb="12">
      <t>ギョウ</t>
    </rPh>
    <rPh sb="14" eb="15">
      <t>レツ</t>
    </rPh>
    <phoneticPr fontId="2"/>
  </si>
  <si>
    <t>行番号</t>
    <rPh sb="0" eb="3">
      <t>ギョウバンゴウ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</si>
  <si>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</si>
  <si>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</si>
  <si>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</si>
  <si>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</si>
  <si>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</si>
  <si>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</si>
  <si>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</si>
  <si>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</si>
  <si>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</si>
  <si>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</si>
  <si>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</si>
  <si>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</si>
  <si>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</si>
  <si>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</si>
  <si>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</si>
  <si>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</si>
  <si>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</si>
  <si>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</si>
  <si>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</si>
  <si>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</si>
  <si>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</si>
  <si>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</si>
  <si>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</si>
  <si>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</si>
  <si>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</si>
  <si>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</si>
  <si>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31</t>
  </si>
  <si>
    <t>32</t>
  </si>
  <si>
    <t>34</t>
  </si>
  <si>
    <t>35</t>
  </si>
  <si>
    <t>36</t>
  </si>
  <si>
    <t>37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</si>
  <si>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</si>
  <si>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</si>
  <si>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</si>
  <si>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</si>
  <si>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</si>
  <si>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</si>
  <si>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</si>
  <si>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</si>
  <si>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</si>
  <si>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51</t>
  </si>
  <si>
    <t>列</t>
    <rPh sb="0" eb="1">
      <t>レツ</t>
    </rPh>
    <phoneticPr fontId="2"/>
  </si>
  <si>
    <t>（１４）</t>
    <phoneticPr fontId="2"/>
  </si>
  <si>
    <t>（１２）</t>
    <phoneticPr fontId="2"/>
  </si>
  <si>
    <t>（１２）</t>
    <phoneticPr fontId="2"/>
  </si>
  <si>
    <t>第３表　令和４年度軽自動車税に関する調</t>
    <rPh sb="4" eb="6">
      <t>レイワ</t>
    </rPh>
    <rPh sb="9" eb="10">
      <t>ケイ</t>
    </rPh>
    <rPh sb="10" eb="13">
      <t>ジドウシャ</t>
    </rPh>
    <rPh sb="13" eb="14">
      <t>ゼイ</t>
    </rPh>
    <phoneticPr fontId="2"/>
  </si>
  <si>
    <t>出典：令和４年度市町村税課税状況等の調</t>
    <rPh sb="0" eb="2">
      <t>シュッテン</t>
    </rPh>
    <rPh sb="3" eb="5">
      <t>レイワ</t>
    </rPh>
    <rPh sb="6" eb="8">
      <t>ネンド</t>
    </rPh>
    <rPh sb="8" eb="12">
      <t>シチョウソンゼイ</t>
    </rPh>
    <rPh sb="12" eb="17">
      <t>カゼイジョウキョウトウ</t>
    </rPh>
    <rPh sb="18" eb="19">
      <t>シラ</t>
    </rPh>
    <phoneticPr fontId="2"/>
  </si>
  <si>
    <t>　　３３表１２列・１４列</t>
    <rPh sb="4" eb="5">
      <t>ヒョウ</t>
    </rPh>
    <rPh sb="7" eb="8">
      <t>レツ</t>
    </rPh>
    <rPh sb="11" eb="12">
      <t>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</si>
</sst>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74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shrinkToFit="1"/>
    </xf>
    <xf numFmtId="176" fontId="0" fillId="2" borderId="2" xfId="0" applyNumberFormat="1" applyFill="1" applyBorder="1"/>
    <xf numFmtId="176" fontId="0" fillId="2" borderId="3" xfId="0" applyNumberFormat="1" applyFill="1" applyBorder="1"/>
    <xf numFmtId="176" fontId="0" fillId="0" borderId="0" xfId="0" applyNumberForma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shrinkToFit="1"/>
    </xf>
    <xf numFmtId="176" fontId="5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/>
    <xf numFmtId="176" fontId="6" fillId="0" borderId="1" xfId="0" applyNumberFormat="1" applyFont="1" applyBorder="1"/>
    <xf numFmtId="176" fontId="6" fillId="0" borderId="7" xfId="0" applyNumberFormat="1" applyFont="1" applyBorder="1"/>
    <xf numFmtId="176" fontId="6" fillId="0" borderId="8" xfId="0" applyNumberFormat="1" applyFont="1" applyBorder="1"/>
    <xf numFmtId="176" fontId="6" fillId="2" borderId="2" xfId="0" applyNumberFormat="1" applyFont="1" applyFill="1" applyBorder="1"/>
    <xf numFmtId="176" fontId="6" fillId="0" borderId="9" xfId="0" applyNumberFormat="1" applyFont="1" applyBorder="1"/>
    <xf numFmtId="176" fontId="6" fillId="0" borderId="6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2" borderId="3" xfId="0" applyNumberFormat="1" applyFont="1" applyFill="1" applyBorder="1"/>
    <xf numFmtId="176" fontId="6" fillId="0" borderId="10" xfId="0" applyNumberFormat="1" applyFont="1" applyBorder="1"/>
    <xf numFmtId="176" fontId="0" fillId="0" borderId="11" xfId="0" applyNumberFormat="1" applyBorder="1" applyAlignment="1">
      <alignment vertical="center"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176" fontId="0" fillId="2" borderId="2" xfId="0" applyNumberFormat="1" applyFill="1" applyBorder="1" applyAlignment="1">
      <alignment horizontal="center" shrinkToFit="1"/>
    </xf>
    <xf numFmtId="176" fontId="0" fillId="2" borderId="3" xfId="0" applyNumberFormat="1" applyFill="1" applyBorder="1" applyAlignment="1">
      <alignment horizontal="center" shrinkToFit="1"/>
    </xf>
    <xf numFmtId="176" fontId="6" fillId="0" borderId="0" xfId="0" applyNumberFormat="1" applyFont="1"/>
    <xf numFmtId="176" fontId="6" fillId="2" borderId="0" xfId="0" applyNumberFormat="1" applyFont="1" applyFill="1" applyBorder="1"/>
    <xf numFmtId="176" fontId="6" fillId="0" borderId="0" xfId="0" applyNumberFormat="1" applyFont="1" applyBorder="1"/>
    <xf numFmtId="38" fontId="6" fillId="0" borderId="0" xfId="1" applyFont="1" applyAlignment="1"/>
    <xf numFmtId="176" fontId="0" fillId="0" borderId="1" xfId="0" applyNumberFormat="1" applyFont="1" applyBorder="1"/>
    <xf numFmtId="176" fontId="0" fillId="0" borderId="10" xfId="0" applyNumberFormat="1" applyFont="1" applyBorder="1"/>
    <xf numFmtId="49" fontId="0" fillId="0" borderId="0" xfId="0" applyNumberFormat="1"/>
    <xf numFmtId="176" fontId="0" fillId="0" borderId="4" xfId="0" applyNumberFormat="1" applyFill="1" applyBorder="1" applyAlignment="1">
      <alignment horizontal="center" vertical="center" shrinkToFit="1"/>
    </xf>
    <xf numFmtId="176" fontId="6" fillId="0" borderId="6" xfId="0" applyNumberFormat="1" applyFont="1" applyFill="1" applyBorder="1"/>
    <xf numFmtId="176" fontId="6" fillId="0" borderId="1" xfId="0" applyNumberFormat="1" applyFont="1" applyFill="1" applyBorder="1"/>
    <xf numFmtId="176" fontId="6" fillId="0" borderId="8" xfId="0" applyNumberFormat="1" applyFont="1" applyFill="1" applyBorder="1"/>
    <xf numFmtId="176" fontId="6" fillId="0" borderId="9" xfId="0" applyNumberFormat="1" applyFont="1" applyFill="1" applyBorder="1"/>
    <xf numFmtId="176" fontId="6" fillId="0" borderId="10" xfId="0" applyNumberFormat="1" applyFont="1" applyFill="1" applyBorder="1"/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176" fontId="6" fillId="3" borderId="2" xfId="0" applyNumberFormat="1" applyFont="1" applyFill="1" applyBorder="1"/>
    <xf numFmtId="176" fontId="0" fillId="0" borderId="0" xfId="0" applyNumberFormat="1" applyAlignment="1">
      <alignment horizontal="left"/>
    </xf>
    <xf numFmtId="0" fontId="0" fillId="0" borderId="0" xfId="2" applyFont="1">
      <alignment vertical="center"/>
    </xf>
    <xf numFmtId="176" fontId="0" fillId="0" borderId="2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wrapText="1" shrinkToFit="1"/>
    </xf>
    <xf numFmtId="176" fontId="0" fillId="0" borderId="14" xfId="0" applyNumberFormat="1" applyFill="1" applyBorder="1" applyAlignment="1">
      <alignment horizontal="center" vertical="center" wrapText="1" shrinkToFit="1"/>
    </xf>
    <xf numFmtId="176" fontId="0" fillId="0" borderId="15" xfId="0" applyNumberFormat="1" applyFill="1" applyBorder="1" applyAlignment="1">
      <alignment horizontal="center" vertical="center" wrapText="1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一般＆退職・基礎" xfId="2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showGridLines="0" tabSelected="1" view="pageBreakPreview" zoomScale="75" zoomScaleNormal="75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2.75" style="4" customWidth="1"/>
    <col min="2" max="42" width="9.125" style="1" customWidth="1"/>
    <col min="43" max="44" width="10.125" style="1" customWidth="1"/>
    <col min="45" max="45" width="9" style="1"/>
    <col min="46" max="46" width="15.125" style="1" hidden="1" customWidth="1"/>
    <col min="47" max="47" width="0" style="1" hidden="1" customWidth="1"/>
    <col min="48" max="16384" width="9" style="1"/>
  </cols>
  <sheetData>
    <row r="1" spans="1:47" s="2" customFormat="1" ht="24" customHeight="1" x14ac:dyDescent="0.15">
      <c r="A1" s="3" t="s">
        <v>130</v>
      </c>
      <c r="F1" s="8"/>
    </row>
    <row r="2" spans="1:47" s="2" customFormat="1" ht="24" hidden="1" customHeight="1" x14ac:dyDescent="0.15">
      <c r="A2" s="11" t="s">
        <v>63</v>
      </c>
      <c r="F2" s="8"/>
    </row>
    <row r="3" spans="1:47" s="2" customFormat="1" ht="24" hidden="1" customHeight="1" x14ac:dyDescent="0.15">
      <c r="A3" s="11" t="s">
        <v>83</v>
      </c>
      <c r="B3" t="s">
        <v>84</v>
      </c>
      <c r="C3" t="s">
        <v>85</v>
      </c>
      <c r="D3" t="s">
        <v>86</v>
      </c>
      <c r="E3" t="s">
        <v>87</v>
      </c>
      <c r="F3" t="s">
        <v>88</v>
      </c>
      <c r="G3" t="s">
        <v>89</v>
      </c>
      <c r="H3" t="s">
        <v>90</v>
      </c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110</v>
      </c>
      <c r="AC3" t="s">
        <v>111</v>
      </c>
      <c r="AD3" t="s">
        <v>112</v>
      </c>
      <c r="AE3" t="s">
        <v>113</v>
      </c>
      <c r="AF3" t="s">
        <v>114</v>
      </c>
      <c r="AG3" t="s">
        <v>115</v>
      </c>
      <c r="AH3" t="s">
        <v>116</v>
      </c>
      <c r="AI3" t="s">
        <v>117</v>
      </c>
      <c r="AJ3" t="s">
        <v>118</v>
      </c>
      <c r="AK3" t="s">
        <v>119</v>
      </c>
      <c r="AL3" t="s">
        <v>120</v>
      </c>
      <c r="AM3" t="s">
        <v>121</v>
      </c>
      <c r="AN3" t="s">
        <v>122</v>
      </c>
      <c r="AO3" t="s">
        <v>123</v>
      </c>
      <c r="AP3" t="s">
        <v>124</v>
      </c>
      <c r="AR3" t="s">
        <v>125</v>
      </c>
    </row>
    <row r="4" spans="1:47" s="2" customFormat="1" ht="13.5" hidden="1" customHeight="1" x14ac:dyDescent="0.15">
      <c r="A4" s="11" t="s">
        <v>126</v>
      </c>
      <c r="B4" s="41" t="s">
        <v>128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128</v>
      </c>
      <c r="I4" s="41" t="s">
        <v>128</v>
      </c>
      <c r="J4" s="41" t="s">
        <v>128</v>
      </c>
      <c r="K4" s="41" t="s">
        <v>128</v>
      </c>
      <c r="L4" s="41" t="s">
        <v>128</v>
      </c>
      <c r="M4" s="41" t="s">
        <v>128</v>
      </c>
      <c r="N4" s="41" t="s">
        <v>128</v>
      </c>
      <c r="O4" s="41" t="s">
        <v>128</v>
      </c>
      <c r="P4" s="41" t="s">
        <v>128</v>
      </c>
      <c r="Q4" s="41" t="s">
        <v>128</v>
      </c>
      <c r="R4" s="41" t="s">
        <v>128</v>
      </c>
      <c r="S4" s="41" t="s">
        <v>128</v>
      </c>
      <c r="T4" s="41" t="s">
        <v>128</v>
      </c>
      <c r="U4" s="41" t="s">
        <v>128</v>
      </c>
      <c r="V4" s="41" t="s">
        <v>128</v>
      </c>
      <c r="W4" s="41" t="s">
        <v>128</v>
      </c>
      <c r="X4" s="41" t="s">
        <v>128</v>
      </c>
      <c r="Y4" s="41" t="s">
        <v>128</v>
      </c>
      <c r="Z4" s="41" t="s">
        <v>128</v>
      </c>
      <c r="AA4" s="41" t="s">
        <v>128</v>
      </c>
      <c r="AB4" s="41" t="s">
        <v>128</v>
      </c>
      <c r="AC4" s="41" t="s">
        <v>128</v>
      </c>
      <c r="AD4" s="41" t="s">
        <v>128</v>
      </c>
      <c r="AE4" s="41" t="s">
        <v>128</v>
      </c>
      <c r="AF4" s="41" t="s">
        <v>128</v>
      </c>
      <c r="AG4" s="41" t="s">
        <v>128</v>
      </c>
      <c r="AH4" s="41" t="s">
        <v>128</v>
      </c>
      <c r="AI4" s="41" t="s">
        <v>128</v>
      </c>
      <c r="AJ4" s="41" t="s">
        <v>128</v>
      </c>
      <c r="AK4" s="41" t="s">
        <v>128</v>
      </c>
      <c r="AL4" s="41" t="s">
        <v>128</v>
      </c>
      <c r="AM4" s="41" t="s">
        <v>128</v>
      </c>
      <c r="AN4" s="41" t="s">
        <v>128</v>
      </c>
      <c r="AO4" s="41" t="s">
        <v>128</v>
      </c>
      <c r="AP4" s="41" t="s">
        <v>129</v>
      </c>
      <c r="AR4" s="41" t="s">
        <v>127</v>
      </c>
    </row>
    <row r="5" spans="1:47" s="2" customFormat="1" ht="24" customHeight="1" x14ac:dyDescent="0.15">
      <c r="A5" s="9" t="s">
        <v>52</v>
      </c>
      <c r="B5" s="67" t="s">
        <v>56</v>
      </c>
      <c r="C5" s="68"/>
      <c r="D5" s="68"/>
      <c r="E5" s="68"/>
      <c r="F5" s="69"/>
      <c r="G5" s="70" t="s">
        <v>57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70" t="s">
        <v>81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28"/>
      <c r="AP5" s="73" t="s">
        <v>54</v>
      </c>
      <c r="AQ5" s="56" t="s">
        <v>55</v>
      </c>
      <c r="AR5" s="54" t="s">
        <v>64</v>
      </c>
    </row>
    <row r="6" spans="1:47" s="2" customFormat="1" ht="19.5" customHeight="1" x14ac:dyDescent="0.15">
      <c r="A6" s="13"/>
      <c r="B6" s="56" t="s">
        <v>58</v>
      </c>
      <c r="C6" s="56" t="s">
        <v>59</v>
      </c>
      <c r="D6" s="56" t="s">
        <v>60</v>
      </c>
      <c r="E6" s="56" t="s">
        <v>61</v>
      </c>
      <c r="F6" s="58" t="s">
        <v>46</v>
      </c>
      <c r="G6" s="59" t="s">
        <v>47</v>
      </c>
      <c r="H6" s="61" t="s">
        <v>48</v>
      </c>
      <c r="I6" s="62"/>
      <c r="J6" s="62"/>
      <c r="K6" s="62"/>
      <c r="L6" s="62"/>
      <c r="M6" s="63"/>
      <c r="N6" s="64" t="s">
        <v>70</v>
      </c>
      <c r="O6" s="65"/>
      <c r="P6" s="65"/>
      <c r="Q6" s="66"/>
      <c r="R6" s="64" t="s">
        <v>69</v>
      </c>
      <c r="S6" s="65"/>
      <c r="T6" s="65"/>
      <c r="U6" s="66"/>
      <c r="V6" s="65" t="s">
        <v>77</v>
      </c>
      <c r="W6" s="65"/>
      <c r="X6" s="65"/>
      <c r="Y6" s="66"/>
      <c r="Z6" s="64" t="s">
        <v>78</v>
      </c>
      <c r="AA6" s="65"/>
      <c r="AB6" s="65"/>
      <c r="AC6" s="66"/>
      <c r="AD6" s="64" t="s">
        <v>79</v>
      </c>
      <c r="AE6" s="65"/>
      <c r="AF6" s="65"/>
      <c r="AG6" s="66"/>
      <c r="AH6" s="64" t="s">
        <v>80</v>
      </c>
      <c r="AI6" s="65"/>
      <c r="AJ6" s="65"/>
      <c r="AK6" s="66"/>
      <c r="AL6" s="59" t="s">
        <v>50</v>
      </c>
      <c r="AM6" s="59" t="s">
        <v>49</v>
      </c>
      <c r="AN6" s="59" t="s">
        <v>51</v>
      </c>
      <c r="AO6" s="58" t="s">
        <v>46</v>
      </c>
      <c r="AP6" s="59"/>
      <c r="AQ6" s="58"/>
      <c r="AR6" s="55"/>
    </row>
    <row r="7" spans="1:47" s="2" customFormat="1" ht="19.5" customHeight="1" x14ac:dyDescent="0.15">
      <c r="A7" s="10" t="s">
        <v>53</v>
      </c>
      <c r="B7" s="57"/>
      <c r="C7" s="57"/>
      <c r="D7" s="57"/>
      <c r="E7" s="57"/>
      <c r="F7" s="57"/>
      <c r="G7" s="60"/>
      <c r="H7" s="42" t="s">
        <v>72</v>
      </c>
      <c r="I7" s="42" t="s">
        <v>73</v>
      </c>
      <c r="J7" s="42" t="s">
        <v>74</v>
      </c>
      <c r="K7" s="42" t="s">
        <v>75</v>
      </c>
      <c r="L7" s="42" t="s">
        <v>76</v>
      </c>
      <c r="M7" s="42" t="s">
        <v>71</v>
      </c>
      <c r="N7" s="48" t="s">
        <v>65</v>
      </c>
      <c r="O7" s="48" t="s">
        <v>66</v>
      </c>
      <c r="P7" s="49" t="s">
        <v>67</v>
      </c>
      <c r="Q7" s="49" t="s">
        <v>68</v>
      </c>
      <c r="R7" s="48" t="s">
        <v>65</v>
      </c>
      <c r="S7" s="48" t="s">
        <v>66</v>
      </c>
      <c r="T7" s="49" t="s">
        <v>67</v>
      </c>
      <c r="U7" s="49" t="s">
        <v>68</v>
      </c>
      <c r="V7" s="50" t="s">
        <v>65</v>
      </c>
      <c r="W7" s="48" t="s">
        <v>66</v>
      </c>
      <c r="X7" s="49" t="s">
        <v>67</v>
      </c>
      <c r="Y7" s="49" t="s">
        <v>68</v>
      </c>
      <c r="Z7" s="48" t="s">
        <v>65</v>
      </c>
      <c r="AA7" s="48" t="s">
        <v>66</v>
      </c>
      <c r="AB7" s="49" t="s">
        <v>67</v>
      </c>
      <c r="AC7" s="49" t="s">
        <v>68</v>
      </c>
      <c r="AD7" s="48" t="s">
        <v>65</v>
      </c>
      <c r="AE7" s="48" t="s">
        <v>66</v>
      </c>
      <c r="AF7" s="49" t="s">
        <v>67</v>
      </c>
      <c r="AG7" s="49" t="s">
        <v>68</v>
      </c>
      <c r="AH7" s="48" t="s">
        <v>65</v>
      </c>
      <c r="AI7" s="48" t="s">
        <v>66</v>
      </c>
      <c r="AJ7" s="49" t="s">
        <v>67</v>
      </c>
      <c r="AK7" s="49" t="s">
        <v>68</v>
      </c>
      <c r="AL7" s="60"/>
      <c r="AM7" s="60"/>
      <c r="AN7" s="60"/>
      <c r="AO7" s="57"/>
      <c r="AP7" s="59"/>
      <c r="AQ7" s="57"/>
      <c r="AR7" s="56"/>
      <c r="AT7" s="2" t="s">
        <v>82</v>
      </c>
    </row>
    <row r="8" spans="1:47" x14ac:dyDescent="0.15">
      <c r="A8" s="29" t="s">
        <v>1</v>
      </c>
      <c r="B8" s="14">
        <v>6338</v>
      </c>
      <c r="C8" s="14">
        <v>894</v>
      </c>
      <c r="D8" s="20">
        <v>1854</v>
      </c>
      <c r="E8" s="20">
        <v>238</v>
      </c>
      <c r="F8" s="20">
        <f>SUM(B8:E8)</f>
        <v>9324</v>
      </c>
      <c r="G8" s="20">
        <v>3418</v>
      </c>
      <c r="H8" s="20">
        <v>0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  <c r="N8" s="14">
        <v>2</v>
      </c>
      <c r="O8" s="14">
        <v>19734</v>
      </c>
      <c r="P8" s="14">
        <v>173</v>
      </c>
      <c r="Q8" s="14">
        <v>3680</v>
      </c>
      <c r="R8" s="14">
        <v>4</v>
      </c>
      <c r="S8" s="14">
        <v>21801</v>
      </c>
      <c r="T8" s="14">
        <v>264</v>
      </c>
      <c r="U8" s="14">
        <v>5091</v>
      </c>
      <c r="V8" s="14">
        <v>3</v>
      </c>
      <c r="W8" s="14">
        <v>14528</v>
      </c>
      <c r="X8" s="14">
        <v>142</v>
      </c>
      <c r="Y8" s="14">
        <v>7028</v>
      </c>
      <c r="Z8" s="14">
        <v>0</v>
      </c>
      <c r="AA8" s="14">
        <v>4</v>
      </c>
      <c r="AB8" s="14">
        <v>2</v>
      </c>
      <c r="AC8" s="14">
        <v>1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1968</v>
      </c>
      <c r="AN8" s="14">
        <v>441</v>
      </c>
      <c r="AO8" s="14">
        <f>SUM(G8:AN8)</f>
        <v>78285</v>
      </c>
      <c r="AP8" s="43">
        <v>4504</v>
      </c>
      <c r="AQ8" s="15">
        <f t="shared" ref="AQ8:AQ39" si="0">F8+AO8+AP8</f>
        <v>92113</v>
      </c>
      <c r="AR8" s="14">
        <v>715983</v>
      </c>
      <c r="AT8" s="35">
        <v>91348</v>
      </c>
      <c r="AU8" s="4" t="str">
        <f t="shared" ref="AU8:AU40" si="1">IF(AQ8=AT8,"OK","NG")</f>
        <v>NG</v>
      </c>
    </row>
    <row r="9" spans="1:47" x14ac:dyDescent="0.15">
      <c r="A9" s="5" t="s">
        <v>2</v>
      </c>
      <c r="B9" s="15">
        <v>3880</v>
      </c>
      <c r="C9" s="15">
        <v>433</v>
      </c>
      <c r="D9" s="21">
        <v>1141</v>
      </c>
      <c r="E9" s="21">
        <v>110</v>
      </c>
      <c r="F9" s="21">
        <f>SUM(B9:E9)</f>
        <v>5564</v>
      </c>
      <c r="G9" s="21">
        <v>2020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15">
        <v>0</v>
      </c>
      <c r="O9" s="15">
        <v>14183</v>
      </c>
      <c r="P9" s="15">
        <v>104</v>
      </c>
      <c r="Q9" s="15">
        <v>2092</v>
      </c>
      <c r="R9" s="15">
        <v>1</v>
      </c>
      <c r="S9" s="15">
        <v>16665</v>
      </c>
      <c r="T9" s="15">
        <v>126</v>
      </c>
      <c r="U9" s="15">
        <v>2519</v>
      </c>
      <c r="V9" s="15">
        <v>0</v>
      </c>
      <c r="W9" s="15">
        <v>8452</v>
      </c>
      <c r="X9" s="15">
        <v>57</v>
      </c>
      <c r="Y9" s="15">
        <v>3381</v>
      </c>
      <c r="Z9" s="15">
        <v>0</v>
      </c>
      <c r="AA9" s="15">
        <v>1</v>
      </c>
      <c r="AB9" s="15">
        <v>4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39">
        <v>0</v>
      </c>
      <c r="AM9" s="39">
        <v>603</v>
      </c>
      <c r="AN9" s="15">
        <v>139</v>
      </c>
      <c r="AO9" s="15">
        <f t="shared" ref="AO9:AO39" si="2">SUM(G9:AN9)</f>
        <v>50348</v>
      </c>
      <c r="AP9" s="44">
        <v>2513</v>
      </c>
      <c r="AQ9" s="15">
        <f t="shared" si="0"/>
        <v>58425</v>
      </c>
      <c r="AR9" s="15">
        <v>470468</v>
      </c>
      <c r="AT9" s="35">
        <v>58429</v>
      </c>
      <c r="AU9" s="4" t="str">
        <f t="shared" si="1"/>
        <v>NG</v>
      </c>
    </row>
    <row r="10" spans="1:47" x14ac:dyDescent="0.15">
      <c r="A10" s="5" t="s">
        <v>3</v>
      </c>
      <c r="B10" s="15">
        <v>3967</v>
      </c>
      <c r="C10" s="15">
        <v>332</v>
      </c>
      <c r="D10" s="21">
        <v>980</v>
      </c>
      <c r="E10" s="21">
        <v>92</v>
      </c>
      <c r="F10" s="21">
        <f>SUM(B10:E10)</f>
        <v>5371</v>
      </c>
      <c r="G10" s="21">
        <v>1699</v>
      </c>
      <c r="H10" s="21">
        <v>1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15">
        <v>0</v>
      </c>
      <c r="O10" s="15">
        <v>10732</v>
      </c>
      <c r="P10" s="15">
        <v>123</v>
      </c>
      <c r="Q10" s="15">
        <v>2078</v>
      </c>
      <c r="R10" s="15">
        <v>0</v>
      </c>
      <c r="S10" s="15">
        <v>11455</v>
      </c>
      <c r="T10" s="15">
        <v>168</v>
      </c>
      <c r="U10" s="15">
        <v>2459</v>
      </c>
      <c r="V10" s="15">
        <v>0</v>
      </c>
      <c r="W10" s="15">
        <v>8056</v>
      </c>
      <c r="X10" s="15">
        <v>78</v>
      </c>
      <c r="Y10" s="15">
        <v>3728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39">
        <v>0</v>
      </c>
      <c r="AM10" s="39">
        <v>712</v>
      </c>
      <c r="AN10" s="15">
        <v>185</v>
      </c>
      <c r="AO10" s="15">
        <f t="shared" si="2"/>
        <v>41475</v>
      </c>
      <c r="AP10" s="44">
        <v>2431</v>
      </c>
      <c r="AQ10" s="15">
        <f t="shared" si="0"/>
        <v>49277</v>
      </c>
      <c r="AR10" s="15">
        <v>384903</v>
      </c>
      <c r="AT10" s="35">
        <v>48894</v>
      </c>
      <c r="AU10" s="4" t="str">
        <f t="shared" si="1"/>
        <v>NG</v>
      </c>
    </row>
    <row r="11" spans="1:47" x14ac:dyDescent="0.15">
      <c r="A11" s="5" t="s">
        <v>4</v>
      </c>
      <c r="B11" s="15">
        <v>4251</v>
      </c>
      <c r="C11" s="15">
        <v>486</v>
      </c>
      <c r="D11" s="21">
        <v>1111</v>
      </c>
      <c r="E11" s="21">
        <v>134</v>
      </c>
      <c r="F11" s="21">
        <f>SUM(B11:E11)</f>
        <v>5982</v>
      </c>
      <c r="G11" s="21">
        <v>1893</v>
      </c>
      <c r="H11" s="21">
        <v>0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15">
        <v>8</v>
      </c>
      <c r="O11" s="15">
        <v>12844</v>
      </c>
      <c r="P11" s="15">
        <v>94</v>
      </c>
      <c r="Q11" s="15">
        <v>2225</v>
      </c>
      <c r="R11" s="15">
        <v>0</v>
      </c>
      <c r="S11" s="15">
        <v>12477</v>
      </c>
      <c r="T11" s="15">
        <v>127</v>
      </c>
      <c r="U11" s="15">
        <v>2420</v>
      </c>
      <c r="V11" s="15">
        <v>1</v>
      </c>
      <c r="W11" s="15">
        <v>9429</v>
      </c>
      <c r="X11" s="15">
        <v>79</v>
      </c>
      <c r="Y11" s="15">
        <v>3953</v>
      </c>
      <c r="Z11" s="15">
        <v>0</v>
      </c>
      <c r="AA11" s="15">
        <v>0</v>
      </c>
      <c r="AB11" s="15">
        <v>2</v>
      </c>
      <c r="AC11" s="15">
        <v>1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39">
        <v>0</v>
      </c>
      <c r="AM11" s="39">
        <v>2109</v>
      </c>
      <c r="AN11" s="15">
        <v>333</v>
      </c>
      <c r="AO11" s="15">
        <f t="shared" si="2"/>
        <v>47996</v>
      </c>
      <c r="AP11" s="44">
        <v>2749</v>
      </c>
      <c r="AQ11" s="15">
        <f t="shared" si="0"/>
        <v>56727</v>
      </c>
      <c r="AR11" s="15">
        <v>440303</v>
      </c>
      <c r="AT11" s="35">
        <v>56530</v>
      </c>
      <c r="AU11" s="4" t="str">
        <f t="shared" si="1"/>
        <v>NG</v>
      </c>
    </row>
    <row r="12" spans="1:47" x14ac:dyDescent="0.15">
      <c r="A12" s="5" t="s">
        <v>5</v>
      </c>
      <c r="B12" s="15">
        <v>2752</v>
      </c>
      <c r="C12" s="15">
        <v>269</v>
      </c>
      <c r="D12" s="21">
        <v>541</v>
      </c>
      <c r="E12" s="21">
        <v>90</v>
      </c>
      <c r="F12" s="21">
        <f t="shared" ref="F12:F38" si="3">SUM(B12:E12)</f>
        <v>3652</v>
      </c>
      <c r="G12" s="21">
        <v>994</v>
      </c>
      <c r="H12" s="21">
        <v>0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15">
        <v>1</v>
      </c>
      <c r="O12" s="15">
        <v>6233</v>
      </c>
      <c r="P12" s="15">
        <v>30</v>
      </c>
      <c r="Q12" s="15">
        <v>2083</v>
      </c>
      <c r="R12" s="15">
        <v>0</v>
      </c>
      <c r="S12" s="15">
        <v>6251</v>
      </c>
      <c r="T12" s="15">
        <v>55</v>
      </c>
      <c r="U12" s="15">
        <v>2115</v>
      </c>
      <c r="V12" s="15">
        <v>0</v>
      </c>
      <c r="W12" s="15">
        <v>4792</v>
      </c>
      <c r="X12" s="15">
        <v>20</v>
      </c>
      <c r="Y12" s="15">
        <v>4349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39">
        <v>0</v>
      </c>
      <c r="AM12" s="39">
        <v>1377</v>
      </c>
      <c r="AN12" s="15">
        <v>90</v>
      </c>
      <c r="AO12" s="15">
        <f t="shared" si="2"/>
        <v>28391</v>
      </c>
      <c r="AP12" s="44">
        <v>1383</v>
      </c>
      <c r="AQ12" s="15">
        <f t="shared" si="0"/>
        <v>33426</v>
      </c>
      <c r="AR12" s="15">
        <v>244610</v>
      </c>
      <c r="AT12" s="35">
        <v>33250</v>
      </c>
      <c r="AU12" s="4" t="str">
        <f t="shared" si="1"/>
        <v>NG</v>
      </c>
    </row>
    <row r="13" spans="1:47" x14ac:dyDescent="0.15">
      <c r="A13" s="5" t="s">
        <v>6</v>
      </c>
      <c r="B13" s="15">
        <v>1529</v>
      </c>
      <c r="C13" s="15">
        <v>180</v>
      </c>
      <c r="D13" s="21">
        <v>293</v>
      </c>
      <c r="E13" s="21">
        <v>46</v>
      </c>
      <c r="F13" s="21">
        <f t="shared" si="3"/>
        <v>2048</v>
      </c>
      <c r="G13" s="21">
        <v>678</v>
      </c>
      <c r="H13" s="21">
        <v>0</v>
      </c>
      <c r="I13" s="21">
        <v>0</v>
      </c>
      <c r="J13" s="21">
        <v>3</v>
      </c>
      <c r="K13" s="21">
        <v>0</v>
      </c>
      <c r="L13" s="21">
        <v>0</v>
      </c>
      <c r="M13" s="21">
        <v>0</v>
      </c>
      <c r="N13" s="15">
        <v>0</v>
      </c>
      <c r="O13" s="15">
        <v>4237</v>
      </c>
      <c r="P13" s="15">
        <v>21</v>
      </c>
      <c r="Q13" s="15">
        <v>1005</v>
      </c>
      <c r="R13" s="15">
        <v>0</v>
      </c>
      <c r="S13" s="15">
        <v>4304</v>
      </c>
      <c r="T13" s="15">
        <v>34</v>
      </c>
      <c r="U13" s="15">
        <v>1108</v>
      </c>
      <c r="V13" s="15">
        <v>0</v>
      </c>
      <c r="W13" s="15">
        <v>3472</v>
      </c>
      <c r="X13" s="15">
        <v>18</v>
      </c>
      <c r="Y13" s="15">
        <v>1973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39">
        <v>0</v>
      </c>
      <c r="AM13" s="39">
        <v>1472</v>
      </c>
      <c r="AN13" s="15">
        <v>183</v>
      </c>
      <c r="AO13" s="15">
        <f t="shared" si="2"/>
        <v>18508</v>
      </c>
      <c r="AP13" s="44">
        <v>1027</v>
      </c>
      <c r="AQ13" s="15">
        <f t="shared" si="0"/>
        <v>21583</v>
      </c>
      <c r="AR13" s="15">
        <v>162867</v>
      </c>
      <c r="AT13" s="35">
        <v>21510</v>
      </c>
      <c r="AU13" s="4" t="str">
        <f t="shared" si="1"/>
        <v>NG</v>
      </c>
    </row>
    <row r="14" spans="1:47" x14ac:dyDescent="0.15">
      <c r="A14" s="5" t="s">
        <v>30</v>
      </c>
      <c r="B14" s="15">
        <v>2301</v>
      </c>
      <c r="C14" s="15">
        <v>189</v>
      </c>
      <c r="D14" s="21">
        <v>629</v>
      </c>
      <c r="E14" s="21">
        <v>65</v>
      </c>
      <c r="F14" s="21">
        <f t="shared" si="3"/>
        <v>3184</v>
      </c>
      <c r="G14" s="21">
        <v>940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15">
        <v>0</v>
      </c>
      <c r="O14" s="15">
        <v>6141</v>
      </c>
      <c r="P14" s="15">
        <v>63</v>
      </c>
      <c r="Q14" s="15">
        <v>1014</v>
      </c>
      <c r="R14" s="15">
        <v>1</v>
      </c>
      <c r="S14" s="15">
        <v>6602</v>
      </c>
      <c r="T14" s="15">
        <v>64</v>
      </c>
      <c r="U14" s="15">
        <v>1074</v>
      </c>
      <c r="V14" s="15">
        <v>0</v>
      </c>
      <c r="W14" s="15">
        <v>4035</v>
      </c>
      <c r="X14" s="15">
        <v>36</v>
      </c>
      <c r="Y14" s="15">
        <v>1673</v>
      </c>
      <c r="Z14" s="15">
        <v>0</v>
      </c>
      <c r="AA14" s="15">
        <v>0</v>
      </c>
      <c r="AB14" s="15">
        <v>0</v>
      </c>
      <c r="AC14" s="15">
        <v>0</v>
      </c>
      <c r="AD14" s="15">
        <v>1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39">
        <v>0</v>
      </c>
      <c r="AM14" s="39">
        <v>812</v>
      </c>
      <c r="AN14" s="15">
        <v>89</v>
      </c>
      <c r="AO14" s="15">
        <f t="shared" si="2"/>
        <v>22545</v>
      </c>
      <c r="AP14" s="44">
        <v>1307</v>
      </c>
      <c r="AQ14" s="15">
        <f t="shared" si="0"/>
        <v>27036</v>
      </c>
      <c r="AR14" s="15">
        <v>208067</v>
      </c>
      <c r="AT14" s="35">
        <v>26804</v>
      </c>
      <c r="AU14" s="4" t="str">
        <f t="shared" si="1"/>
        <v>NG</v>
      </c>
    </row>
    <row r="15" spans="1:47" x14ac:dyDescent="0.15">
      <c r="A15" s="5" t="s">
        <v>7</v>
      </c>
      <c r="B15" s="15">
        <v>1392</v>
      </c>
      <c r="C15" s="15">
        <v>176</v>
      </c>
      <c r="D15" s="21">
        <v>272</v>
      </c>
      <c r="E15" s="21">
        <v>59</v>
      </c>
      <c r="F15" s="21">
        <f t="shared" si="3"/>
        <v>1899</v>
      </c>
      <c r="G15" s="21">
        <v>576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15">
        <v>0</v>
      </c>
      <c r="O15" s="15">
        <v>3969</v>
      </c>
      <c r="P15" s="15">
        <v>28</v>
      </c>
      <c r="Q15" s="15">
        <v>1184</v>
      </c>
      <c r="R15" s="15">
        <v>1</v>
      </c>
      <c r="S15" s="15">
        <v>3660</v>
      </c>
      <c r="T15" s="15">
        <v>33</v>
      </c>
      <c r="U15" s="15">
        <v>1289</v>
      </c>
      <c r="V15" s="15">
        <v>0</v>
      </c>
      <c r="W15" s="15">
        <v>3272</v>
      </c>
      <c r="X15" s="15">
        <v>21</v>
      </c>
      <c r="Y15" s="15">
        <v>2325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39">
        <v>0</v>
      </c>
      <c r="AM15" s="39">
        <v>1501</v>
      </c>
      <c r="AN15" s="15">
        <v>127</v>
      </c>
      <c r="AO15" s="15">
        <f t="shared" si="2"/>
        <v>17986</v>
      </c>
      <c r="AP15" s="44">
        <v>914</v>
      </c>
      <c r="AQ15" s="15">
        <f t="shared" si="0"/>
        <v>20799</v>
      </c>
      <c r="AR15" s="15">
        <v>153324</v>
      </c>
      <c r="AT15" s="35">
        <v>21340</v>
      </c>
      <c r="AU15" s="4" t="str">
        <f t="shared" si="1"/>
        <v>NG</v>
      </c>
    </row>
    <row r="16" spans="1:47" x14ac:dyDescent="0.15">
      <c r="A16" s="5" t="s">
        <v>31</v>
      </c>
      <c r="B16" s="15">
        <v>2349</v>
      </c>
      <c r="C16" s="15">
        <v>245</v>
      </c>
      <c r="D16" s="21">
        <v>428</v>
      </c>
      <c r="E16" s="21">
        <v>65</v>
      </c>
      <c r="F16" s="21">
        <f t="shared" si="3"/>
        <v>3087</v>
      </c>
      <c r="G16" s="21">
        <v>859</v>
      </c>
      <c r="H16" s="21">
        <v>0</v>
      </c>
      <c r="I16" s="21">
        <v>0</v>
      </c>
      <c r="J16" s="21">
        <v>2</v>
      </c>
      <c r="K16" s="21">
        <v>0</v>
      </c>
      <c r="L16" s="21">
        <v>0</v>
      </c>
      <c r="M16" s="21">
        <v>0</v>
      </c>
      <c r="N16" s="15">
        <v>1</v>
      </c>
      <c r="O16" s="15">
        <v>5374</v>
      </c>
      <c r="P16" s="15">
        <v>28</v>
      </c>
      <c r="Q16" s="15">
        <v>1527</v>
      </c>
      <c r="R16" s="15">
        <v>0</v>
      </c>
      <c r="S16" s="15">
        <v>5296</v>
      </c>
      <c r="T16" s="15">
        <v>54</v>
      </c>
      <c r="U16" s="15">
        <v>1840</v>
      </c>
      <c r="V16" s="15">
        <v>1</v>
      </c>
      <c r="W16" s="15">
        <v>4513</v>
      </c>
      <c r="X16" s="15">
        <v>25</v>
      </c>
      <c r="Y16" s="15">
        <v>2816</v>
      </c>
      <c r="Z16" s="15">
        <v>0</v>
      </c>
      <c r="AA16" s="15">
        <v>1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39">
        <v>0</v>
      </c>
      <c r="AM16" s="39">
        <v>1956</v>
      </c>
      <c r="AN16" s="15">
        <v>215</v>
      </c>
      <c r="AO16" s="15">
        <f t="shared" si="2"/>
        <v>24508</v>
      </c>
      <c r="AP16" s="44">
        <v>1454</v>
      </c>
      <c r="AQ16" s="15">
        <f t="shared" si="0"/>
        <v>29049</v>
      </c>
      <c r="AR16" s="15">
        <v>213393</v>
      </c>
      <c r="AT16" s="35">
        <v>28820</v>
      </c>
      <c r="AU16" s="4" t="str">
        <f t="shared" si="1"/>
        <v>NG</v>
      </c>
    </row>
    <row r="17" spans="1:47" x14ac:dyDescent="0.15">
      <c r="A17" s="5" t="s">
        <v>8</v>
      </c>
      <c r="B17" s="15">
        <v>1750</v>
      </c>
      <c r="C17" s="15">
        <v>252</v>
      </c>
      <c r="D17" s="21">
        <v>378</v>
      </c>
      <c r="E17" s="21">
        <v>54</v>
      </c>
      <c r="F17" s="21">
        <f t="shared" si="3"/>
        <v>2434</v>
      </c>
      <c r="G17" s="21">
        <v>812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5">
        <v>0</v>
      </c>
      <c r="O17" s="15">
        <v>4840</v>
      </c>
      <c r="P17" s="15">
        <v>23</v>
      </c>
      <c r="Q17" s="15">
        <v>1839</v>
      </c>
      <c r="R17" s="15">
        <v>0</v>
      </c>
      <c r="S17" s="15">
        <v>4902</v>
      </c>
      <c r="T17" s="15">
        <v>32</v>
      </c>
      <c r="U17" s="15">
        <v>1792</v>
      </c>
      <c r="V17" s="15">
        <v>0</v>
      </c>
      <c r="W17" s="15">
        <v>3325</v>
      </c>
      <c r="X17" s="15">
        <v>18</v>
      </c>
      <c r="Y17" s="15">
        <v>3816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39">
        <v>0</v>
      </c>
      <c r="AM17" s="39">
        <v>2243</v>
      </c>
      <c r="AN17" s="15">
        <v>153</v>
      </c>
      <c r="AO17" s="15">
        <f t="shared" si="2"/>
        <v>23795</v>
      </c>
      <c r="AP17" s="44">
        <v>1040</v>
      </c>
      <c r="AQ17" s="15">
        <f t="shared" si="0"/>
        <v>27269</v>
      </c>
      <c r="AR17" s="15">
        <v>193034</v>
      </c>
      <c r="AT17" s="35">
        <v>27466</v>
      </c>
      <c r="AU17" s="4" t="str">
        <f t="shared" si="1"/>
        <v>NG</v>
      </c>
    </row>
    <row r="18" spans="1:47" x14ac:dyDescent="0.15">
      <c r="A18" s="5" t="s">
        <v>9</v>
      </c>
      <c r="B18" s="15">
        <v>567</v>
      </c>
      <c r="C18" s="15">
        <v>96</v>
      </c>
      <c r="D18" s="21">
        <v>167</v>
      </c>
      <c r="E18" s="21">
        <v>11</v>
      </c>
      <c r="F18" s="21">
        <f t="shared" si="3"/>
        <v>841</v>
      </c>
      <c r="G18" s="21">
        <v>336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15">
        <v>0</v>
      </c>
      <c r="O18" s="15">
        <v>2585</v>
      </c>
      <c r="P18" s="15">
        <v>12</v>
      </c>
      <c r="Q18" s="15">
        <v>508</v>
      </c>
      <c r="R18" s="15">
        <v>0</v>
      </c>
      <c r="S18" s="15">
        <v>2972</v>
      </c>
      <c r="T18" s="15">
        <v>7</v>
      </c>
      <c r="U18" s="15">
        <v>572</v>
      </c>
      <c r="V18" s="15">
        <v>0</v>
      </c>
      <c r="W18" s="15">
        <v>1853</v>
      </c>
      <c r="X18" s="15">
        <v>8</v>
      </c>
      <c r="Y18" s="15">
        <v>1020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39">
        <v>0</v>
      </c>
      <c r="AM18" s="39">
        <v>276</v>
      </c>
      <c r="AN18" s="15">
        <v>26</v>
      </c>
      <c r="AO18" s="15">
        <f t="shared" si="2"/>
        <v>10175</v>
      </c>
      <c r="AP18" s="44">
        <v>401</v>
      </c>
      <c r="AQ18" s="15">
        <f t="shared" si="0"/>
        <v>11417</v>
      </c>
      <c r="AR18" s="15">
        <v>92233</v>
      </c>
      <c r="AT18" s="35">
        <v>11640</v>
      </c>
      <c r="AU18" s="4" t="str">
        <f t="shared" si="1"/>
        <v>NG</v>
      </c>
    </row>
    <row r="19" spans="1:47" x14ac:dyDescent="0.15">
      <c r="A19" s="5" t="s">
        <v>10</v>
      </c>
      <c r="B19" s="15">
        <v>1012</v>
      </c>
      <c r="C19" s="15">
        <v>117</v>
      </c>
      <c r="D19" s="21">
        <v>244</v>
      </c>
      <c r="E19" s="21">
        <v>18</v>
      </c>
      <c r="F19" s="21">
        <f t="shared" si="3"/>
        <v>1391</v>
      </c>
      <c r="G19" s="21">
        <v>591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15">
        <v>3</v>
      </c>
      <c r="O19" s="15">
        <v>4118</v>
      </c>
      <c r="P19" s="15">
        <v>17</v>
      </c>
      <c r="Q19" s="15">
        <v>924</v>
      </c>
      <c r="R19" s="15">
        <v>1</v>
      </c>
      <c r="S19" s="15">
        <v>4203</v>
      </c>
      <c r="T19" s="15">
        <v>21</v>
      </c>
      <c r="U19" s="15">
        <v>1039</v>
      </c>
      <c r="V19" s="15">
        <v>3</v>
      </c>
      <c r="W19" s="15">
        <v>2651</v>
      </c>
      <c r="X19" s="15">
        <v>7</v>
      </c>
      <c r="Y19" s="15">
        <v>1793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1</v>
      </c>
      <c r="AI19" s="15">
        <v>0</v>
      </c>
      <c r="AJ19" s="15">
        <v>0</v>
      </c>
      <c r="AK19" s="15">
        <v>0</v>
      </c>
      <c r="AL19" s="39">
        <v>0</v>
      </c>
      <c r="AM19" s="39">
        <v>716</v>
      </c>
      <c r="AN19" s="15">
        <v>68</v>
      </c>
      <c r="AO19" s="15">
        <f t="shared" si="2"/>
        <v>16156</v>
      </c>
      <c r="AP19" s="44">
        <v>726</v>
      </c>
      <c r="AQ19" s="15">
        <f t="shared" si="0"/>
        <v>18273</v>
      </c>
      <c r="AR19" s="15">
        <v>140814</v>
      </c>
      <c r="AT19" s="35">
        <v>18251</v>
      </c>
      <c r="AU19" s="4" t="str">
        <f t="shared" si="1"/>
        <v>NG</v>
      </c>
    </row>
    <row r="20" spans="1:47" x14ac:dyDescent="0.15">
      <c r="A20" s="5" t="s">
        <v>11</v>
      </c>
      <c r="B20" s="15">
        <v>2236</v>
      </c>
      <c r="C20" s="15">
        <v>263</v>
      </c>
      <c r="D20" s="21">
        <v>459</v>
      </c>
      <c r="E20" s="21">
        <v>61</v>
      </c>
      <c r="F20" s="21">
        <f t="shared" si="3"/>
        <v>3019</v>
      </c>
      <c r="G20" s="21">
        <v>1168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15">
        <v>2</v>
      </c>
      <c r="O20" s="15">
        <v>6549</v>
      </c>
      <c r="P20" s="15">
        <v>52</v>
      </c>
      <c r="Q20" s="15">
        <v>1907</v>
      </c>
      <c r="R20" s="15">
        <v>2</v>
      </c>
      <c r="S20" s="15">
        <v>6135</v>
      </c>
      <c r="T20" s="15">
        <v>73</v>
      </c>
      <c r="U20" s="15">
        <v>1869</v>
      </c>
      <c r="V20" s="15">
        <v>0</v>
      </c>
      <c r="W20" s="15">
        <v>5434</v>
      </c>
      <c r="X20" s="15">
        <v>46</v>
      </c>
      <c r="Y20" s="15">
        <v>4407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39">
        <v>0</v>
      </c>
      <c r="AM20" s="39">
        <v>1471</v>
      </c>
      <c r="AN20" s="15">
        <v>178</v>
      </c>
      <c r="AO20" s="15">
        <f t="shared" si="2"/>
        <v>29294</v>
      </c>
      <c r="AP20" s="44">
        <v>1527</v>
      </c>
      <c r="AQ20" s="15">
        <f t="shared" si="0"/>
        <v>33840</v>
      </c>
      <c r="AR20" s="15">
        <v>251867</v>
      </c>
      <c r="AT20" s="35">
        <v>33569</v>
      </c>
      <c r="AU20" s="4" t="str">
        <f t="shared" si="1"/>
        <v>NG</v>
      </c>
    </row>
    <row r="21" spans="1:47" x14ac:dyDescent="0.15">
      <c r="A21" s="5" t="s">
        <v>12</v>
      </c>
      <c r="B21" s="15">
        <v>3016</v>
      </c>
      <c r="C21" s="15">
        <v>301</v>
      </c>
      <c r="D21" s="21">
        <v>987</v>
      </c>
      <c r="E21" s="21">
        <v>69</v>
      </c>
      <c r="F21" s="21">
        <f t="shared" si="3"/>
        <v>4373</v>
      </c>
      <c r="G21" s="21">
        <v>1125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15">
        <v>0</v>
      </c>
      <c r="O21" s="15">
        <v>7076</v>
      </c>
      <c r="P21" s="15">
        <v>69</v>
      </c>
      <c r="Q21" s="15">
        <v>1059</v>
      </c>
      <c r="R21" s="15">
        <v>1</v>
      </c>
      <c r="S21" s="15">
        <v>8330</v>
      </c>
      <c r="T21" s="15">
        <v>104</v>
      </c>
      <c r="U21" s="15">
        <v>1332</v>
      </c>
      <c r="V21" s="15">
        <v>0</v>
      </c>
      <c r="W21" s="15">
        <v>4266</v>
      </c>
      <c r="X21" s="15">
        <v>34</v>
      </c>
      <c r="Y21" s="15">
        <v>1645</v>
      </c>
      <c r="Z21" s="15">
        <v>0</v>
      </c>
      <c r="AA21" s="15">
        <v>0</v>
      </c>
      <c r="AB21" s="15">
        <v>0</v>
      </c>
      <c r="AC21" s="15">
        <v>8</v>
      </c>
      <c r="AD21" s="15">
        <v>0</v>
      </c>
      <c r="AE21" s="15">
        <v>0</v>
      </c>
      <c r="AF21" s="15">
        <v>0</v>
      </c>
      <c r="AG21" s="39">
        <v>0</v>
      </c>
      <c r="AH21" s="15">
        <v>0</v>
      </c>
      <c r="AI21" s="15">
        <v>0</v>
      </c>
      <c r="AJ21" s="15">
        <v>0</v>
      </c>
      <c r="AK21" s="15">
        <v>0</v>
      </c>
      <c r="AL21" s="39">
        <v>0</v>
      </c>
      <c r="AM21" s="39">
        <v>1121</v>
      </c>
      <c r="AN21" s="15">
        <v>60</v>
      </c>
      <c r="AO21" s="15">
        <f t="shared" si="2"/>
        <v>26230</v>
      </c>
      <c r="AP21" s="44">
        <v>1525</v>
      </c>
      <c r="AQ21" s="15">
        <f t="shared" si="0"/>
        <v>32128</v>
      </c>
      <c r="AR21" s="15">
        <v>242984</v>
      </c>
      <c r="AT21" s="35">
        <v>31684</v>
      </c>
      <c r="AU21" s="4" t="str">
        <f t="shared" si="1"/>
        <v>NG</v>
      </c>
    </row>
    <row r="22" spans="1:47" x14ac:dyDescent="0.15">
      <c r="A22" s="5" t="s">
        <v>13</v>
      </c>
      <c r="B22" s="15">
        <v>1667</v>
      </c>
      <c r="C22" s="15">
        <v>179</v>
      </c>
      <c r="D22" s="21">
        <v>520</v>
      </c>
      <c r="E22" s="21">
        <v>42</v>
      </c>
      <c r="F22" s="21">
        <f t="shared" si="3"/>
        <v>2408</v>
      </c>
      <c r="G22" s="21">
        <v>747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15">
        <v>0</v>
      </c>
      <c r="O22" s="15">
        <v>5974</v>
      </c>
      <c r="P22" s="15">
        <v>71</v>
      </c>
      <c r="Q22" s="15">
        <v>762</v>
      </c>
      <c r="R22" s="15">
        <v>1</v>
      </c>
      <c r="S22" s="15">
        <v>6842</v>
      </c>
      <c r="T22" s="15">
        <v>55</v>
      </c>
      <c r="U22" s="15">
        <v>976</v>
      </c>
      <c r="V22" s="15">
        <v>0</v>
      </c>
      <c r="W22" s="15">
        <v>3642</v>
      </c>
      <c r="X22" s="15">
        <v>33</v>
      </c>
      <c r="Y22" s="15">
        <v>1416</v>
      </c>
      <c r="Z22" s="15">
        <v>0</v>
      </c>
      <c r="AA22" s="15">
        <v>0</v>
      </c>
      <c r="AB22" s="15">
        <v>2</v>
      </c>
      <c r="AC22" s="15">
        <v>0</v>
      </c>
      <c r="AD22" s="15">
        <v>0</v>
      </c>
      <c r="AE22" s="15">
        <v>0</v>
      </c>
      <c r="AF22" s="15">
        <v>0</v>
      </c>
      <c r="AG22" s="39">
        <v>0</v>
      </c>
      <c r="AH22" s="15">
        <v>0</v>
      </c>
      <c r="AI22" s="15">
        <v>0</v>
      </c>
      <c r="AJ22" s="15">
        <v>0</v>
      </c>
      <c r="AK22" s="15">
        <v>0</v>
      </c>
      <c r="AL22" s="39">
        <v>0</v>
      </c>
      <c r="AM22" s="39">
        <v>416</v>
      </c>
      <c r="AN22" s="15">
        <v>43</v>
      </c>
      <c r="AO22" s="15">
        <f t="shared" si="2"/>
        <v>20981</v>
      </c>
      <c r="AP22" s="44">
        <v>1126</v>
      </c>
      <c r="AQ22" s="15">
        <f t="shared" si="0"/>
        <v>24515</v>
      </c>
      <c r="AR22" s="15">
        <v>196305</v>
      </c>
      <c r="AT22" s="35">
        <v>24260</v>
      </c>
      <c r="AU22" s="4" t="str">
        <f t="shared" si="1"/>
        <v>NG</v>
      </c>
    </row>
    <row r="23" spans="1:47" x14ac:dyDescent="0.15">
      <c r="A23" s="5" t="s">
        <v>14</v>
      </c>
      <c r="B23" s="15">
        <v>5941</v>
      </c>
      <c r="C23" s="15">
        <v>553</v>
      </c>
      <c r="D23" s="21">
        <v>1438</v>
      </c>
      <c r="E23" s="21">
        <v>179</v>
      </c>
      <c r="F23" s="21">
        <f t="shared" si="3"/>
        <v>8111</v>
      </c>
      <c r="G23" s="21">
        <v>2656</v>
      </c>
      <c r="H23" s="21">
        <v>0</v>
      </c>
      <c r="I23" s="21">
        <v>0</v>
      </c>
      <c r="J23" s="21">
        <v>1</v>
      </c>
      <c r="K23" s="21">
        <v>0</v>
      </c>
      <c r="L23" s="21">
        <v>0</v>
      </c>
      <c r="M23" s="21">
        <v>0</v>
      </c>
      <c r="N23" s="15">
        <v>1</v>
      </c>
      <c r="O23" s="15">
        <v>14769</v>
      </c>
      <c r="P23" s="15">
        <v>159</v>
      </c>
      <c r="Q23" s="15">
        <v>3501</v>
      </c>
      <c r="R23" s="15">
        <v>0</v>
      </c>
      <c r="S23" s="15">
        <v>17290</v>
      </c>
      <c r="T23" s="15">
        <v>274</v>
      </c>
      <c r="U23" s="15">
        <v>4357</v>
      </c>
      <c r="V23" s="15">
        <v>2</v>
      </c>
      <c r="W23" s="15">
        <v>10375</v>
      </c>
      <c r="X23" s="15">
        <v>99</v>
      </c>
      <c r="Y23" s="15">
        <v>6998</v>
      </c>
      <c r="Z23" s="15">
        <v>0</v>
      </c>
      <c r="AA23" s="15">
        <v>2</v>
      </c>
      <c r="AB23" s="15">
        <v>0</v>
      </c>
      <c r="AC23" s="15">
        <v>3</v>
      </c>
      <c r="AD23" s="15">
        <v>0</v>
      </c>
      <c r="AE23" s="15">
        <v>0</v>
      </c>
      <c r="AF23" s="15">
        <v>0</v>
      </c>
      <c r="AG23" s="39">
        <v>0</v>
      </c>
      <c r="AH23" s="15">
        <v>0</v>
      </c>
      <c r="AI23" s="15">
        <v>0</v>
      </c>
      <c r="AJ23" s="15">
        <v>0</v>
      </c>
      <c r="AK23" s="15">
        <v>0</v>
      </c>
      <c r="AL23" s="39">
        <v>0</v>
      </c>
      <c r="AM23" s="39">
        <v>2832</v>
      </c>
      <c r="AN23" s="15">
        <v>550</v>
      </c>
      <c r="AO23" s="15">
        <f t="shared" si="2"/>
        <v>63869</v>
      </c>
      <c r="AP23" s="44">
        <v>3550</v>
      </c>
      <c r="AQ23" s="15">
        <f t="shared" si="0"/>
        <v>75530</v>
      </c>
      <c r="AR23" s="15">
        <v>568134</v>
      </c>
      <c r="AT23" s="35">
        <v>73977</v>
      </c>
      <c r="AU23" s="4" t="str">
        <f t="shared" si="1"/>
        <v>NG</v>
      </c>
    </row>
    <row r="24" spans="1:47" x14ac:dyDescent="0.15">
      <c r="A24" s="5" t="s">
        <v>15</v>
      </c>
      <c r="B24" s="15">
        <v>3727</v>
      </c>
      <c r="C24" s="15">
        <v>414</v>
      </c>
      <c r="D24" s="21">
        <v>1117</v>
      </c>
      <c r="E24" s="23">
        <v>83</v>
      </c>
      <c r="F24" s="21">
        <f t="shared" si="3"/>
        <v>5341</v>
      </c>
      <c r="G24" s="21">
        <v>2111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15">
        <v>0</v>
      </c>
      <c r="O24" s="15">
        <v>13414</v>
      </c>
      <c r="P24" s="15">
        <v>87</v>
      </c>
      <c r="Q24" s="15">
        <v>1952</v>
      </c>
      <c r="R24" s="15">
        <v>1</v>
      </c>
      <c r="S24" s="15">
        <v>14784</v>
      </c>
      <c r="T24" s="15">
        <v>108</v>
      </c>
      <c r="U24" s="15">
        <v>2157</v>
      </c>
      <c r="V24" s="15">
        <v>1</v>
      </c>
      <c r="W24" s="15">
        <v>8336</v>
      </c>
      <c r="X24" s="15">
        <v>40</v>
      </c>
      <c r="Y24" s="15">
        <v>3453</v>
      </c>
      <c r="Z24" s="15">
        <v>0</v>
      </c>
      <c r="AA24" s="15">
        <v>0</v>
      </c>
      <c r="AB24" s="15">
        <v>2</v>
      </c>
      <c r="AC24" s="15">
        <v>0</v>
      </c>
      <c r="AD24" s="15">
        <v>0</v>
      </c>
      <c r="AE24" s="15">
        <v>0</v>
      </c>
      <c r="AF24" s="15">
        <v>0</v>
      </c>
      <c r="AG24" s="39">
        <v>0</v>
      </c>
      <c r="AH24" s="15">
        <v>0</v>
      </c>
      <c r="AI24" s="15">
        <v>0</v>
      </c>
      <c r="AJ24" s="15">
        <v>0</v>
      </c>
      <c r="AK24" s="15">
        <v>0</v>
      </c>
      <c r="AL24" s="39">
        <v>0</v>
      </c>
      <c r="AM24" s="39">
        <v>1502</v>
      </c>
      <c r="AN24" s="15">
        <v>285</v>
      </c>
      <c r="AO24" s="15">
        <f t="shared" si="2"/>
        <v>48233</v>
      </c>
      <c r="AP24" s="44">
        <v>2745</v>
      </c>
      <c r="AQ24" s="15">
        <f t="shared" si="0"/>
        <v>56319</v>
      </c>
      <c r="AR24" s="15">
        <v>446424</v>
      </c>
      <c r="AT24" s="35">
        <v>56009</v>
      </c>
      <c r="AU24" s="4" t="str">
        <f t="shared" si="1"/>
        <v>NG</v>
      </c>
    </row>
    <row r="25" spans="1:47" x14ac:dyDescent="0.15">
      <c r="A25" s="5" t="s">
        <v>16</v>
      </c>
      <c r="B25" s="15">
        <v>1678</v>
      </c>
      <c r="C25" s="15">
        <v>194</v>
      </c>
      <c r="D25" s="21">
        <v>360</v>
      </c>
      <c r="E25" s="21">
        <v>74</v>
      </c>
      <c r="F25" s="21">
        <f t="shared" si="3"/>
        <v>2306</v>
      </c>
      <c r="G25" s="21">
        <v>775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5">
        <v>1</v>
      </c>
      <c r="O25" s="15">
        <v>5951</v>
      </c>
      <c r="P25" s="15">
        <v>32</v>
      </c>
      <c r="Q25" s="15">
        <v>1419</v>
      </c>
      <c r="R25" s="15">
        <v>1</v>
      </c>
      <c r="S25" s="15">
        <v>6085</v>
      </c>
      <c r="T25" s="15">
        <v>49</v>
      </c>
      <c r="U25" s="15">
        <v>1667</v>
      </c>
      <c r="V25" s="15">
        <v>0</v>
      </c>
      <c r="W25" s="15">
        <v>4039</v>
      </c>
      <c r="X25" s="15">
        <v>21</v>
      </c>
      <c r="Y25" s="15">
        <v>2124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39">
        <v>0</v>
      </c>
      <c r="AH25" s="15">
        <v>0</v>
      </c>
      <c r="AI25" s="15">
        <v>0</v>
      </c>
      <c r="AJ25" s="15">
        <v>0</v>
      </c>
      <c r="AK25" s="15">
        <v>0</v>
      </c>
      <c r="AL25" s="39">
        <v>0</v>
      </c>
      <c r="AM25" s="39">
        <v>462</v>
      </c>
      <c r="AN25" s="15">
        <v>79</v>
      </c>
      <c r="AO25" s="15">
        <f t="shared" si="2"/>
        <v>22706</v>
      </c>
      <c r="AP25" s="44">
        <v>1372</v>
      </c>
      <c r="AQ25" s="15">
        <f t="shared" si="0"/>
        <v>26384</v>
      </c>
      <c r="AR25" s="15">
        <v>205851</v>
      </c>
      <c r="AT25" s="35">
        <v>26325</v>
      </c>
      <c r="AU25" s="4" t="str">
        <f t="shared" si="1"/>
        <v>NG</v>
      </c>
    </row>
    <row r="26" spans="1:47" x14ac:dyDescent="0.15">
      <c r="A26" s="5" t="s">
        <v>17</v>
      </c>
      <c r="B26" s="15">
        <v>868</v>
      </c>
      <c r="C26" s="15">
        <v>96</v>
      </c>
      <c r="D26" s="21">
        <v>135</v>
      </c>
      <c r="E26" s="21">
        <v>41</v>
      </c>
      <c r="F26" s="21">
        <f t="shared" si="3"/>
        <v>1140</v>
      </c>
      <c r="G26" s="21">
        <v>356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15">
        <v>0</v>
      </c>
      <c r="O26" s="15">
        <v>2556</v>
      </c>
      <c r="P26" s="15">
        <v>10</v>
      </c>
      <c r="Q26" s="15">
        <v>732</v>
      </c>
      <c r="R26" s="15">
        <v>0</v>
      </c>
      <c r="S26" s="15">
        <v>2341</v>
      </c>
      <c r="T26" s="15">
        <v>71</v>
      </c>
      <c r="U26" s="15">
        <v>705</v>
      </c>
      <c r="V26" s="15">
        <v>0</v>
      </c>
      <c r="W26" s="15">
        <v>1847</v>
      </c>
      <c r="X26" s="15">
        <v>9</v>
      </c>
      <c r="Y26" s="15">
        <v>1373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39">
        <v>0</v>
      </c>
      <c r="AH26" s="15">
        <v>0</v>
      </c>
      <c r="AI26" s="15">
        <v>0</v>
      </c>
      <c r="AJ26" s="15">
        <v>0</v>
      </c>
      <c r="AK26" s="15">
        <v>0</v>
      </c>
      <c r="AL26" s="39">
        <v>0</v>
      </c>
      <c r="AM26" s="39">
        <v>243</v>
      </c>
      <c r="AN26" s="15">
        <v>41</v>
      </c>
      <c r="AO26" s="15">
        <f t="shared" si="2"/>
        <v>10284</v>
      </c>
      <c r="AP26" s="44">
        <v>689</v>
      </c>
      <c r="AQ26" s="15">
        <f t="shared" si="0"/>
        <v>12113</v>
      </c>
      <c r="AR26" s="15">
        <v>91511</v>
      </c>
      <c r="AT26" s="35">
        <v>12146</v>
      </c>
      <c r="AU26" s="4" t="str">
        <f t="shared" si="1"/>
        <v>NG</v>
      </c>
    </row>
    <row r="27" spans="1:47" x14ac:dyDescent="0.15">
      <c r="A27" s="5" t="s">
        <v>18</v>
      </c>
      <c r="B27" s="15">
        <v>1579</v>
      </c>
      <c r="C27" s="15">
        <v>158</v>
      </c>
      <c r="D27" s="21">
        <v>515</v>
      </c>
      <c r="E27" s="21">
        <v>31</v>
      </c>
      <c r="F27" s="21">
        <f t="shared" si="3"/>
        <v>2283</v>
      </c>
      <c r="G27" s="21">
        <v>697</v>
      </c>
      <c r="H27" s="21">
        <v>0</v>
      </c>
      <c r="I27" s="21">
        <v>0</v>
      </c>
      <c r="J27" s="21">
        <v>1</v>
      </c>
      <c r="K27" s="21">
        <v>0</v>
      </c>
      <c r="L27" s="21">
        <v>0</v>
      </c>
      <c r="M27" s="21">
        <v>0</v>
      </c>
      <c r="N27" s="15">
        <v>1</v>
      </c>
      <c r="O27" s="15">
        <v>3961</v>
      </c>
      <c r="P27" s="15">
        <v>27</v>
      </c>
      <c r="Q27" s="15">
        <v>498</v>
      </c>
      <c r="R27" s="15">
        <v>1</v>
      </c>
      <c r="S27" s="15">
        <v>4641</v>
      </c>
      <c r="T27" s="15">
        <v>41</v>
      </c>
      <c r="U27" s="15">
        <v>650</v>
      </c>
      <c r="V27" s="15">
        <v>0</v>
      </c>
      <c r="W27" s="15">
        <v>2274</v>
      </c>
      <c r="X27" s="15">
        <v>14</v>
      </c>
      <c r="Y27" s="15">
        <v>795</v>
      </c>
      <c r="Z27" s="15">
        <v>0</v>
      </c>
      <c r="AA27" s="15">
        <v>0</v>
      </c>
      <c r="AB27" s="15">
        <v>1</v>
      </c>
      <c r="AC27" s="15">
        <v>0</v>
      </c>
      <c r="AD27" s="15">
        <v>0</v>
      </c>
      <c r="AE27" s="15">
        <v>0</v>
      </c>
      <c r="AF27" s="15">
        <v>0</v>
      </c>
      <c r="AG27" s="39">
        <v>0</v>
      </c>
      <c r="AH27" s="15">
        <v>0</v>
      </c>
      <c r="AI27" s="15">
        <v>0</v>
      </c>
      <c r="AJ27" s="15">
        <v>0</v>
      </c>
      <c r="AK27" s="15">
        <v>0</v>
      </c>
      <c r="AL27" s="39">
        <v>0</v>
      </c>
      <c r="AM27" s="39">
        <v>318</v>
      </c>
      <c r="AN27" s="15">
        <v>58</v>
      </c>
      <c r="AO27" s="15">
        <f t="shared" si="2"/>
        <v>13978</v>
      </c>
      <c r="AP27" s="44">
        <v>1008</v>
      </c>
      <c r="AQ27" s="15">
        <f t="shared" si="0"/>
        <v>17269</v>
      </c>
      <c r="AR27" s="15">
        <v>132794</v>
      </c>
      <c r="AT27" s="35">
        <v>17328</v>
      </c>
      <c r="AU27" s="4" t="str">
        <f t="shared" si="1"/>
        <v>NG</v>
      </c>
    </row>
    <row r="28" spans="1:47" x14ac:dyDescent="0.15">
      <c r="A28" s="5" t="s">
        <v>32</v>
      </c>
      <c r="B28" s="15">
        <v>1640</v>
      </c>
      <c r="C28" s="15">
        <v>233</v>
      </c>
      <c r="D28" s="21">
        <v>308</v>
      </c>
      <c r="E28" s="21">
        <v>33</v>
      </c>
      <c r="F28" s="21">
        <f t="shared" si="3"/>
        <v>2214</v>
      </c>
      <c r="G28" s="21">
        <v>695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15">
        <v>0</v>
      </c>
      <c r="O28" s="15">
        <v>3770</v>
      </c>
      <c r="P28" s="15">
        <v>18</v>
      </c>
      <c r="Q28" s="15">
        <v>1553</v>
      </c>
      <c r="R28" s="15">
        <v>1</v>
      </c>
      <c r="S28" s="15">
        <v>3727</v>
      </c>
      <c r="T28" s="15">
        <v>34</v>
      </c>
      <c r="U28" s="15">
        <v>1549</v>
      </c>
      <c r="V28" s="15">
        <v>0</v>
      </c>
      <c r="W28" s="15">
        <v>2965</v>
      </c>
      <c r="X28" s="15">
        <v>11</v>
      </c>
      <c r="Y28" s="15">
        <v>3364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1</v>
      </c>
      <c r="AI28" s="15">
        <v>0</v>
      </c>
      <c r="AJ28" s="15">
        <v>0</v>
      </c>
      <c r="AK28" s="15">
        <v>0</v>
      </c>
      <c r="AL28" s="39">
        <v>0</v>
      </c>
      <c r="AM28" s="39">
        <v>1534</v>
      </c>
      <c r="AN28" s="15">
        <v>104</v>
      </c>
      <c r="AO28" s="15">
        <f t="shared" si="2"/>
        <v>19326</v>
      </c>
      <c r="AP28" s="44">
        <v>818</v>
      </c>
      <c r="AQ28" s="15">
        <f t="shared" si="0"/>
        <v>22358</v>
      </c>
      <c r="AR28" s="15">
        <v>158049</v>
      </c>
      <c r="AT28" s="35">
        <v>22306</v>
      </c>
      <c r="AU28" s="4" t="str">
        <f t="shared" si="1"/>
        <v>NG</v>
      </c>
    </row>
    <row r="29" spans="1:47" x14ac:dyDescent="0.15">
      <c r="A29" s="5" t="s">
        <v>33</v>
      </c>
      <c r="B29" s="15">
        <v>1473</v>
      </c>
      <c r="C29" s="15">
        <v>256</v>
      </c>
      <c r="D29" s="21">
        <v>431</v>
      </c>
      <c r="E29" s="24">
        <v>48</v>
      </c>
      <c r="F29" s="21">
        <f t="shared" si="3"/>
        <v>2208</v>
      </c>
      <c r="G29" s="21">
        <v>934</v>
      </c>
      <c r="H29" s="21">
        <v>0</v>
      </c>
      <c r="I29" s="21">
        <v>0</v>
      </c>
      <c r="J29" s="21">
        <v>1</v>
      </c>
      <c r="K29" s="21">
        <v>0</v>
      </c>
      <c r="L29" s="21">
        <v>0</v>
      </c>
      <c r="M29" s="21">
        <v>0</v>
      </c>
      <c r="N29" s="15">
        <v>1</v>
      </c>
      <c r="O29" s="15">
        <v>5030</v>
      </c>
      <c r="P29" s="15">
        <v>30</v>
      </c>
      <c r="Q29" s="15">
        <v>1256</v>
      </c>
      <c r="R29" s="15">
        <v>2</v>
      </c>
      <c r="S29" s="15">
        <v>5242</v>
      </c>
      <c r="T29" s="15">
        <v>77</v>
      </c>
      <c r="U29" s="15">
        <v>1270</v>
      </c>
      <c r="V29" s="15">
        <v>2</v>
      </c>
      <c r="W29" s="15">
        <v>3692</v>
      </c>
      <c r="X29" s="15">
        <v>12</v>
      </c>
      <c r="Y29" s="15">
        <v>2879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1</v>
      </c>
      <c r="AI29" s="15">
        <v>0</v>
      </c>
      <c r="AJ29" s="15">
        <v>0</v>
      </c>
      <c r="AK29" s="15">
        <v>0</v>
      </c>
      <c r="AL29" s="39">
        <v>0</v>
      </c>
      <c r="AM29" s="39">
        <v>2589</v>
      </c>
      <c r="AN29" s="15">
        <v>96</v>
      </c>
      <c r="AO29" s="15">
        <f t="shared" si="2"/>
        <v>23114</v>
      </c>
      <c r="AP29" s="44">
        <v>1187</v>
      </c>
      <c r="AQ29" s="15">
        <f t="shared" si="0"/>
        <v>26509</v>
      </c>
      <c r="AR29" s="15">
        <v>193705</v>
      </c>
      <c r="AT29" s="35">
        <v>26252</v>
      </c>
      <c r="AU29" s="4" t="str">
        <f t="shared" si="1"/>
        <v>NG</v>
      </c>
    </row>
    <row r="30" spans="1:47" x14ac:dyDescent="0.15">
      <c r="A30" s="5" t="s">
        <v>34</v>
      </c>
      <c r="B30" s="15">
        <v>3336</v>
      </c>
      <c r="C30" s="15">
        <v>440</v>
      </c>
      <c r="D30" s="21">
        <v>575</v>
      </c>
      <c r="E30" s="21">
        <v>104</v>
      </c>
      <c r="F30" s="21">
        <f t="shared" si="3"/>
        <v>4455</v>
      </c>
      <c r="G30" s="21">
        <v>1326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5">
        <v>1</v>
      </c>
      <c r="O30" s="15">
        <v>8991</v>
      </c>
      <c r="P30" s="15">
        <v>35</v>
      </c>
      <c r="Q30" s="15">
        <v>2529</v>
      </c>
      <c r="R30" s="15">
        <v>4</v>
      </c>
      <c r="S30" s="15">
        <v>8092</v>
      </c>
      <c r="T30" s="15">
        <v>98</v>
      </c>
      <c r="U30" s="15">
        <v>2540</v>
      </c>
      <c r="V30" s="15">
        <v>4</v>
      </c>
      <c r="W30" s="15">
        <v>7198</v>
      </c>
      <c r="X30" s="15">
        <v>43</v>
      </c>
      <c r="Y30" s="15">
        <v>5181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39">
        <v>0</v>
      </c>
      <c r="AM30" s="39">
        <v>3125</v>
      </c>
      <c r="AN30" s="15">
        <v>243</v>
      </c>
      <c r="AO30" s="15">
        <f t="shared" si="2"/>
        <v>39410</v>
      </c>
      <c r="AP30" s="44">
        <v>2286</v>
      </c>
      <c r="AQ30" s="15">
        <f t="shared" si="0"/>
        <v>46151</v>
      </c>
      <c r="AR30" s="15">
        <v>339936</v>
      </c>
      <c r="AT30" s="35">
        <v>46138</v>
      </c>
      <c r="AU30" s="4" t="str">
        <f t="shared" si="1"/>
        <v>NG</v>
      </c>
    </row>
    <row r="31" spans="1:47" x14ac:dyDescent="0.15">
      <c r="A31" s="5" t="s">
        <v>35</v>
      </c>
      <c r="B31" s="15">
        <v>2335</v>
      </c>
      <c r="C31" s="15">
        <v>239</v>
      </c>
      <c r="D31" s="21">
        <v>382</v>
      </c>
      <c r="E31" s="21">
        <v>82</v>
      </c>
      <c r="F31" s="21">
        <f t="shared" si="3"/>
        <v>3038</v>
      </c>
      <c r="G31" s="21">
        <v>889</v>
      </c>
      <c r="H31" s="21">
        <v>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5">
        <v>0</v>
      </c>
      <c r="O31" s="15">
        <v>4991</v>
      </c>
      <c r="P31" s="15">
        <v>25</v>
      </c>
      <c r="Q31" s="15">
        <v>1874</v>
      </c>
      <c r="R31" s="15">
        <v>0</v>
      </c>
      <c r="S31" s="15">
        <v>4431</v>
      </c>
      <c r="T31" s="15">
        <v>38</v>
      </c>
      <c r="U31" s="15">
        <v>1804</v>
      </c>
      <c r="V31" s="15">
        <v>0</v>
      </c>
      <c r="W31" s="15">
        <v>4155</v>
      </c>
      <c r="X31" s="15">
        <v>21</v>
      </c>
      <c r="Y31" s="15">
        <v>3772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39">
        <v>0</v>
      </c>
      <c r="AM31" s="39">
        <v>1971</v>
      </c>
      <c r="AN31" s="15">
        <v>211</v>
      </c>
      <c r="AO31" s="15">
        <f t="shared" si="2"/>
        <v>24183</v>
      </c>
      <c r="AP31" s="44">
        <v>1381</v>
      </c>
      <c r="AQ31" s="15">
        <f t="shared" si="0"/>
        <v>28602</v>
      </c>
      <c r="AR31" s="15">
        <v>200684</v>
      </c>
      <c r="AT31" s="35">
        <v>28475</v>
      </c>
      <c r="AU31" s="4" t="str">
        <f t="shared" si="1"/>
        <v>NG</v>
      </c>
    </row>
    <row r="32" spans="1:47" x14ac:dyDescent="0.15">
      <c r="A32" s="5" t="s">
        <v>36</v>
      </c>
      <c r="B32" s="15">
        <v>1909</v>
      </c>
      <c r="C32" s="15">
        <v>159</v>
      </c>
      <c r="D32" s="21">
        <v>322</v>
      </c>
      <c r="E32" s="21">
        <v>57</v>
      </c>
      <c r="F32" s="21">
        <f t="shared" si="3"/>
        <v>2447</v>
      </c>
      <c r="G32" s="21">
        <v>619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5">
        <v>0</v>
      </c>
      <c r="O32" s="15">
        <v>3971</v>
      </c>
      <c r="P32" s="15">
        <v>18</v>
      </c>
      <c r="Q32" s="15">
        <v>1440</v>
      </c>
      <c r="R32" s="15">
        <v>0</v>
      </c>
      <c r="S32" s="15">
        <v>3508</v>
      </c>
      <c r="T32" s="15">
        <v>42</v>
      </c>
      <c r="U32" s="15">
        <v>1513</v>
      </c>
      <c r="V32" s="15">
        <v>1</v>
      </c>
      <c r="W32" s="15">
        <v>3067</v>
      </c>
      <c r="X32" s="15">
        <v>20</v>
      </c>
      <c r="Y32" s="15">
        <v>2810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39">
        <v>0</v>
      </c>
      <c r="AM32" s="39">
        <v>1786</v>
      </c>
      <c r="AN32" s="15">
        <v>107</v>
      </c>
      <c r="AO32" s="15">
        <f t="shared" si="2"/>
        <v>18902</v>
      </c>
      <c r="AP32" s="44">
        <v>1018</v>
      </c>
      <c r="AQ32" s="15">
        <f t="shared" si="0"/>
        <v>22367</v>
      </c>
      <c r="AR32" s="15">
        <v>154911</v>
      </c>
      <c r="AT32" s="35">
        <v>22306</v>
      </c>
      <c r="AU32" s="4" t="str">
        <f t="shared" si="1"/>
        <v>NG</v>
      </c>
    </row>
    <row r="33" spans="1:47" x14ac:dyDescent="0.15">
      <c r="A33" s="5" t="s">
        <v>37</v>
      </c>
      <c r="B33" s="15">
        <v>1444</v>
      </c>
      <c r="C33" s="15">
        <v>178</v>
      </c>
      <c r="D33" s="21">
        <v>279</v>
      </c>
      <c r="E33" s="21">
        <v>46</v>
      </c>
      <c r="F33" s="21">
        <f t="shared" si="3"/>
        <v>1947</v>
      </c>
      <c r="G33" s="21">
        <v>565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15">
        <v>1</v>
      </c>
      <c r="O33" s="15">
        <v>3466</v>
      </c>
      <c r="P33" s="15">
        <v>17</v>
      </c>
      <c r="Q33" s="15">
        <v>1362</v>
      </c>
      <c r="R33" s="15">
        <v>0</v>
      </c>
      <c r="S33" s="15">
        <v>3403</v>
      </c>
      <c r="T33" s="15">
        <v>53</v>
      </c>
      <c r="U33" s="15">
        <v>1459</v>
      </c>
      <c r="V33" s="15">
        <v>0</v>
      </c>
      <c r="W33" s="15">
        <v>2695</v>
      </c>
      <c r="X33" s="15">
        <v>15</v>
      </c>
      <c r="Y33" s="15">
        <v>2569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39">
        <v>0</v>
      </c>
      <c r="AM33" s="39">
        <v>1170</v>
      </c>
      <c r="AN33" s="38">
        <v>23</v>
      </c>
      <c r="AO33" s="15">
        <f t="shared" si="2"/>
        <v>16798</v>
      </c>
      <c r="AP33" s="44">
        <v>808</v>
      </c>
      <c r="AQ33" s="15">
        <f t="shared" si="0"/>
        <v>19553</v>
      </c>
      <c r="AR33" s="15">
        <v>140379</v>
      </c>
      <c r="AT33" s="35">
        <v>19579</v>
      </c>
      <c r="AU33" s="4" t="str">
        <f t="shared" si="1"/>
        <v>NG</v>
      </c>
    </row>
    <row r="34" spans="1:47" x14ac:dyDescent="0.15">
      <c r="A34" s="12" t="s">
        <v>38</v>
      </c>
      <c r="B34" s="16">
        <v>1550</v>
      </c>
      <c r="C34" s="15">
        <v>188</v>
      </c>
      <c r="D34" s="21">
        <v>235</v>
      </c>
      <c r="E34" s="21">
        <v>44</v>
      </c>
      <c r="F34" s="21">
        <f t="shared" si="3"/>
        <v>2017</v>
      </c>
      <c r="G34" s="21">
        <v>614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15">
        <v>0</v>
      </c>
      <c r="O34" s="15">
        <v>3183</v>
      </c>
      <c r="P34" s="15">
        <v>18</v>
      </c>
      <c r="Q34" s="15">
        <v>1222</v>
      </c>
      <c r="R34" s="15">
        <v>0</v>
      </c>
      <c r="S34" s="15">
        <v>2689</v>
      </c>
      <c r="T34" s="15">
        <v>37</v>
      </c>
      <c r="U34" s="15">
        <v>1210</v>
      </c>
      <c r="V34" s="15">
        <v>0</v>
      </c>
      <c r="W34" s="15">
        <v>2632</v>
      </c>
      <c r="X34" s="15">
        <v>6</v>
      </c>
      <c r="Y34" s="15">
        <v>2874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39">
        <v>0</v>
      </c>
      <c r="AM34" s="39">
        <v>1512</v>
      </c>
      <c r="AN34" s="15">
        <v>197</v>
      </c>
      <c r="AO34" s="15">
        <f t="shared" si="2"/>
        <v>16194</v>
      </c>
      <c r="AP34" s="44">
        <v>973</v>
      </c>
      <c r="AQ34" s="15">
        <f t="shared" si="0"/>
        <v>19184</v>
      </c>
      <c r="AR34" s="15">
        <v>133046</v>
      </c>
      <c r="AT34" s="35">
        <v>19114</v>
      </c>
      <c r="AU34" s="4" t="str">
        <f t="shared" si="1"/>
        <v>NG</v>
      </c>
    </row>
    <row r="35" spans="1:47" x14ac:dyDescent="0.15">
      <c r="A35" s="5" t="s">
        <v>39</v>
      </c>
      <c r="B35" s="15">
        <v>1952</v>
      </c>
      <c r="C35" s="15">
        <v>302</v>
      </c>
      <c r="D35" s="21">
        <v>499</v>
      </c>
      <c r="E35" s="21">
        <v>71</v>
      </c>
      <c r="F35" s="21">
        <f t="shared" si="3"/>
        <v>2824</v>
      </c>
      <c r="G35" s="21">
        <v>1264</v>
      </c>
      <c r="H35" s="21">
        <v>3</v>
      </c>
      <c r="I35" s="21">
        <v>0</v>
      </c>
      <c r="J35" s="21">
        <v>3</v>
      </c>
      <c r="K35" s="21">
        <v>0</v>
      </c>
      <c r="L35" s="21">
        <v>0</v>
      </c>
      <c r="M35" s="21">
        <v>0</v>
      </c>
      <c r="N35" s="15">
        <v>3</v>
      </c>
      <c r="O35" s="15">
        <v>8753</v>
      </c>
      <c r="P35" s="15">
        <v>27</v>
      </c>
      <c r="Q35" s="15">
        <v>1957</v>
      </c>
      <c r="R35" s="15">
        <v>2</v>
      </c>
      <c r="S35" s="15">
        <v>9658</v>
      </c>
      <c r="T35" s="15">
        <v>47</v>
      </c>
      <c r="U35" s="15">
        <v>2712</v>
      </c>
      <c r="V35" s="15">
        <v>0</v>
      </c>
      <c r="W35" s="15">
        <v>5688</v>
      </c>
      <c r="X35" s="15">
        <v>26</v>
      </c>
      <c r="Y35" s="15">
        <v>2740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39">
        <v>0</v>
      </c>
      <c r="AM35" s="39">
        <v>307</v>
      </c>
      <c r="AN35" s="15">
        <v>223</v>
      </c>
      <c r="AO35" s="15">
        <f t="shared" si="2"/>
        <v>33413</v>
      </c>
      <c r="AP35" s="44">
        <v>2044</v>
      </c>
      <c r="AQ35" s="15">
        <f t="shared" si="0"/>
        <v>38281</v>
      </c>
      <c r="AR35" s="15">
        <v>304130</v>
      </c>
      <c r="AT35" s="35">
        <v>37917</v>
      </c>
      <c r="AU35" s="4" t="str">
        <f t="shared" si="1"/>
        <v>NG</v>
      </c>
    </row>
    <row r="36" spans="1:47" x14ac:dyDescent="0.15">
      <c r="A36" s="5" t="s">
        <v>40</v>
      </c>
      <c r="B36" s="15">
        <v>1761</v>
      </c>
      <c r="C36" s="15">
        <v>151</v>
      </c>
      <c r="D36" s="21">
        <v>198</v>
      </c>
      <c r="E36" s="21">
        <v>65</v>
      </c>
      <c r="F36" s="21">
        <f>SUM(B36:E36)</f>
        <v>2175</v>
      </c>
      <c r="G36" s="21">
        <v>491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15">
        <v>0</v>
      </c>
      <c r="O36" s="15">
        <v>2873</v>
      </c>
      <c r="P36" s="15">
        <v>20</v>
      </c>
      <c r="Q36" s="15">
        <v>1765</v>
      </c>
      <c r="R36" s="15">
        <v>0</v>
      </c>
      <c r="S36" s="15">
        <v>2636</v>
      </c>
      <c r="T36" s="15">
        <v>21</v>
      </c>
      <c r="U36" s="15">
        <v>1877</v>
      </c>
      <c r="V36" s="15">
        <v>2</v>
      </c>
      <c r="W36" s="15">
        <v>2356</v>
      </c>
      <c r="X36" s="15">
        <v>15</v>
      </c>
      <c r="Y36" s="15">
        <v>3630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39">
        <v>0</v>
      </c>
      <c r="AM36" s="39">
        <v>1167</v>
      </c>
      <c r="AN36" s="15">
        <v>121</v>
      </c>
      <c r="AO36" s="15">
        <f t="shared" si="2"/>
        <v>16974</v>
      </c>
      <c r="AP36" s="44">
        <v>970</v>
      </c>
      <c r="AQ36" s="15">
        <f t="shared" si="0"/>
        <v>20119</v>
      </c>
      <c r="AR36" s="15">
        <v>135033</v>
      </c>
      <c r="AT36" s="35">
        <v>20229</v>
      </c>
      <c r="AU36" s="4" t="str">
        <f t="shared" si="1"/>
        <v>NG</v>
      </c>
    </row>
    <row r="37" spans="1:47" x14ac:dyDescent="0.15">
      <c r="A37" s="5" t="s">
        <v>41</v>
      </c>
      <c r="B37" s="15">
        <v>2010</v>
      </c>
      <c r="C37" s="15">
        <v>217</v>
      </c>
      <c r="D37" s="21">
        <v>322</v>
      </c>
      <c r="E37" s="21">
        <v>96</v>
      </c>
      <c r="F37" s="21">
        <f t="shared" si="3"/>
        <v>2645</v>
      </c>
      <c r="G37" s="21">
        <v>720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15">
        <v>0</v>
      </c>
      <c r="O37" s="15">
        <v>4090</v>
      </c>
      <c r="P37" s="15">
        <v>16</v>
      </c>
      <c r="Q37" s="15">
        <v>2216</v>
      </c>
      <c r="R37" s="15">
        <v>0</v>
      </c>
      <c r="S37" s="15">
        <v>3591</v>
      </c>
      <c r="T37" s="15">
        <v>25</v>
      </c>
      <c r="U37" s="15">
        <v>2494</v>
      </c>
      <c r="V37" s="15">
        <v>1</v>
      </c>
      <c r="W37" s="15">
        <v>3807</v>
      </c>
      <c r="X37" s="15">
        <v>18</v>
      </c>
      <c r="Y37" s="15">
        <v>4625</v>
      </c>
      <c r="Z37" s="15">
        <v>0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39">
        <v>0</v>
      </c>
      <c r="AM37" s="39">
        <v>1880</v>
      </c>
      <c r="AN37" s="15">
        <v>187</v>
      </c>
      <c r="AO37" s="15">
        <f t="shared" si="2"/>
        <v>23671</v>
      </c>
      <c r="AP37" s="44">
        <v>1005</v>
      </c>
      <c r="AQ37" s="15">
        <f t="shared" si="0"/>
        <v>27321</v>
      </c>
      <c r="AR37" s="15">
        <v>189108</v>
      </c>
      <c r="AT37" s="35">
        <v>27237</v>
      </c>
      <c r="AU37" s="4" t="str">
        <f t="shared" si="1"/>
        <v>NG</v>
      </c>
    </row>
    <row r="38" spans="1:47" x14ac:dyDescent="0.15">
      <c r="A38" s="5" t="s">
        <v>42</v>
      </c>
      <c r="B38" s="15">
        <v>1602</v>
      </c>
      <c r="C38" s="15">
        <v>210</v>
      </c>
      <c r="D38" s="21">
        <v>436</v>
      </c>
      <c r="E38" s="21">
        <v>38</v>
      </c>
      <c r="F38" s="21">
        <f t="shared" si="3"/>
        <v>2286</v>
      </c>
      <c r="G38" s="21">
        <v>656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15">
        <v>0</v>
      </c>
      <c r="O38" s="15">
        <v>4160</v>
      </c>
      <c r="P38" s="15">
        <v>30</v>
      </c>
      <c r="Q38" s="15">
        <v>1016</v>
      </c>
      <c r="R38" s="15">
        <v>1</v>
      </c>
      <c r="S38" s="15">
        <v>4539</v>
      </c>
      <c r="T38" s="15">
        <v>73</v>
      </c>
      <c r="U38" s="15">
        <v>1145</v>
      </c>
      <c r="V38" s="15">
        <v>0</v>
      </c>
      <c r="W38" s="15">
        <v>2683</v>
      </c>
      <c r="X38" s="15">
        <v>26</v>
      </c>
      <c r="Y38" s="15">
        <v>1674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39">
        <v>0</v>
      </c>
      <c r="AM38" s="39">
        <v>1829</v>
      </c>
      <c r="AN38" s="15">
        <v>115</v>
      </c>
      <c r="AO38" s="15">
        <f t="shared" si="2"/>
        <v>17947</v>
      </c>
      <c r="AP38" s="44">
        <v>973</v>
      </c>
      <c r="AQ38" s="15">
        <f t="shared" si="0"/>
        <v>21206</v>
      </c>
      <c r="AR38" s="15">
        <v>154088</v>
      </c>
      <c r="AT38" s="35">
        <v>20924</v>
      </c>
      <c r="AU38" s="4" t="str">
        <f t="shared" si="1"/>
        <v>NG</v>
      </c>
    </row>
    <row r="39" spans="1:47" x14ac:dyDescent="0.15">
      <c r="A39" s="30" t="s">
        <v>43</v>
      </c>
      <c r="B39" s="17">
        <v>1766</v>
      </c>
      <c r="C39" s="17">
        <v>178</v>
      </c>
      <c r="D39" s="22">
        <v>348</v>
      </c>
      <c r="E39" s="22">
        <v>63</v>
      </c>
      <c r="F39" s="25">
        <f>SUM(B39:E39)</f>
        <v>2355</v>
      </c>
      <c r="G39" s="22">
        <v>820</v>
      </c>
      <c r="H39" s="22">
        <v>0</v>
      </c>
      <c r="I39" s="22">
        <v>0</v>
      </c>
      <c r="J39" s="22">
        <v>2</v>
      </c>
      <c r="K39" s="22">
        <v>0</v>
      </c>
      <c r="L39" s="22">
        <v>0</v>
      </c>
      <c r="M39" s="22">
        <v>0</v>
      </c>
      <c r="N39" s="17">
        <v>1</v>
      </c>
      <c r="O39" s="17">
        <v>4735</v>
      </c>
      <c r="P39" s="17">
        <v>21</v>
      </c>
      <c r="Q39" s="17">
        <v>1352</v>
      </c>
      <c r="R39" s="17">
        <v>0</v>
      </c>
      <c r="S39" s="17">
        <v>4765</v>
      </c>
      <c r="T39" s="17">
        <v>29</v>
      </c>
      <c r="U39" s="17">
        <v>1695</v>
      </c>
      <c r="V39" s="17">
        <v>0</v>
      </c>
      <c r="W39" s="17">
        <v>3778</v>
      </c>
      <c r="X39" s="17">
        <v>11</v>
      </c>
      <c r="Y39" s="17">
        <v>3417</v>
      </c>
      <c r="Z39" s="17">
        <v>0</v>
      </c>
      <c r="AA39" s="17">
        <v>3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1145</v>
      </c>
      <c r="AN39" s="17">
        <v>159</v>
      </c>
      <c r="AO39" s="27">
        <f t="shared" si="2"/>
        <v>21933</v>
      </c>
      <c r="AP39" s="45">
        <v>1186</v>
      </c>
      <c r="AQ39" s="17">
        <f t="shared" si="0"/>
        <v>25474</v>
      </c>
      <c r="AR39" s="17">
        <v>189026</v>
      </c>
      <c r="AT39" s="35">
        <v>25640</v>
      </c>
      <c r="AU39" s="4" t="str">
        <f t="shared" si="1"/>
        <v>NG</v>
      </c>
    </row>
    <row r="40" spans="1:47" x14ac:dyDescent="0.15">
      <c r="A40" s="31" t="s">
        <v>45</v>
      </c>
      <c r="B40" s="18">
        <f t="shared" ref="B40:AR40" si="4">SUM(B8:B39)</f>
        <v>75578</v>
      </c>
      <c r="C40" s="18">
        <f t="shared" si="4"/>
        <v>8578</v>
      </c>
      <c r="D40" s="18">
        <f t="shared" si="4"/>
        <v>17904</v>
      </c>
      <c r="E40" s="18">
        <f t="shared" si="4"/>
        <v>2309</v>
      </c>
      <c r="F40" s="18">
        <f t="shared" si="4"/>
        <v>104369</v>
      </c>
      <c r="G40" s="18">
        <f t="shared" si="4"/>
        <v>34044</v>
      </c>
      <c r="H40" s="18">
        <f t="shared" si="4"/>
        <v>6</v>
      </c>
      <c r="I40" s="18">
        <f t="shared" si="4"/>
        <v>0</v>
      </c>
      <c r="J40" s="18">
        <f t="shared" si="4"/>
        <v>20</v>
      </c>
      <c r="K40" s="18">
        <f t="shared" si="4"/>
        <v>0</v>
      </c>
      <c r="L40" s="18">
        <f t="shared" si="4"/>
        <v>0</v>
      </c>
      <c r="M40" s="18">
        <f t="shared" si="4"/>
        <v>0</v>
      </c>
      <c r="N40" s="18">
        <f t="shared" si="4"/>
        <v>27</v>
      </c>
      <c r="O40" s="18">
        <f t="shared" si="4"/>
        <v>213253</v>
      </c>
      <c r="P40" s="18">
        <f t="shared" si="4"/>
        <v>1498</v>
      </c>
      <c r="Q40" s="18">
        <f t="shared" si="4"/>
        <v>51531</v>
      </c>
      <c r="R40" s="18">
        <f t="shared" si="4"/>
        <v>25</v>
      </c>
      <c r="S40" s="18">
        <f t="shared" si="4"/>
        <v>223317</v>
      </c>
      <c r="T40" s="18">
        <f t="shared" si="4"/>
        <v>2334</v>
      </c>
      <c r="U40" s="18">
        <f t="shared" si="4"/>
        <v>58299</v>
      </c>
      <c r="V40" s="18">
        <f t="shared" si="4"/>
        <v>21</v>
      </c>
      <c r="W40" s="18">
        <f t="shared" si="4"/>
        <v>153307</v>
      </c>
      <c r="X40" s="18">
        <f t="shared" si="4"/>
        <v>1029</v>
      </c>
      <c r="Y40" s="18">
        <f t="shared" si="4"/>
        <v>99601</v>
      </c>
      <c r="Z40" s="18">
        <f t="shared" si="4"/>
        <v>0</v>
      </c>
      <c r="AA40" s="18">
        <f t="shared" si="4"/>
        <v>12</v>
      </c>
      <c r="AB40" s="18">
        <f t="shared" si="4"/>
        <v>13</v>
      </c>
      <c r="AC40" s="18">
        <f t="shared" si="4"/>
        <v>13</v>
      </c>
      <c r="AD40" s="18">
        <f t="shared" si="4"/>
        <v>1</v>
      </c>
      <c r="AE40" s="18">
        <f t="shared" si="4"/>
        <v>0</v>
      </c>
      <c r="AF40" s="18">
        <f t="shared" si="4"/>
        <v>0</v>
      </c>
      <c r="AG40" s="18">
        <f t="shared" si="4"/>
        <v>0</v>
      </c>
      <c r="AH40" s="18">
        <f t="shared" si="4"/>
        <v>3</v>
      </c>
      <c r="AI40" s="18">
        <f t="shared" si="4"/>
        <v>0</v>
      </c>
      <c r="AJ40" s="18">
        <f t="shared" si="4"/>
        <v>0</v>
      </c>
      <c r="AK40" s="18">
        <f t="shared" si="4"/>
        <v>0</v>
      </c>
      <c r="AL40" s="18">
        <f t="shared" si="4"/>
        <v>0</v>
      </c>
      <c r="AM40" s="18">
        <f t="shared" si="4"/>
        <v>44125</v>
      </c>
      <c r="AN40" s="18">
        <f t="shared" si="4"/>
        <v>5129</v>
      </c>
      <c r="AO40" s="18">
        <f t="shared" si="4"/>
        <v>887608</v>
      </c>
      <c r="AP40" s="51">
        <f t="shared" si="4"/>
        <v>48640</v>
      </c>
      <c r="AQ40" s="18">
        <f t="shared" si="4"/>
        <v>1040617</v>
      </c>
      <c r="AR40" s="18">
        <f t="shared" si="4"/>
        <v>7847964</v>
      </c>
      <c r="AT40" s="36">
        <f>SUM(AT8:AT39)</f>
        <v>1035697</v>
      </c>
      <c r="AU40" s="4" t="str">
        <f t="shared" si="1"/>
        <v>NG</v>
      </c>
    </row>
    <row r="41" spans="1:47" x14ac:dyDescent="0.15">
      <c r="A41" s="32" t="s">
        <v>19</v>
      </c>
      <c r="B41" s="19">
        <v>1102</v>
      </c>
      <c r="C41" s="19">
        <v>161</v>
      </c>
      <c r="D41" s="19">
        <v>203</v>
      </c>
      <c r="E41" s="19">
        <v>35</v>
      </c>
      <c r="F41" s="21">
        <f t="shared" ref="F41:F52" si="5">SUM(B41:E41)</f>
        <v>1501</v>
      </c>
      <c r="G41" s="19">
        <v>510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</v>
      </c>
      <c r="O41" s="19">
        <v>2976</v>
      </c>
      <c r="P41" s="19">
        <v>17</v>
      </c>
      <c r="Q41" s="19">
        <v>1156</v>
      </c>
      <c r="R41" s="19">
        <v>0</v>
      </c>
      <c r="S41" s="19">
        <v>2848</v>
      </c>
      <c r="T41" s="19">
        <v>23</v>
      </c>
      <c r="U41" s="19">
        <v>1279</v>
      </c>
      <c r="V41" s="19">
        <v>0</v>
      </c>
      <c r="W41" s="19">
        <v>2537</v>
      </c>
      <c r="X41" s="19">
        <v>13</v>
      </c>
      <c r="Y41" s="19">
        <v>2666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1</v>
      </c>
      <c r="AI41" s="19">
        <v>0</v>
      </c>
      <c r="AJ41" s="19">
        <v>0</v>
      </c>
      <c r="AK41" s="19">
        <v>0</v>
      </c>
      <c r="AL41" s="19">
        <v>0</v>
      </c>
      <c r="AM41" s="19">
        <v>815</v>
      </c>
      <c r="AN41" s="19">
        <v>115</v>
      </c>
      <c r="AO41" s="14">
        <f t="shared" ref="AO41:AO52" si="6">SUM(G41:AN41)</f>
        <v>14957</v>
      </c>
      <c r="AP41" s="46">
        <v>737</v>
      </c>
      <c r="AQ41" s="19">
        <f t="shared" ref="AQ41:AQ52" si="7">F41+AO41+AP41</f>
        <v>17195</v>
      </c>
      <c r="AR41" s="19">
        <v>125152</v>
      </c>
      <c r="AT41" s="37">
        <v>17152</v>
      </c>
      <c r="AU41" s="4" t="str">
        <f t="shared" ref="AU41:AU54" si="8">IF(AQ41=AT41,"OK","NG")</f>
        <v>NG</v>
      </c>
    </row>
    <row r="42" spans="1:47" x14ac:dyDescent="0.15">
      <c r="A42" s="5" t="s">
        <v>20</v>
      </c>
      <c r="B42" s="15">
        <v>701</v>
      </c>
      <c r="C42" s="15">
        <v>74</v>
      </c>
      <c r="D42" s="15">
        <v>147</v>
      </c>
      <c r="E42" s="15">
        <v>20</v>
      </c>
      <c r="F42" s="21">
        <f t="shared" si="5"/>
        <v>942</v>
      </c>
      <c r="G42" s="15">
        <v>204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1424</v>
      </c>
      <c r="P42" s="15">
        <v>10</v>
      </c>
      <c r="Q42" s="15">
        <v>350</v>
      </c>
      <c r="R42" s="15">
        <v>0</v>
      </c>
      <c r="S42" s="15">
        <v>1256</v>
      </c>
      <c r="T42" s="15">
        <v>6</v>
      </c>
      <c r="U42" s="15">
        <v>355</v>
      </c>
      <c r="V42" s="15">
        <v>0</v>
      </c>
      <c r="W42" s="15">
        <v>1274</v>
      </c>
      <c r="X42" s="15">
        <v>5</v>
      </c>
      <c r="Y42" s="15">
        <v>735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80</v>
      </c>
      <c r="AN42" s="15">
        <v>58</v>
      </c>
      <c r="AO42" s="15">
        <f t="shared" si="6"/>
        <v>5757</v>
      </c>
      <c r="AP42" s="44">
        <v>261</v>
      </c>
      <c r="AQ42" s="15">
        <f t="shared" si="7"/>
        <v>6960</v>
      </c>
      <c r="AR42" s="15">
        <v>52724</v>
      </c>
      <c r="AT42" s="37">
        <v>6949</v>
      </c>
      <c r="AU42" s="4" t="str">
        <f t="shared" si="8"/>
        <v>NG</v>
      </c>
    </row>
    <row r="43" spans="1:47" x14ac:dyDescent="0.15">
      <c r="A43" s="5" t="s">
        <v>44</v>
      </c>
      <c r="B43" s="15">
        <v>801</v>
      </c>
      <c r="C43" s="15">
        <v>98</v>
      </c>
      <c r="D43" s="15">
        <v>161</v>
      </c>
      <c r="E43" s="15">
        <v>45</v>
      </c>
      <c r="F43" s="21">
        <f t="shared" si="5"/>
        <v>1105</v>
      </c>
      <c r="G43" s="15">
        <v>384</v>
      </c>
      <c r="H43" s="15">
        <v>0</v>
      </c>
      <c r="I43" s="15">
        <v>0</v>
      </c>
      <c r="J43" s="15">
        <v>2</v>
      </c>
      <c r="K43" s="15">
        <v>0</v>
      </c>
      <c r="L43" s="15">
        <v>0</v>
      </c>
      <c r="M43" s="15">
        <v>0</v>
      </c>
      <c r="N43" s="15">
        <v>1</v>
      </c>
      <c r="O43" s="15">
        <v>1993</v>
      </c>
      <c r="P43" s="15">
        <v>9</v>
      </c>
      <c r="Q43" s="15">
        <v>678</v>
      </c>
      <c r="R43" s="15">
        <v>0</v>
      </c>
      <c r="S43" s="15">
        <v>1696</v>
      </c>
      <c r="T43" s="15">
        <v>12</v>
      </c>
      <c r="U43" s="15">
        <v>640</v>
      </c>
      <c r="V43" s="15">
        <v>0</v>
      </c>
      <c r="W43" s="15">
        <v>1646</v>
      </c>
      <c r="X43" s="15">
        <v>1</v>
      </c>
      <c r="Y43" s="15">
        <v>1855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1562</v>
      </c>
      <c r="AN43" s="15">
        <v>54</v>
      </c>
      <c r="AO43" s="15">
        <f t="shared" si="6"/>
        <v>10533</v>
      </c>
      <c r="AP43" s="44">
        <v>477</v>
      </c>
      <c r="AQ43" s="15">
        <f t="shared" si="7"/>
        <v>12115</v>
      </c>
      <c r="AR43" s="15">
        <v>81696</v>
      </c>
      <c r="AT43" s="37">
        <v>12194</v>
      </c>
      <c r="AU43" s="4" t="str">
        <f t="shared" si="8"/>
        <v>NG</v>
      </c>
    </row>
    <row r="44" spans="1:47" x14ac:dyDescent="0.15">
      <c r="A44" s="5" t="s">
        <v>21</v>
      </c>
      <c r="B44" s="15">
        <v>711</v>
      </c>
      <c r="C44" s="15">
        <v>122</v>
      </c>
      <c r="D44" s="15">
        <v>227</v>
      </c>
      <c r="E44" s="15">
        <v>29</v>
      </c>
      <c r="F44" s="21">
        <f t="shared" si="5"/>
        <v>1089</v>
      </c>
      <c r="G44" s="15">
        <v>471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3333</v>
      </c>
      <c r="P44" s="15">
        <v>0</v>
      </c>
      <c r="Q44" s="15">
        <v>602</v>
      </c>
      <c r="R44" s="15">
        <v>0</v>
      </c>
      <c r="S44" s="15">
        <v>3598</v>
      </c>
      <c r="T44" s="15">
        <v>12</v>
      </c>
      <c r="U44" s="15">
        <v>715</v>
      </c>
      <c r="V44" s="15">
        <v>0</v>
      </c>
      <c r="W44" s="15">
        <v>1894</v>
      </c>
      <c r="X44" s="15">
        <v>8</v>
      </c>
      <c r="Y44" s="15">
        <v>941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611</v>
      </c>
      <c r="AN44" s="15">
        <v>53</v>
      </c>
      <c r="AO44" s="15">
        <f t="shared" si="6"/>
        <v>12238</v>
      </c>
      <c r="AP44" s="44">
        <v>739</v>
      </c>
      <c r="AQ44" s="15">
        <f t="shared" si="7"/>
        <v>14066</v>
      </c>
      <c r="AR44" s="15">
        <v>108983</v>
      </c>
      <c r="AT44" s="37">
        <v>13861</v>
      </c>
      <c r="AU44" s="4" t="str">
        <f t="shared" si="8"/>
        <v>NG</v>
      </c>
    </row>
    <row r="45" spans="1:47" x14ac:dyDescent="0.15">
      <c r="A45" s="5" t="s">
        <v>22</v>
      </c>
      <c r="B45" s="15">
        <v>823</v>
      </c>
      <c r="C45" s="15">
        <v>86</v>
      </c>
      <c r="D45" s="15">
        <v>135</v>
      </c>
      <c r="E45" s="15">
        <v>12</v>
      </c>
      <c r="F45" s="21">
        <f t="shared" si="5"/>
        <v>1056</v>
      </c>
      <c r="G45" s="15">
        <v>284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1409</v>
      </c>
      <c r="P45" s="15">
        <v>6</v>
      </c>
      <c r="Q45" s="15">
        <v>711</v>
      </c>
      <c r="R45" s="15">
        <v>0</v>
      </c>
      <c r="S45" s="15">
        <v>1276</v>
      </c>
      <c r="T45" s="15">
        <v>9</v>
      </c>
      <c r="U45" s="15">
        <v>676</v>
      </c>
      <c r="V45" s="15">
        <v>0</v>
      </c>
      <c r="W45" s="15">
        <v>1372</v>
      </c>
      <c r="X45" s="15">
        <v>6</v>
      </c>
      <c r="Y45" s="15">
        <v>1758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549</v>
      </c>
      <c r="AN45" s="15">
        <v>78</v>
      </c>
      <c r="AO45" s="15">
        <f t="shared" si="6"/>
        <v>8134</v>
      </c>
      <c r="AP45" s="44">
        <v>358</v>
      </c>
      <c r="AQ45" s="15">
        <f t="shared" si="7"/>
        <v>9548</v>
      </c>
      <c r="AR45" s="15">
        <v>66115</v>
      </c>
      <c r="AT45" s="37">
        <v>9560</v>
      </c>
      <c r="AU45" s="4" t="str">
        <f t="shared" si="8"/>
        <v>NG</v>
      </c>
    </row>
    <row r="46" spans="1:47" x14ac:dyDescent="0.15">
      <c r="A46" s="5" t="s">
        <v>23</v>
      </c>
      <c r="B46" s="15">
        <v>1212</v>
      </c>
      <c r="C46" s="15">
        <v>78</v>
      </c>
      <c r="D46" s="15">
        <v>205</v>
      </c>
      <c r="E46" s="15">
        <v>17</v>
      </c>
      <c r="F46" s="21">
        <f t="shared" si="5"/>
        <v>1512</v>
      </c>
      <c r="G46" s="15">
        <v>239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1524</v>
      </c>
      <c r="P46" s="15">
        <v>6</v>
      </c>
      <c r="Q46" s="15">
        <v>405</v>
      </c>
      <c r="R46" s="15">
        <v>0</v>
      </c>
      <c r="S46" s="15">
        <v>1370</v>
      </c>
      <c r="T46" s="15">
        <v>15</v>
      </c>
      <c r="U46" s="15">
        <v>408</v>
      </c>
      <c r="V46" s="15">
        <v>0</v>
      </c>
      <c r="W46" s="15">
        <v>1109</v>
      </c>
      <c r="X46" s="15">
        <v>10</v>
      </c>
      <c r="Y46" s="15">
        <v>770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438</v>
      </c>
      <c r="AN46" s="15">
        <v>31</v>
      </c>
      <c r="AO46" s="15">
        <f t="shared" si="6"/>
        <v>6325</v>
      </c>
      <c r="AP46" s="44">
        <v>320</v>
      </c>
      <c r="AQ46" s="15">
        <f t="shared" si="7"/>
        <v>8157</v>
      </c>
      <c r="AR46" s="15">
        <v>55624</v>
      </c>
      <c r="AT46" s="37">
        <v>8194</v>
      </c>
      <c r="AU46" s="4" t="str">
        <f t="shared" si="8"/>
        <v>NG</v>
      </c>
    </row>
    <row r="47" spans="1:47" x14ac:dyDescent="0.15">
      <c r="A47" s="5" t="s">
        <v>24</v>
      </c>
      <c r="B47" s="15">
        <v>1262</v>
      </c>
      <c r="C47" s="15">
        <v>124</v>
      </c>
      <c r="D47" s="15">
        <v>361</v>
      </c>
      <c r="E47" s="15">
        <v>25</v>
      </c>
      <c r="F47" s="21">
        <f t="shared" si="5"/>
        <v>1772</v>
      </c>
      <c r="G47" s="15">
        <v>566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4256</v>
      </c>
      <c r="P47" s="15">
        <v>39</v>
      </c>
      <c r="Q47" s="15">
        <v>802</v>
      </c>
      <c r="R47" s="15">
        <v>0</v>
      </c>
      <c r="S47" s="15">
        <v>4414</v>
      </c>
      <c r="T47" s="15">
        <v>49</v>
      </c>
      <c r="U47" s="15">
        <v>863</v>
      </c>
      <c r="V47" s="15">
        <v>0</v>
      </c>
      <c r="W47" s="15">
        <v>2782</v>
      </c>
      <c r="X47" s="15">
        <v>19</v>
      </c>
      <c r="Y47" s="15">
        <v>1530</v>
      </c>
      <c r="Z47" s="15">
        <v>0</v>
      </c>
      <c r="AA47" s="15">
        <v>0</v>
      </c>
      <c r="AB47" s="15">
        <v>2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636</v>
      </c>
      <c r="AN47" s="15">
        <v>54</v>
      </c>
      <c r="AO47" s="15">
        <f t="shared" si="6"/>
        <v>16012</v>
      </c>
      <c r="AP47" s="44">
        <v>810</v>
      </c>
      <c r="AQ47" s="15">
        <f t="shared" si="7"/>
        <v>18594</v>
      </c>
      <c r="AR47" s="15">
        <v>143769</v>
      </c>
      <c r="AT47" s="37">
        <v>18263</v>
      </c>
      <c r="AU47" s="4" t="str">
        <f t="shared" si="8"/>
        <v>NG</v>
      </c>
    </row>
    <row r="48" spans="1:47" x14ac:dyDescent="0.15">
      <c r="A48" s="5" t="s">
        <v>25</v>
      </c>
      <c r="B48" s="15">
        <v>498</v>
      </c>
      <c r="C48" s="15">
        <v>46</v>
      </c>
      <c r="D48" s="15">
        <v>59</v>
      </c>
      <c r="E48" s="15">
        <v>13</v>
      </c>
      <c r="F48" s="21">
        <f t="shared" si="5"/>
        <v>616</v>
      </c>
      <c r="G48" s="15">
        <v>150</v>
      </c>
      <c r="H48" s="15">
        <v>0</v>
      </c>
      <c r="I48" s="15">
        <v>0</v>
      </c>
      <c r="J48" s="15">
        <v>1</v>
      </c>
      <c r="K48" s="15">
        <v>0</v>
      </c>
      <c r="L48" s="15">
        <v>0</v>
      </c>
      <c r="M48" s="15">
        <v>0</v>
      </c>
      <c r="N48" s="15">
        <v>0</v>
      </c>
      <c r="O48" s="15">
        <v>873</v>
      </c>
      <c r="P48" s="15">
        <v>4</v>
      </c>
      <c r="Q48" s="15">
        <v>361</v>
      </c>
      <c r="R48" s="15">
        <v>1</v>
      </c>
      <c r="S48" s="15">
        <v>759</v>
      </c>
      <c r="T48" s="15">
        <v>6</v>
      </c>
      <c r="U48" s="15">
        <v>383</v>
      </c>
      <c r="V48" s="15">
        <v>0</v>
      </c>
      <c r="W48" s="15">
        <v>701</v>
      </c>
      <c r="X48" s="15">
        <v>4</v>
      </c>
      <c r="Y48" s="15">
        <v>787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862</v>
      </c>
      <c r="AN48" s="15">
        <v>52</v>
      </c>
      <c r="AO48" s="15">
        <f t="shared" si="6"/>
        <v>4944</v>
      </c>
      <c r="AP48" s="44">
        <v>279</v>
      </c>
      <c r="AQ48" s="15">
        <f t="shared" si="7"/>
        <v>5839</v>
      </c>
      <c r="AR48" s="15">
        <v>37535</v>
      </c>
      <c r="AT48" s="37">
        <v>5829</v>
      </c>
      <c r="AU48" s="4" t="str">
        <f t="shared" si="8"/>
        <v>NG</v>
      </c>
    </row>
    <row r="49" spans="1:53" x14ac:dyDescent="0.15">
      <c r="A49" s="5" t="s">
        <v>26</v>
      </c>
      <c r="B49" s="15">
        <v>918</v>
      </c>
      <c r="C49" s="15">
        <v>92</v>
      </c>
      <c r="D49" s="15">
        <v>120</v>
      </c>
      <c r="E49" s="15">
        <v>70</v>
      </c>
      <c r="F49" s="21">
        <f t="shared" si="5"/>
        <v>1200</v>
      </c>
      <c r="G49" s="15">
        <v>267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1903</v>
      </c>
      <c r="P49" s="15">
        <v>7</v>
      </c>
      <c r="Q49" s="15">
        <v>811</v>
      </c>
      <c r="R49" s="15">
        <v>0</v>
      </c>
      <c r="S49" s="15">
        <v>1690</v>
      </c>
      <c r="T49" s="15">
        <v>5</v>
      </c>
      <c r="U49" s="15">
        <v>914</v>
      </c>
      <c r="V49" s="15">
        <v>1</v>
      </c>
      <c r="W49" s="15">
        <v>1563</v>
      </c>
      <c r="X49" s="15">
        <v>6</v>
      </c>
      <c r="Y49" s="15">
        <v>1689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1</v>
      </c>
      <c r="AI49" s="15">
        <v>0</v>
      </c>
      <c r="AJ49" s="15">
        <v>0</v>
      </c>
      <c r="AK49" s="15">
        <v>0</v>
      </c>
      <c r="AL49" s="15">
        <v>0</v>
      </c>
      <c r="AM49" s="15">
        <v>1179</v>
      </c>
      <c r="AN49" s="15">
        <v>146</v>
      </c>
      <c r="AO49" s="15">
        <f t="shared" si="6"/>
        <v>10182</v>
      </c>
      <c r="AP49" s="44">
        <v>585</v>
      </c>
      <c r="AQ49" s="15">
        <f t="shared" si="7"/>
        <v>11967</v>
      </c>
      <c r="AR49" s="15">
        <v>82391</v>
      </c>
      <c r="AT49" s="37">
        <v>11949</v>
      </c>
      <c r="AU49" s="4" t="str">
        <f t="shared" si="8"/>
        <v>NG</v>
      </c>
    </row>
    <row r="50" spans="1:53" x14ac:dyDescent="0.15">
      <c r="A50" s="5" t="s">
        <v>27</v>
      </c>
      <c r="B50" s="15">
        <v>441</v>
      </c>
      <c r="C50" s="15">
        <v>44</v>
      </c>
      <c r="D50" s="15">
        <v>77</v>
      </c>
      <c r="E50" s="15">
        <v>12</v>
      </c>
      <c r="F50" s="21">
        <f t="shared" si="5"/>
        <v>574</v>
      </c>
      <c r="G50" s="15">
        <v>132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811</v>
      </c>
      <c r="P50" s="15">
        <v>7</v>
      </c>
      <c r="Q50" s="15">
        <v>275</v>
      </c>
      <c r="R50" s="15">
        <v>0</v>
      </c>
      <c r="S50" s="15">
        <v>870</v>
      </c>
      <c r="T50" s="15">
        <v>3</v>
      </c>
      <c r="U50" s="15">
        <v>277</v>
      </c>
      <c r="V50" s="15">
        <v>0</v>
      </c>
      <c r="W50" s="15">
        <v>613</v>
      </c>
      <c r="X50" s="15">
        <v>6</v>
      </c>
      <c r="Y50" s="15">
        <v>504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606</v>
      </c>
      <c r="AN50" s="15">
        <v>59</v>
      </c>
      <c r="AO50" s="15">
        <f t="shared" si="6"/>
        <v>4163</v>
      </c>
      <c r="AP50" s="44">
        <v>188</v>
      </c>
      <c r="AQ50" s="15">
        <f t="shared" si="7"/>
        <v>4925</v>
      </c>
      <c r="AR50" s="15">
        <v>33316</v>
      </c>
      <c r="AT50" s="37">
        <v>4988</v>
      </c>
      <c r="AU50" s="4" t="str">
        <f t="shared" si="8"/>
        <v>NG</v>
      </c>
    </row>
    <row r="51" spans="1:53" x14ac:dyDescent="0.15">
      <c r="A51" s="5" t="s">
        <v>28</v>
      </c>
      <c r="B51" s="15">
        <v>932</v>
      </c>
      <c r="C51" s="15">
        <v>92</v>
      </c>
      <c r="D51" s="15">
        <v>178</v>
      </c>
      <c r="E51" s="15">
        <v>32</v>
      </c>
      <c r="F51" s="21">
        <f t="shared" si="5"/>
        <v>1234</v>
      </c>
      <c r="G51" s="15">
        <v>402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15">
        <v>2399</v>
      </c>
      <c r="P51" s="15">
        <v>11</v>
      </c>
      <c r="Q51" s="15">
        <v>756</v>
      </c>
      <c r="R51" s="15">
        <v>1</v>
      </c>
      <c r="S51" s="15">
        <v>2067</v>
      </c>
      <c r="T51" s="15">
        <v>17</v>
      </c>
      <c r="U51" s="15">
        <v>691</v>
      </c>
      <c r="V51" s="15">
        <v>2</v>
      </c>
      <c r="W51" s="15">
        <v>2078</v>
      </c>
      <c r="X51" s="15">
        <v>13</v>
      </c>
      <c r="Y51" s="15">
        <v>1519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859</v>
      </c>
      <c r="AN51" s="15">
        <v>75</v>
      </c>
      <c r="AO51" s="15">
        <f t="shared" si="6"/>
        <v>10891</v>
      </c>
      <c r="AP51" s="44">
        <v>613</v>
      </c>
      <c r="AQ51" s="15">
        <f t="shared" si="7"/>
        <v>12738</v>
      </c>
      <c r="AR51" s="15">
        <v>94020</v>
      </c>
      <c r="AT51" s="37">
        <v>12677</v>
      </c>
      <c r="AU51" s="4" t="str">
        <f t="shared" si="8"/>
        <v>NG</v>
      </c>
    </row>
    <row r="52" spans="1:53" x14ac:dyDescent="0.15">
      <c r="A52" s="30" t="s">
        <v>29</v>
      </c>
      <c r="B52" s="17">
        <v>653</v>
      </c>
      <c r="C52" s="17">
        <v>50</v>
      </c>
      <c r="D52" s="17">
        <v>160</v>
      </c>
      <c r="E52" s="17">
        <v>13</v>
      </c>
      <c r="F52" s="21">
        <f t="shared" si="5"/>
        <v>876</v>
      </c>
      <c r="G52" s="17">
        <v>196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1292</v>
      </c>
      <c r="P52" s="27">
        <v>3</v>
      </c>
      <c r="Q52" s="27">
        <v>288</v>
      </c>
      <c r="R52" s="27">
        <v>0</v>
      </c>
      <c r="S52" s="27">
        <v>1455</v>
      </c>
      <c r="T52" s="27">
        <v>9</v>
      </c>
      <c r="U52" s="27">
        <v>265</v>
      </c>
      <c r="V52" s="27">
        <v>0</v>
      </c>
      <c r="W52" s="27">
        <v>895</v>
      </c>
      <c r="X52" s="27">
        <v>5</v>
      </c>
      <c r="Y52" s="27">
        <v>540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40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432</v>
      </c>
      <c r="AN52" s="27">
        <v>12</v>
      </c>
      <c r="AO52" s="27">
        <f t="shared" si="6"/>
        <v>5392</v>
      </c>
      <c r="AP52" s="47">
        <v>272</v>
      </c>
      <c r="AQ52" s="27">
        <f t="shared" si="7"/>
        <v>6540</v>
      </c>
      <c r="AR52" s="27">
        <v>47627</v>
      </c>
      <c r="AT52" s="37">
        <v>6623</v>
      </c>
      <c r="AU52" s="4" t="str">
        <f t="shared" si="8"/>
        <v>NG</v>
      </c>
    </row>
    <row r="53" spans="1:53" x14ac:dyDescent="0.15">
      <c r="A53" s="33" t="s">
        <v>0</v>
      </c>
      <c r="B53" s="6">
        <f t="shared" ref="B53:AR53" si="9">SUM(B41:B52)</f>
        <v>10054</v>
      </c>
      <c r="C53" s="6">
        <f t="shared" si="9"/>
        <v>1067</v>
      </c>
      <c r="D53" s="6">
        <f t="shared" si="9"/>
        <v>2033</v>
      </c>
      <c r="E53" s="6">
        <f t="shared" si="9"/>
        <v>323</v>
      </c>
      <c r="F53" s="6">
        <f t="shared" si="9"/>
        <v>13477</v>
      </c>
      <c r="G53" s="6">
        <f t="shared" si="9"/>
        <v>3805</v>
      </c>
      <c r="H53" s="6">
        <f t="shared" si="9"/>
        <v>0</v>
      </c>
      <c r="I53" s="6">
        <f t="shared" si="9"/>
        <v>0</v>
      </c>
      <c r="J53" s="6">
        <f t="shared" si="9"/>
        <v>3</v>
      </c>
      <c r="K53" s="6">
        <f t="shared" si="9"/>
        <v>0</v>
      </c>
      <c r="L53" s="6">
        <f t="shared" si="9"/>
        <v>0</v>
      </c>
      <c r="M53" s="18">
        <f t="shared" si="9"/>
        <v>0</v>
      </c>
      <c r="N53" s="6">
        <f t="shared" si="9"/>
        <v>3</v>
      </c>
      <c r="O53" s="6">
        <f t="shared" si="9"/>
        <v>24193</v>
      </c>
      <c r="P53" s="6">
        <f t="shared" si="9"/>
        <v>119</v>
      </c>
      <c r="Q53" s="6">
        <f t="shared" si="9"/>
        <v>7195</v>
      </c>
      <c r="R53" s="6">
        <f t="shared" si="9"/>
        <v>2</v>
      </c>
      <c r="S53" s="6">
        <f t="shared" si="9"/>
        <v>23299</v>
      </c>
      <c r="T53" s="6">
        <f t="shared" si="9"/>
        <v>166</v>
      </c>
      <c r="U53" s="6">
        <f t="shared" si="9"/>
        <v>7466</v>
      </c>
      <c r="V53" s="6">
        <f t="shared" si="9"/>
        <v>3</v>
      </c>
      <c r="W53" s="6">
        <f t="shared" si="9"/>
        <v>18464</v>
      </c>
      <c r="X53" s="6">
        <f t="shared" si="9"/>
        <v>96</v>
      </c>
      <c r="Y53" s="6">
        <f t="shared" si="9"/>
        <v>15294</v>
      </c>
      <c r="Z53" s="6">
        <v>0</v>
      </c>
      <c r="AA53" s="6">
        <f t="shared" si="9"/>
        <v>0</v>
      </c>
      <c r="AB53" s="6">
        <f t="shared" si="9"/>
        <v>2</v>
      </c>
      <c r="AC53" s="6">
        <f t="shared" si="9"/>
        <v>0</v>
      </c>
      <c r="AD53" s="6">
        <f t="shared" si="9"/>
        <v>0</v>
      </c>
      <c r="AE53" s="6">
        <f t="shared" si="9"/>
        <v>0</v>
      </c>
      <c r="AF53" s="6">
        <f t="shared" si="9"/>
        <v>0</v>
      </c>
      <c r="AG53" s="6">
        <f t="shared" si="9"/>
        <v>0</v>
      </c>
      <c r="AH53" s="6">
        <f t="shared" si="9"/>
        <v>2</v>
      </c>
      <c r="AI53" s="6">
        <f t="shared" si="9"/>
        <v>0</v>
      </c>
      <c r="AJ53" s="6">
        <f t="shared" si="9"/>
        <v>0</v>
      </c>
      <c r="AK53" s="6">
        <f t="shared" si="9"/>
        <v>0</v>
      </c>
      <c r="AL53" s="6">
        <f t="shared" si="9"/>
        <v>0</v>
      </c>
      <c r="AM53" s="6">
        <f t="shared" si="9"/>
        <v>8629</v>
      </c>
      <c r="AN53" s="6">
        <f t="shared" si="9"/>
        <v>787</v>
      </c>
      <c r="AO53" s="6">
        <f t="shared" si="9"/>
        <v>109528</v>
      </c>
      <c r="AP53" s="6">
        <f t="shared" si="9"/>
        <v>5639</v>
      </c>
      <c r="AQ53" s="6">
        <f t="shared" si="9"/>
        <v>128644</v>
      </c>
      <c r="AR53" s="6">
        <f t="shared" si="9"/>
        <v>928952</v>
      </c>
      <c r="AT53" s="36">
        <f>SUM(AT41:AT52)</f>
        <v>128239</v>
      </c>
      <c r="AU53" s="4" t="str">
        <f t="shared" si="8"/>
        <v>NG</v>
      </c>
    </row>
    <row r="54" spans="1:53" x14ac:dyDescent="0.15">
      <c r="A54" s="34" t="s">
        <v>62</v>
      </c>
      <c r="B54" s="7">
        <f t="shared" ref="B54:AR54" si="10">SUM(B53,B40)</f>
        <v>85632</v>
      </c>
      <c r="C54" s="7">
        <f t="shared" si="10"/>
        <v>9645</v>
      </c>
      <c r="D54" s="7">
        <f t="shared" si="10"/>
        <v>19937</v>
      </c>
      <c r="E54" s="7">
        <f t="shared" si="10"/>
        <v>2632</v>
      </c>
      <c r="F54" s="7">
        <f t="shared" si="10"/>
        <v>117846</v>
      </c>
      <c r="G54" s="7">
        <f t="shared" si="10"/>
        <v>37849</v>
      </c>
      <c r="H54" s="7">
        <f t="shared" si="10"/>
        <v>6</v>
      </c>
      <c r="I54" s="7">
        <f t="shared" si="10"/>
        <v>0</v>
      </c>
      <c r="J54" s="7">
        <f t="shared" si="10"/>
        <v>23</v>
      </c>
      <c r="K54" s="7">
        <f t="shared" si="10"/>
        <v>0</v>
      </c>
      <c r="L54" s="7">
        <f t="shared" si="10"/>
        <v>0</v>
      </c>
      <c r="M54" s="26">
        <f t="shared" si="10"/>
        <v>0</v>
      </c>
      <c r="N54" s="7">
        <f t="shared" si="10"/>
        <v>30</v>
      </c>
      <c r="O54" s="7">
        <f t="shared" si="10"/>
        <v>237446</v>
      </c>
      <c r="P54" s="7">
        <f t="shared" si="10"/>
        <v>1617</v>
      </c>
      <c r="Q54" s="7">
        <f t="shared" si="10"/>
        <v>58726</v>
      </c>
      <c r="R54" s="7">
        <f t="shared" si="10"/>
        <v>27</v>
      </c>
      <c r="S54" s="7">
        <f t="shared" si="10"/>
        <v>246616</v>
      </c>
      <c r="T54" s="7">
        <f t="shared" si="10"/>
        <v>2500</v>
      </c>
      <c r="U54" s="7">
        <f t="shared" si="10"/>
        <v>65765</v>
      </c>
      <c r="V54" s="7">
        <f t="shared" si="10"/>
        <v>24</v>
      </c>
      <c r="W54" s="7">
        <f t="shared" si="10"/>
        <v>171771</v>
      </c>
      <c r="X54" s="7">
        <f t="shared" si="10"/>
        <v>1125</v>
      </c>
      <c r="Y54" s="7">
        <f t="shared" si="10"/>
        <v>114895</v>
      </c>
      <c r="Z54" s="7">
        <f t="shared" si="10"/>
        <v>0</v>
      </c>
      <c r="AA54" s="7">
        <f t="shared" si="10"/>
        <v>12</v>
      </c>
      <c r="AB54" s="7">
        <f t="shared" si="10"/>
        <v>15</v>
      </c>
      <c r="AC54" s="7">
        <f t="shared" si="10"/>
        <v>13</v>
      </c>
      <c r="AD54" s="7">
        <f t="shared" si="10"/>
        <v>1</v>
      </c>
      <c r="AE54" s="7">
        <f t="shared" si="10"/>
        <v>0</v>
      </c>
      <c r="AF54" s="7">
        <f t="shared" si="10"/>
        <v>0</v>
      </c>
      <c r="AG54" s="7">
        <f t="shared" si="10"/>
        <v>0</v>
      </c>
      <c r="AH54" s="7">
        <f t="shared" si="10"/>
        <v>5</v>
      </c>
      <c r="AI54" s="7">
        <f t="shared" si="10"/>
        <v>0</v>
      </c>
      <c r="AJ54" s="7">
        <f t="shared" si="10"/>
        <v>0</v>
      </c>
      <c r="AK54" s="7">
        <f t="shared" si="10"/>
        <v>0</v>
      </c>
      <c r="AL54" s="7">
        <f t="shared" si="10"/>
        <v>0</v>
      </c>
      <c r="AM54" s="7">
        <f t="shared" si="10"/>
        <v>52754</v>
      </c>
      <c r="AN54" s="7">
        <f t="shared" si="10"/>
        <v>5916</v>
      </c>
      <c r="AO54" s="7">
        <f t="shared" si="10"/>
        <v>997136</v>
      </c>
      <c r="AP54" s="7">
        <f t="shared" si="10"/>
        <v>54279</v>
      </c>
      <c r="AQ54" s="7">
        <f t="shared" si="10"/>
        <v>1169261</v>
      </c>
      <c r="AR54" s="7">
        <f t="shared" si="10"/>
        <v>8776916</v>
      </c>
      <c r="AT54" s="36">
        <f>SUM(AT53,AT40)</f>
        <v>1163936</v>
      </c>
      <c r="AU54" s="4" t="str">
        <f t="shared" si="8"/>
        <v>NG</v>
      </c>
    </row>
    <row r="57" spans="1:53" x14ac:dyDescent="0.15">
      <c r="A57" s="52" t="s">
        <v>131</v>
      </c>
    </row>
    <row r="58" spans="1:53" x14ac:dyDescent="0.15">
      <c r="A58" s="52" t="s">
        <v>132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</row>
  </sheetData>
  <mergeCells count="23">
    <mergeCell ref="AM6:AM7"/>
    <mergeCell ref="AO6:AO7"/>
    <mergeCell ref="V6:Y6"/>
    <mergeCell ref="Z6:AC6"/>
    <mergeCell ref="AD6:AG6"/>
    <mergeCell ref="AH6:AK6"/>
    <mergeCell ref="AL6:AL7"/>
    <mergeCell ref="AR5:AR7"/>
    <mergeCell ref="B6:B7"/>
    <mergeCell ref="C6:C7"/>
    <mergeCell ref="D6:D7"/>
    <mergeCell ref="E6:E7"/>
    <mergeCell ref="F6:F7"/>
    <mergeCell ref="G6:G7"/>
    <mergeCell ref="H6:M6"/>
    <mergeCell ref="N6:Q6"/>
    <mergeCell ref="R6:U6"/>
    <mergeCell ref="B5:F5"/>
    <mergeCell ref="G5:U5"/>
    <mergeCell ref="V5:AN5"/>
    <mergeCell ref="AN6:AN7"/>
    <mergeCell ref="AP5:AP7"/>
    <mergeCell ref="AQ5:AQ7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8" scale="90" fitToWidth="0" orientation="landscape" r:id="rId1"/>
  <headerFooter alignWithMargins="0"/>
  <colBreaks count="1" manualBreakCount="1">
    <brk id="21" max="54" man="1"/>
  </colBreaks>
  <ignoredErrors>
    <ignoredError sqref="AO40 AQ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課税台数</vt:lpstr>
      <vt:lpstr>課税台数!Print_Area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寺田将幸</dc:creator>
  <cp:lastModifiedBy>政策企画部情報システム課</cp:lastModifiedBy>
  <cp:lastPrinted>2022-03-22T23:19:32Z</cp:lastPrinted>
  <dcterms:created xsi:type="dcterms:W3CDTF">2003-03-10T00:04:38Z</dcterms:created>
  <dcterms:modified xsi:type="dcterms:W3CDTF">2023-03-30T04:06:38Z</dcterms:modified>
</cp:coreProperties>
</file>