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多文化・協働\★多文化★\1 多文化共生G\00 データ\在留外国人データ\02　在留外国人統計（法務省）\H31(R1)\R2.12月末まとめ\ＨＰ掲載用\"/>
    </mc:Choice>
  </mc:AlternateContent>
  <bookViews>
    <workbookView xWindow="0" yWindow="0" windowWidth="20490" windowHeight="8085"/>
  </bookViews>
  <sheets>
    <sheet name="在留資格別" sheetId="4" r:id="rId1"/>
  </sheets>
  <definedNames>
    <definedName name="_xlnm.Print_Area" localSheetId="0">在留資格別!$B$1:$I$46</definedName>
  </definedNames>
  <calcPr calcId="162913"/>
</workbook>
</file>

<file path=xl/calcChain.xml><?xml version="1.0" encoding="utf-8"?>
<calcChain xmlns="http://schemas.openxmlformats.org/spreadsheetml/2006/main">
  <c r="F25" i="4" l="1"/>
  <c r="C25" i="4"/>
  <c r="F28" i="4" l="1"/>
  <c r="F10" i="4"/>
  <c r="F45" i="4" l="1"/>
  <c r="H25" i="4" l="1"/>
  <c r="C28" i="4"/>
  <c r="C10" i="4"/>
  <c r="H43" i="4" l="1"/>
  <c r="H6" i="4"/>
  <c r="H18" i="4"/>
  <c r="H29" i="4"/>
  <c r="H12" i="4"/>
  <c r="H15" i="4"/>
  <c r="H34" i="4"/>
  <c r="H35" i="4"/>
  <c r="H17" i="4"/>
  <c r="H11" i="4"/>
  <c r="H44" i="4"/>
  <c r="H28" i="4"/>
  <c r="H13" i="4"/>
  <c r="H37" i="4"/>
  <c r="H36" i="4"/>
  <c r="H24" i="4"/>
  <c r="H10" i="4"/>
  <c r="H21" i="4"/>
  <c r="H32" i="4"/>
  <c r="H39" i="4"/>
  <c r="H30" i="4"/>
  <c r="H26" i="4"/>
  <c r="H38" i="4"/>
  <c r="H22" i="4"/>
  <c r="H14" i="4"/>
  <c r="H7" i="4"/>
  <c r="H23" i="4"/>
  <c r="H33" i="4"/>
  <c r="H20" i="4"/>
  <c r="H31" i="4"/>
  <c r="H42" i="4"/>
  <c r="H40" i="4"/>
  <c r="H8" i="4"/>
  <c r="H19" i="4"/>
  <c r="H41" i="4"/>
  <c r="H45" i="4" l="1"/>
  <c r="C45" i="4"/>
  <c r="D12" i="4" l="1"/>
  <c r="D25" i="4"/>
  <c r="D34" i="4"/>
  <c r="D35" i="4"/>
  <c r="D20" i="4"/>
  <c r="D13" i="4"/>
  <c r="D40" i="4"/>
  <c r="D29" i="4"/>
  <c r="D21" i="4"/>
  <c r="D24" i="4"/>
  <c r="D11" i="4"/>
  <c r="D43" i="4"/>
  <c r="D38" i="4"/>
  <c r="D18" i="4"/>
  <c r="D32" i="4"/>
  <c r="D31" i="4"/>
  <c r="D44" i="4"/>
  <c r="D10" i="4"/>
  <c r="D33" i="4"/>
  <c r="D17" i="4"/>
  <c r="D37" i="4"/>
  <c r="D8" i="4"/>
  <c r="D15" i="4"/>
  <c r="D19" i="4"/>
  <c r="D42" i="4"/>
  <c r="D16" i="4"/>
  <c r="D39" i="4"/>
  <c r="D26" i="4"/>
  <c r="D7" i="4"/>
  <c r="D28" i="4"/>
  <c r="D23" i="4"/>
  <c r="D22" i="4"/>
  <c r="D30" i="4"/>
  <c r="D9" i="4"/>
  <c r="D36" i="4"/>
  <c r="D41" i="4"/>
  <c r="D6" i="4"/>
  <c r="D14" i="4"/>
  <c r="D45" i="4" l="1"/>
</calcChain>
</file>

<file path=xl/sharedStrings.xml><?xml version="1.0" encoding="utf-8"?>
<sst xmlns="http://schemas.openxmlformats.org/spreadsheetml/2006/main" count="66" uniqueCount="52">
  <si>
    <t>永住者</t>
    <rPh sb="0" eb="3">
      <t>エイジュウシャ</t>
    </rPh>
    <phoneticPr fontId="3"/>
  </si>
  <si>
    <t>定住者</t>
    <rPh sb="0" eb="3">
      <t>テイジュウシャ</t>
    </rPh>
    <phoneticPr fontId="3"/>
  </si>
  <si>
    <t>特別永住者</t>
    <rPh sb="0" eb="2">
      <t>トクベツ</t>
    </rPh>
    <rPh sb="2" eb="5">
      <t>エイジュウシャ</t>
    </rPh>
    <phoneticPr fontId="3"/>
  </si>
  <si>
    <t>総数</t>
    <rPh sb="0" eb="2">
      <t>ソウスウ</t>
    </rPh>
    <phoneticPr fontId="3"/>
  </si>
  <si>
    <t>芸術</t>
    <rPh sb="0" eb="2">
      <t>ゲイジュツ</t>
    </rPh>
    <phoneticPr fontId="3"/>
  </si>
  <si>
    <t>宗教</t>
    <rPh sb="0" eb="2">
      <t>シュウキョウ</t>
    </rPh>
    <phoneticPr fontId="3"/>
  </si>
  <si>
    <t>報道</t>
    <rPh sb="0" eb="2">
      <t>ホウドウ</t>
    </rPh>
    <phoneticPr fontId="3"/>
  </si>
  <si>
    <t>研究</t>
    <rPh sb="0" eb="2">
      <t>ケンキュウ</t>
    </rPh>
    <phoneticPr fontId="3"/>
  </si>
  <si>
    <t>教育</t>
    <rPh sb="0" eb="2">
      <t>キョウイク</t>
    </rPh>
    <phoneticPr fontId="3"/>
  </si>
  <si>
    <t>企業内転勤</t>
    <rPh sb="0" eb="3">
      <t>キギョウナイ</t>
    </rPh>
    <rPh sb="3" eb="5">
      <t>テンキン</t>
    </rPh>
    <phoneticPr fontId="3"/>
  </si>
  <si>
    <t>興行</t>
    <rPh sb="0" eb="2">
      <t>コウギョウ</t>
    </rPh>
    <phoneticPr fontId="3"/>
  </si>
  <si>
    <t>技能</t>
    <rPh sb="0" eb="2">
      <t>ギノウ</t>
    </rPh>
    <phoneticPr fontId="3"/>
  </si>
  <si>
    <t>文化活動</t>
    <rPh sb="0" eb="2">
      <t>ブンカ</t>
    </rPh>
    <rPh sb="2" eb="4">
      <t>カツドウ</t>
    </rPh>
    <phoneticPr fontId="3"/>
  </si>
  <si>
    <t>留学</t>
    <rPh sb="0" eb="2">
      <t>リュウガク</t>
    </rPh>
    <phoneticPr fontId="3"/>
  </si>
  <si>
    <t>研修</t>
    <rPh sb="0" eb="2">
      <t>ケンシュウ</t>
    </rPh>
    <phoneticPr fontId="3"/>
  </si>
  <si>
    <t>家族滞在</t>
    <rPh sb="0" eb="2">
      <t>カゾク</t>
    </rPh>
    <rPh sb="2" eb="4">
      <t>タイザイ</t>
    </rPh>
    <phoneticPr fontId="3"/>
  </si>
  <si>
    <t>特定活動</t>
    <rPh sb="0" eb="2">
      <t>トクテイ</t>
    </rPh>
    <rPh sb="2" eb="4">
      <t>カツドウ</t>
    </rPh>
    <phoneticPr fontId="3"/>
  </si>
  <si>
    <t>技能実習１号イ</t>
    <rPh sb="0" eb="2">
      <t>ギノウ</t>
    </rPh>
    <rPh sb="2" eb="4">
      <t>ジッシュウ</t>
    </rPh>
    <rPh sb="5" eb="6">
      <t>ゴウ</t>
    </rPh>
    <phoneticPr fontId="3"/>
  </si>
  <si>
    <t>技能実習１号ロ</t>
    <rPh sb="0" eb="2">
      <t>ギノウ</t>
    </rPh>
    <rPh sb="2" eb="4">
      <t>ジッシュウ</t>
    </rPh>
    <rPh sb="5" eb="6">
      <t>ゴウ</t>
    </rPh>
    <phoneticPr fontId="3"/>
  </si>
  <si>
    <t>技能実習２号イ</t>
    <rPh sb="0" eb="2">
      <t>ギノウ</t>
    </rPh>
    <rPh sb="2" eb="4">
      <t>ジッシュウ</t>
    </rPh>
    <rPh sb="5" eb="6">
      <t>ゴウ</t>
    </rPh>
    <phoneticPr fontId="3"/>
  </si>
  <si>
    <t>技能実習２号ロ</t>
    <rPh sb="0" eb="2">
      <t>ギノウ</t>
    </rPh>
    <rPh sb="2" eb="4">
      <t>ジッシュウ</t>
    </rPh>
    <rPh sb="5" eb="6">
      <t>ゴウ</t>
    </rPh>
    <phoneticPr fontId="3"/>
  </si>
  <si>
    <t>日本人の配偶者等</t>
  </si>
  <si>
    <t>永住者の配偶者等</t>
  </si>
  <si>
    <t>在留資格</t>
    <rPh sb="0" eb="2">
      <t>ザイリュウ</t>
    </rPh>
    <rPh sb="2" eb="4">
      <t>シカク</t>
    </rPh>
    <phoneticPr fontId="3"/>
  </si>
  <si>
    <t>全国</t>
    <rPh sb="0" eb="2">
      <t>ゼンコク</t>
    </rPh>
    <phoneticPr fontId="3"/>
  </si>
  <si>
    <t>茨城県</t>
    <rPh sb="0" eb="3">
      <t>イバラキケン</t>
    </rPh>
    <phoneticPr fontId="3"/>
  </si>
  <si>
    <t>割合</t>
    <rPh sb="0" eb="2">
      <t>ワリアイ</t>
    </rPh>
    <phoneticPr fontId="3"/>
  </si>
  <si>
    <t>教授</t>
    <rPh sb="0" eb="2">
      <t>キョウジュ</t>
    </rPh>
    <phoneticPr fontId="3"/>
  </si>
  <si>
    <t>高度専門職　計</t>
    <rPh sb="0" eb="2">
      <t>コウド</t>
    </rPh>
    <rPh sb="2" eb="4">
      <t>センモン</t>
    </rPh>
    <rPh sb="4" eb="5">
      <t>ショク</t>
    </rPh>
    <rPh sb="6" eb="7">
      <t>ケイ</t>
    </rPh>
    <phoneticPr fontId="3"/>
  </si>
  <si>
    <t>高度専門職１号イ</t>
    <rPh sb="0" eb="2">
      <t>コウド</t>
    </rPh>
    <rPh sb="2" eb="4">
      <t>センモン</t>
    </rPh>
    <rPh sb="4" eb="5">
      <t>ショク</t>
    </rPh>
    <rPh sb="6" eb="7">
      <t>ゴウ</t>
    </rPh>
    <phoneticPr fontId="3"/>
  </si>
  <si>
    <t>高度専門職１号ロ</t>
    <rPh sb="0" eb="2">
      <t>コウド</t>
    </rPh>
    <rPh sb="2" eb="4">
      <t>センモン</t>
    </rPh>
    <rPh sb="4" eb="5">
      <t>ショク</t>
    </rPh>
    <rPh sb="6" eb="7">
      <t>ゴウ</t>
    </rPh>
    <phoneticPr fontId="3"/>
  </si>
  <si>
    <t>高度専門職１号ハ</t>
    <rPh sb="0" eb="2">
      <t>コウド</t>
    </rPh>
    <rPh sb="2" eb="4">
      <t>センモン</t>
    </rPh>
    <rPh sb="4" eb="5">
      <t>ショク</t>
    </rPh>
    <rPh sb="6" eb="7">
      <t>ゴウ</t>
    </rPh>
    <phoneticPr fontId="3"/>
  </si>
  <si>
    <t>高度専門職２号</t>
    <rPh sb="0" eb="2">
      <t>コウド</t>
    </rPh>
    <rPh sb="2" eb="4">
      <t>センモン</t>
    </rPh>
    <rPh sb="4" eb="5">
      <t>ショク</t>
    </rPh>
    <rPh sb="6" eb="7">
      <t>ゴウ</t>
    </rPh>
    <phoneticPr fontId="3"/>
  </si>
  <si>
    <t>経営・管理</t>
    <phoneticPr fontId="3"/>
  </si>
  <si>
    <t>法律・会計業務</t>
    <rPh sb="0" eb="2">
      <t>ホウリツ</t>
    </rPh>
    <rPh sb="3" eb="5">
      <t>カイケイ</t>
    </rPh>
    <rPh sb="5" eb="7">
      <t>ギョウム</t>
    </rPh>
    <phoneticPr fontId="3"/>
  </si>
  <si>
    <t>医療</t>
    <rPh sb="0" eb="2">
      <t>イリョウ</t>
    </rPh>
    <phoneticPr fontId="3"/>
  </si>
  <si>
    <t>技術・人文知識・国際業務</t>
    <rPh sb="3" eb="5">
      <t>ジンブン</t>
    </rPh>
    <rPh sb="5" eb="7">
      <t>チシキ</t>
    </rPh>
    <rPh sb="8" eb="10">
      <t>コクサイ</t>
    </rPh>
    <rPh sb="10" eb="12">
      <t>ギョウム</t>
    </rPh>
    <phoneticPr fontId="3"/>
  </si>
  <si>
    <t>技能実習 計</t>
    <rPh sb="5" eb="6">
      <t>ケイ</t>
    </rPh>
    <phoneticPr fontId="3"/>
  </si>
  <si>
    <t>合　　計</t>
    <rPh sb="0" eb="1">
      <t>ゴウ</t>
    </rPh>
    <rPh sb="3" eb="4">
      <t>ケイ</t>
    </rPh>
    <phoneticPr fontId="3"/>
  </si>
  <si>
    <t>全国順位</t>
    <rPh sb="0" eb="2">
      <t>ゼンコク</t>
    </rPh>
    <rPh sb="2" eb="4">
      <t>ジュンイ</t>
    </rPh>
    <phoneticPr fontId="3"/>
  </si>
  <si>
    <t xml:space="preserve">  </t>
    <phoneticPr fontId="3"/>
  </si>
  <si>
    <t>対前年増減数</t>
    <rPh sb="0" eb="6">
      <t>タイゼンネンゾウゲンスウ</t>
    </rPh>
    <phoneticPr fontId="3"/>
  </si>
  <si>
    <t>介護</t>
    <rPh sb="0" eb="2">
      <t>カイゴ</t>
    </rPh>
    <phoneticPr fontId="2"/>
  </si>
  <si>
    <t>技能実習３号イ</t>
    <rPh sb="0" eb="2">
      <t>ギノウ</t>
    </rPh>
    <rPh sb="2" eb="4">
      <t>ジッシュウ</t>
    </rPh>
    <rPh sb="5" eb="6">
      <t>ゴウ</t>
    </rPh>
    <phoneticPr fontId="3"/>
  </si>
  <si>
    <t>技能実習３号ロ</t>
    <rPh sb="0" eb="2">
      <t>ギノウ</t>
    </rPh>
    <rPh sb="2" eb="4">
      <t>ジッシュウ</t>
    </rPh>
    <rPh sb="5" eb="6">
      <t>ゴウ</t>
    </rPh>
    <phoneticPr fontId="3"/>
  </si>
  <si>
    <r>
      <rPr>
        <b/>
        <sz val="13"/>
        <rFont val="ＭＳ ゴシック"/>
        <family val="3"/>
        <charset val="128"/>
      </rPr>
      <t>在留資格別在留外国人数</t>
    </r>
    <r>
      <rPr>
        <sz val="13"/>
        <rFont val="ＭＳ ゴシック"/>
        <family val="3"/>
        <charset val="128"/>
      </rPr>
      <t>（法務省「在留外国人統計」）</t>
    </r>
    <phoneticPr fontId="2"/>
  </si>
  <si>
    <t>特定技能１号</t>
    <rPh sb="0" eb="2">
      <t>トクテイ</t>
    </rPh>
    <rPh sb="2" eb="4">
      <t>ギノウ</t>
    </rPh>
    <rPh sb="5" eb="6">
      <t>ゴウ</t>
    </rPh>
    <phoneticPr fontId="3"/>
  </si>
  <si>
    <t>特定技能２号</t>
    <rPh sb="0" eb="2">
      <t>トクテイ</t>
    </rPh>
    <rPh sb="2" eb="4">
      <t>ギノウ</t>
    </rPh>
    <rPh sb="5" eb="6">
      <t>ゴウ</t>
    </rPh>
    <phoneticPr fontId="3"/>
  </si>
  <si>
    <t>（令和元年12月末現在，単位：人）</t>
    <rPh sb="1" eb="3">
      <t>レイワ</t>
    </rPh>
    <rPh sb="3" eb="5">
      <t>ガンネン</t>
    </rPh>
    <rPh sb="5" eb="6">
      <t>ヘイネン</t>
    </rPh>
    <rPh sb="7" eb="8">
      <t>ガツ</t>
    </rPh>
    <rPh sb="9" eb="11">
      <t>ゲンザイ</t>
    </rPh>
    <rPh sb="12" eb="14">
      <t>タンイ</t>
    </rPh>
    <rPh sb="15" eb="16">
      <t>ニン</t>
    </rPh>
    <phoneticPr fontId="3"/>
  </si>
  <si>
    <t>特定技能計</t>
    <rPh sb="0" eb="4">
      <t>トクテイギノウ</t>
    </rPh>
    <rPh sb="4" eb="5">
      <t>ケイ</t>
    </rPh>
    <phoneticPr fontId="2"/>
  </si>
  <si>
    <t>－</t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</si>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</sst>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△ &quot;#,##0"/>
    <numFmt numFmtId="177" formatCode="0.000%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Tahoma"/>
      <family val="2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0"/>
      <color indexed="8"/>
      <name val="Tahoma"/>
      <family val="2"/>
    </font>
    <font>
      <sz val="10.5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3"/>
      <color rgb="FFFF0000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0.5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/>
    <xf numFmtId="0" fontId="5" fillId="0" borderId="0"/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8" fillId="0" borderId="0" xfId="8" applyFont="1" applyAlignment="1">
      <alignment vertical="center"/>
    </xf>
    <xf numFmtId="0" fontId="10" fillId="0" borderId="0" xfId="8" applyFont="1" applyAlignment="1">
      <alignment vertical="center"/>
    </xf>
    <xf numFmtId="0" fontId="12" fillId="0" borderId="0" xfId="8" applyFont="1" applyAlignment="1">
      <alignment vertical="center"/>
    </xf>
    <xf numFmtId="0" fontId="13" fillId="0" borderId="0" xfId="8" applyFont="1" applyAlignment="1">
      <alignment vertical="center"/>
    </xf>
    <xf numFmtId="0" fontId="10" fillId="0" borderId="0" xfId="8" applyFont="1" applyBorder="1" applyAlignment="1">
      <alignment vertical="center"/>
    </xf>
    <xf numFmtId="41" fontId="14" fillId="0" borderId="0" xfId="7" applyNumberFormat="1" applyFont="1" applyFill="1" applyBorder="1" applyAlignment="1">
      <alignment horizontal="right" vertical="center"/>
    </xf>
    <xf numFmtId="0" fontId="10" fillId="0" borderId="19" xfId="8" applyFont="1" applyBorder="1" applyAlignment="1">
      <alignment vertical="center"/>
    </xf>
    <xf numFmtId="0" fontId="16" fillId="0" borderId="0" xfId="8" applyFont="1" applyAlignment="1">
      <alignment vertical="center"/>
    </xf>
    <xf numFmtId="0" fontId="10" fillId="0" borderId="0" xfId="8" applyFont="1" applyBorder="1" applyAlignment="1">
      <alignment horizontal="right" vertical="center"/>
    </xf>
    <xf numFmtId="10" fontId="10" fillId="0" borderId="0" xfId="9" applyNumberFormat="1" applyFont="1" applyAlignment="1">
      <alignment vertical="center"/>
    </xf>
    <xf numFmtId="10" fontId="16" fillId="0" borderId="0" xfId="9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8" applyFont="1" applyAlignment="1">
      <alignment vertical="center"/>
    </xf>
    <xf numFmtId="0" fontId="21" fillId="0" borderId="0" xfId="8" applyFont="1" applyAlignment="1">
      <alignment vertical="center"/>
    </xf>
    <xf numFmtId="10" fontId="21" fillId="0" borderId="0" xfId="9" applyNumberFormat="1" applyFont="1" applyAlignment="1">
      <alignment vertical="center"/>
    </xf>
    <xf numFmtId="0" fontId="22" fillId="0" borderId="0" xfId="8" applyFont="1" applyAlignment="1">
      <alignment vertical="center"/>
    </xf>
    <xf numFmtId="0" fontId="8" fillId="0" borderId="2" xfId="8" applyFont="1" applyBorder="1" applyAlignment="1">
      <alignment vertical="center"/>
    </xf>
    <xf numFmtId="10" fontId="8" fillId="0" borderId="2" xfId="9" applyNumberFormat="1" applyFont="1" applyBorder="1" applyAlignment="1">
      <alignment vertical="center"/>
    </xf>
    <xf numFmtId="10" fontId="8" fillId="0" borderId="0" xfId="9" applyNumberFormat="1" applyFont="1" applyAlignment="1">
      <alignment horizontal="center" vertical="center"/>
    </xf>
    <xf numFmtId="10" fontId="8" fillId="0" borderId="2" xfId="9" applyNumberFormat="1" applyFont="1" applyBorder="1" applyAlignment="1">
      <alignment horizontal="right" vertical="center"/>
    </xf>
    <xf numFmtId="0" fontId="7" fillId="0" borderId="9" xfId="8" applyFont="1" applyBorder="1" applyAlignment="1">
      <alignment horizontal="distributed" vertical="center"/>
    </xf>
    <xf numFmtId="0" fontId="7" fillId="0" borderId="13" xfId="8" applyFont="1" applyBorder="1" applyAlignment="1">
      <alignment horizontal="distributed" vertical="center"/>
    </xf>
    <xf numFmtId="0" fontId="7" fillId="0" borderId="23" xfId="8" applyFont="1" applyBorder="1" applyAlignment="1">
      <alignment horizontal="distributed" vertical="center"/>
    </xf>
    <xf numFmtId="0" fontId="7" fillId="0" borderId="13" xfId="8" applyFont="1" applyBorder="1" applyAlignment="1">
      <alignment horizontal="center" vertical="center" shrinkToFit="1"/>
    </xf>
    <xf numFmtId="0" fontId="24" fillId="0" borderId="24" xfId="8" applyFont="1" applyBorder="1" applyAlignment="1">
      <alignment horizontal="distributed" vertical="center"/>
    </xf>
    <xf numFmtId="0" fontId="7" fillId="0" borderId="67" xfId="8" applyFont="1" applyBorder="1" applyAlignment="1">
      <alignment horizontal="distributed" vertical="center"/>
    </xf>
    <xf numFmtId="0" fontId="7" fillId="0" borderId="35" xfId="8" applyFont="1" applyBorder="1" applyAlignment="1">
      <alignment horizontal="distributed" vertical="center"/>
    </xf>
    <xf numFmtId="0" fontId="7" fillId="0" borderId="38" xfId="8" applyFont="1" applyBorder="1" applyAlignment="1">
      <alignment horizontal="center" vertical="center"/>
    </xf>
    <xf numFmtId="0" fontId="24" fillId="0" borderId="24" xfId="3" applyFont="1" applyFill="1" applyBorder="1" applyAlignment="1">
      <alignment horizontal="distributed" vertical="center"/>
    </xf>
    <xf numFmtId="0" fontId="17" fillId="0" borderId="67" xfId="3" applyFont="1" applyFill="1" applyBorder="1" applyAlignment="1">
      <alignment horizontal="distributed" vertical="center" wrapText="1"/>
    </xf>
    <xf numFmtId="0" fontId="17" fillId="0" borderId="13" xfId="3" applyFont="1" applyFill="1" applyBorder="1" applyAlignment="1">
      <alignment horizontal="distributed" vertical="center" wrapText="1"/>
    </xf>
    <xf numFmtId="0" fontId="17" fillId="0" borderId="30" xfId="3" applyFont="1" applyFill="1" applyBorder="1" applyAlignment="1">
      <alignment horizontal="distributed" vertical="center" wrapText="1"/>
    </xf>
    <xf numFmtId="0" fontId="17" fillId="0" borderId="9" xfId="8" applyFont="1" applyFill="1" applyBorder="1" applyAlignment="1">
      <alignment horizontal="distributed" vertical="center"/>
    </xf>
    <xf numFmtId="0" fontId="17" fillId="0" borderId="13" xfId="8" applyFont="1" applyFill="1" applyBorder="1" applyAlignment="1">
      <alignment horizontal="distributed" vertical="center"/>
    </xf>
    <xf numFmtId="0" fontId="17" fillId="0" borderId="23" xfId="8" applyFont="1" applyFill="1" applyBorder="1" applyAlignment="1">
      <alignment horizontal="distributed" vertical="center"/>
    </xf>
    <xf numFmtId="0" fontId="17" fillId="0" borderId="30" xfId="8" applyFont="1" applyFill="1" applyBorder="1" applyAlignment="1">
      <alignment horizontal="distributed" vertical="center"/>
    </xf>
    <xf numFmtId="0" fontId="7" fillId="0" borderId="75" xfId="0" applyFont="1" applyFill="1" applyBorder="1" applyAlignment="1">
      <alignment horizontal="right" vertical="center"/>
    </xf>
    <xf numFmtId="0" fontId="7" fillId="0" borderId="41" xfId="8" applyFont="1" applyFill="1" applyBorder="1" applyAlignment="1">
      <alignment horizontal="center" vertical="center"/>
    </xf>
    <xf numFmtId="10" fontId="7" fillId="0" borderId="60" xfId="9" applyNumberFormat="1" applyFont="1" applyFill="1" applyBorder="1" applyAlignment="1">
      <alignment horizontal="center" vertical="center"/>
    </xf>
    <xf numFmtId="10" fontId="7" fillId="0" borderId="42" xfId="9" applyNumberFormat="1" applyFont="1" applyFill="1" applyBorder="1" applyAlignment="1">
      <alignment horizontal="center" vertical="center" shrinkToFit="1"/>
    </xf>
    <xf numFmtId="0" fontId="7" fillId="0" borderId="1" xfId="8" applyFont="1" applyFill="1" applyBorder="1" applyAlignment="1">
      <alignment horizontal="center" vertical="center"/>
    </xf>
    <xf numFmtId="10" fontId="7" fillId="0" borderId="49" xfId="9" applyNumberFormat="1" applyFont="1" applyFill="1" applyBorder="1" applyAlignment="1">
      <alignment horizontal="center" vertical="center"/>
    </xf>
    <xf numFmtId="10" fontId="7" fillId="0" borderId="55" xfId="9" applyNumberFormat="1" applyFont="1" applyFill="1" applyBorder="1" applyAlignment="1">
      <alignment horizontal="center" vertical="center" shrinkToFit="1"/>
    </xf>
    <xf numFmtId="38" fontId="7" fillId="0" borderId="10" xfId="10" applyFont="1" applyFill="1" applyBorder="1" applyAlignment="1">
      <alignment vertical="center"/>
    </xf>
    <xf numFmtId="10" fontId="7" fillId="0" borderId="61" xfId="9" applyNumberFormat="1" applyFont="1" applyFill="1" applyBorder="1" applyAlignment="1">
      <alignment vertical="center"/>
    </xf>
    <xf numFmtId="176" fontId="7" fillId="0" borderId="43" xfId="9" applyNumberFormat="1" applyFont="1" applyFill="1" applyBorder="1" applyAlignment="1">
      <alignment vertical="center"/>
    </xf>
    <xf numFmtId="38" fontId="7" fillId="0" borderId="11" xfId="1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56" xfId="9" applyNumberFormat="1" applyFont="1" applyFill="1" applyBorder="1" applyAlignment="1">
      <alignment vertical="center"/>
    </xf>
    <xf numFmtId="38" fontId="7" fillId="0" borderId="14" xfId="10" applyFont="1" applyFill="1" applyBorder="1" applyAlignment="1">
      <alignment vertical="center"/>
    </xf>
    <xf numFmtId="10" fontId="7" fillId="0" borderId="53" xfId="9" applyNumberFormat="1" applyFont="1" applyFill="1" applyBorder="1" applyAlignment="1">
      <alignment vertical="center"/>
    </xf>
    <xf numFmtId="176" fontId="7" fillId="0" borderId="29" xfId="9" applyNumberFormat="1" applyFont="1" applyFill="1" applyBorder="1" applyAlignment="1">
      <alignment vertical="center"/>
    </xf>
    <xf numFmtId="0" fontId="7" fillId="0" borderId="15" xfId="8" applyNumberFormat="1" applyFont="1" applyFill="1" applyBorder="1" applyAlignment="1">
      <alignment horizontal="right" vertical="center"/>
    </xf>
    <xf numFmtId="0" fontId="7" fillId="0" borderId="15" xfId="0" applyFont="1" applyFill="1" applyBorder="1">
      <alignment vertical="center"/>
    </xf>
    <xf numFmtId="41" fontId="7" fillId="0" borderId="53" xfId="9" applyNumberFormat="1" applyFont="1" applyFill="1" applyBorder="1" applyAlignment="1">
      <alignment vertical="center"/>
    </xf>
    <xf numFmtId="176" fontId="7" fillId="0" borderId="16" xfId="9" applyNumberFormat="1" applyFont="1" applyFill="1" applyBorder="1" applyAlignment="1">
      <alignment vertical="center"/>
    </xf>
    <xf numFmtId="38" fontId="7" fillId="0" borderId="17" xfId="10" applyFont="1" applyFill="1" applyBorder="1" applyAlignment="1">
      <alignment vertical="center"/>
    </xf>
    <xf numFmtId="38" fontId="7" fillId="0" borderId="21" xfId="10" applyFont="1" applyFill="1" applyBorder="1" applyAlignment="1">
      <alignment vertical="center"/>
    </xf>
    <xf numFmtId="10" fontId="7" fillId="0" borderId="51" xfId="9" applyNumberFormat="1" applyFont="1" applyFill="1" applyBorder="1" applyAlignment="1">
      <alignment vertical="center"/>
    </xf>
    <xf numFmtId="176" fontId="7" fillId="0" borderId="44" xfId="9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176" fontId="7" fillId="0" borderId="18" xfId="9" applyNumberFormat="1" applyFont="1" applyFill="1" applyBorder="1" applyAlignment="1">
      <alignment vertical="center"/>
    </xf>
    <xf numFmtId="38" fontId="7" fillId="0" borderId="25" xfId="10" applyFont="1" applyFill="1" applyBorder="1" applyAlignment="1">
      <alignment horizontal="right" vertical="center"/>
    </xf>
    <xf numFmtId="10" fontId="7" fillId="0" borderId="52" xfId="9" applyNumberFormat="1" applyFont="1" applyFill="1" applyBorder="1" applyAlignment="1">
      <alignment vertical="center"/>
    </xf>
    <xf numFmtId="176" fontId="7" fillId="0" borderId="48" xfId="9" applyNumberFormat="1" applyFont="1" applyFill="1" applyBorder="1" applyAlignment="1">
      <alignment vertical="center"/>
    </xf>
    <xf numFmtId="38" fontId="7" fillId="0" borderId="26" xfId="3" applyNumberFormat="1" applyFont="1" applyFill="1" applyBorder="1" applyAlignment="1">
      <alignment horizontal="right" vertical="center"/>
    </xf>
    <xf numFmtId="0" fontId="7" fillId="0" borderId="26" xfId="0" applyFont="1" applyFill="1" applyBorder="1">
      <alignment vertical="center"/>
    </xf>
    <xf numFmtId="176" fontId="7" fillId="0" borderId="27" xfId="9" applyNumberFormat="1" applyFont="1" applyFill="1" applyBorder="1" applyAlignment="1">
      <alignment vertical="center"/>
    </xf>
    <xf numFmtId="38" fontId="7" fillId="0" borderId="68" xfId="12" applyFont="1" applyFill="1" applyBorder="1" applyAlignment="1">
      <alignment horizontal="right" vertical="center" wrapText="1"/>
    </xf>
    <xf numFmtId="10" fontId="7" fillId="0" borderId="69" xfId="9" applyNumberFormat="1" applyFont="1" applyFill="1" applyBorder="1" applyAlignment="1">
      <alignment vertical="center"/>
    </xf>
    <xf numFmtId="176" fontId="7" fillId="0" borderId="70" xfId="9" applyNumberFormat="1" applyFont="1" applyFill="1" applyBorder="1" applyAlignment="1">
      <alignment vertical="center"/>
    </xf>
    <xf numFmtId="38" fontId="7" fillId="0" borderId="71" xfId="10" applyFont="1" applyFill="1" applyBorder="1" applyAlignment="1">
      <alignment vertical="center"/>
    </xf>
    <xf numFmtId="0" fontId="7" fillId="0" borderId="71" xfId="0" applyFont="1" applyFill="1" applyBorder="1">
      <alignment vertical="center"/>
    </xf>
    <xf numFmtId="176" fontId="7" fillId="0" borderId="72" xfId="9" applyNumberFormat="1" applyFont="1" applyFill="1" applyBorder="1" applyAlignment="1">
      <alignment vertical="center"/>
    </xf>
    <xf numFmtId="38" fontId="7" fillId="0" borderId="14" xfId="12" applyFont="1" applyFill="1" applyBorder="1" applyAlignment="1">
      <alignment horizontal="right" vertical="center" wrapText="1"/>
    </xf>
    <xf numFmtId="38" fontId="7" fillId="0" borderId="15" xfId="10" applyFont="1" applyFill="1" applyBorder="1" applyAlignment="1">
      <alignment vertical="center"/>
    </xf>
    <xf numFmtId="41" fontId="7" fillId="0" borderId="22" xfId="8" applyNumberFormat="1" applyFont="1" applyFill="1" applyBorder="1" applyAlignment="1">
      <alignment horizontal="right" vertical="center"/>
    </xf>
    <xf numFmtId="0" fontId="7" fillId="0" borderId="65" xfId="0" applyFont="1" applyFill="1" applyBorder="1">
      <alignment vertical="center"/>
    </xf>
    <xf numFmtId="38" fontId="7" fillId="0" borderId="31" xfId="12" applyFont="1" applyFill="1" applyBorder="1" applyAlignment="1">
      <alignment horizontal="right" vertical="center" wrapText="1"/>
    </xf>
    <xf numFmtId="10" fontId="7" fillId="0" borderId="62" xfId="9" applyNumberFormat="1" applyFont="1" applyFill="1" applyBorder="1" applyAlignment="1">
      <alignment vertical="center"/>
    </xf>
    <xf numFmtId="176" fontId="7" fillId="0" borderId="32" xfId="9" applyNumberFormat="1" applyFont="1" applyFill="1" applyBorder="1" applyAlignment="1">
      <alignment vertical="center"/>
    </xf>
    <xf numFmtId="41" fontId="7" fillId="0" borderId="47" xfId="8" applyNumberFormat="1" applyFont="1" applyFill="1" applyBorder="1" applyAlignment="1">
      <alignment horizontal="right" vertical="center"/>
    </xf>
    <xf numFmtId="0" fontId="7" fillId="0" borderId="73" xfId="0" applyFont="1" applyFill="1" applyBorder="1">
      <alignment vertical="center"/>
    </xf>
    <xf numFmtId="177" fontId="7" fillId="0" borderId="62" xfId="9" applyNumberFormat="1" applyFont="1" applyFill="1" applyBorder="1" applyAlignment="1">
      <alignment vertical="center"/>
    </xf>
    <xf numFmtId="176" fontId="7" fillId="0" borderId="57" xfId="9" applyNumberFormat="1" applyFont="1" applyFill="1" applyBorder="1" applyAlignment="1">
      <alignment vertical="center"/>
    </xf>
    <xf numFmtId="38" fontId="7" fillId="0" borderId="10" xfId="12" applyFont="1" applyFill="1" applyBorder="1" applyAlignment="1">
      <alignment vertical="center"/>
    </xf>
    <xf numFmtId="10" fontId="7" fillId="0" borderId="50" xfId="9" applyNumberFormat="1" applyFont="1" applyFill="1" applyBorder="1" applyAlignment="1">
      <alignment vertical="center"/>
    </xf>
    <xf numFmtId="176" fontId="7" fillId="0" borderId="28" xfId="9" applyNumberFormat="1" applyFont="1" applyFill="1" applyBorder="1" applyAlignment="1">
      <alignment vertical="center"/>
    </xf>
    <xf numFmtId="38" fontId="7" fillId="0" borderId="20" xfId="10" applyFont="1" applyFill="1" applyBorder="1" applyAlignment="1">
      <alignment vertical="center"/>
    </xf>
    <xf numFmtId="0" fontId="7" fillId="0" borderId="11" xfId="0" applyFont="1" applyFill="1" applyBorder="1">
      <alignment vertical="center"/>
    </xf>
    <xf numFmtId="176" fontId="7" fillId="0" borderId="12" xfId="9" applyNumberFormat="1" applyFont="1" applyFill="1" applyBorder="1" applyAlignment="1">
      <alignment vertical="center"/>
    </xf>
    <xf numFmtId="38" fontId="7" fillId="0" borderId="14" xfId="12" applyFont="1" applyFill="1" applyBorder="1" applyAlignment="1">
      <alignment vertical="center"/>
    </xf>
    <xf numFmtId="177" fontId="7" fillId="0" borderId="53" xfId="9" applyNumberFormat="1" applyFont="1" applyFill="1" applyBorder="1" applyAlignment="1">
      <alignment vertical="center"/>
    </xf>
    <xf numFmtId="38" fontId="7" fillId="0" borderId="21" xfId="12" applyFont="1" applyFill="1" applyBorder="1" applyAlignment="1">
      <alignment vertical="center"/>
    </xf>
    <xf numFmtId="0" fontId="7" fillId="0" borderId="17" xfId="0" applyFont="1" applyFill="1" applyBorder="1">
      <alignment vertical="center"/>
    </xf>
    <xf numFmtId="38" fontId="7" fillId="0" borderId="25" xfId="12" applyFont="1" applyFill="1" applyBorder="1" applyAlignment="1">
      <alignment vertical="center"/>
    </xf>
    <xf numFmtId="10" fontId="7" fillId="0" borderId="59" xfId="9" applyNumberFormat="1" applyFont="1" applyFill="1" applyBorder="1" applyAlignment="1">
      <alignment vertical="center"/>
    </xf>
    <xf numFmtId="38" fontId="7" fillId="0" borderId="26" xfId="10" applyFont="1" applyFill="1" applyBorder="1" applyAlignment="1">
      <alignment vertical="center"/>
    </xf>
    <xf numFmtId="38" fontId="7" fillId="0" borderId="10" xfId="3" applyNumberFormat="1" applyFont="1" applyFill="1" applyBorder="1" applyAlignment="1">
      <alignment horizontal="right" vertical="center"/>
    </xf>
    <xf numFmtId="10" fontId="7" fillId="0" borderId="74" xfId="9" applyNumberFormat="1" applyFont="1" applyFill="1" applyBorder="1" applyAlignment="1">
      <alignment vertical="center"/>
    </xf>
    <xf numFmtId="176" fontId="7" fillId="0" borderId="28" xfId="9" applyNumberFormat="1" applyFont="1" applyFill="1" applyBorder="1" applyAlignment="1">
      <alignment horizontal="right" vertical="center"/>
    </xf>
    <xf numFmtId="176" fontId="7" fillId="0" borderId="76" xfId="9" applyNumberFormat="1" applyFont="1" applyFill="1" applyBorder="1" applyAlignment="1">
      <alignment vertical="center"/>
    </xf>
    <xf numFmtId="38" fontId="7" fillId="0" borderId="25" xfId="3" applyNumberFormat="1" applyFont="1" applyFill="1" applyBorder="1" applyAlignment="1">
      <alignment horizontal="right" vertical="center"/>
    </xf>
    <xf numFmtId="10" fontId="7" fillId="0" borderId="53" xfId="9" applyNumberFormat="1" applyFont="1" applyFill="1" applyBorder="1" applyAlignment="1">
      <alignment horizontal="right" vertical="center"/>
    </xf>
    <xf numFmtId="176" fontId="7" fillId="0" borderId="16" xfId="9" applyNumberFormat="1" applyFont="1" applyFill="1" applyBorder="1" applyAlignment="1">
      <alignment horizontal="right" vertical="center"/>
    </xf>
    <xf numFmtId="0" fontId="7" fillId="0" borderId="17" xfId="8" applyNumberFormat="1" applyFont="1" applyFill="1" applyBorder="1" applyAlignment="1">
      <alignment horizontal="right" vertical="center"/>
    </xf>
    <xf numFmtId="38" fontId="7" fillId="0" borderId="31" xfId="10" applyFont="1" applyFill="1" applyBorder="1" applyAlignment="1">
      <alignment vertical="center"/>
    </xf>
    <xf numFmtId="38" fontId="7" fillId="0" borderId="33" xfId="10" applyFont="1" applyFill="1" applyBorder="1" applyAlignment="1">
      <alignment vertical="center"/>
    </xf>
    <xf numFmtId="0" fontId="7" fillId="0" borderId="33" xfId="0" applyFont="1" applyFill="1" applyBorder="1">
      <alignment vertical="center"/>
    </xf>
    <xf numFmtId="38" fontId="7" fillId="0" borderId="68" xfId="10" applyFont="1" applyFill="1" applyBorder="1" applyAlignment="1">
      <alignment vertical="center"/>
    </xf>
    <xf numFmtId="38" fontId="7" fillId="0" borderId="36" xfId="10" applyFont="1" applyFill="1" applyBorder="1" applyAlignment="1">
      <alignment vertical="center"/>
    </xf>
    <xf numFmtId="10" fontId="7" fillId="0" borderId="63" xfId="9" applyNumberFormat="1" applyFont="1" applyFill="1" applyBorder="1" applyAlignment="1">
      <alignment vertical="center"/>
    </xf>
    <xf numFmtId="176" fontId="7" fillId="0" borderId="45" xfId="9" applyNumberFormat="1" applyFont="1" applyFill="1" applyBorder="1" applyAlignment="1">
      <alignment vertical="center"/>
    </xf>
    <xf numFmtId="38" fontId="7" fillId="0" borderId="37" xfId="10" applyFont="1" applyFill="1" applyBorder="1" applyAlignment="1">
      <alignment vertical="center"/>
    </xf>
    <xf numFmtId="0" fontId="7" fillId="0" borderId="66" xfId="0" applyFont="1" applyFill="1" applyBorder="1">
      <alignment vertical="center"/>
    </xf>
    <xf numFmtId="176" fontId="7" fillId="0" borderId="58" xfId="9" applyNumberFormat="1" applyFont="1" applyFill="1" applyBorder="1" applyAlignment="1">
      <alignment vertical="center"/>
    </xf>
    <xf numFmtId="38" fontId="7" fillId="0" borderId="39" xfId="10" applyFont="1" applyFill="1" applyBorder="1" applyAlignment="1">
      <alignment vertical="center"/>
    </xf>
    <xf numFmtId="9" fontId="7" fillId="0" borderId="64" xfId="9" applyFont="1" applyFill="1" applyBorder="1" applyAlignment="1">
      <alignment vertical="center"/>
    </xf>
    <xf numFmtId="176" fontId="7" fillId="0" borderId="46" xfId="9" applyNumberFormat="1" applyFont="1" applyFill="1" applyBorder="1" applyAlignment="1">
      <alignment vertical="center"/>
    </xf>
    <xf numFmtId="38" fontId="7" fillId="0" borderId="40" xfId="8" applyNumberFormat="1" applyFont="1" applyFill="1" applyBorder="1" applyAlignment="1">
      <alignment vertical="center"/>
    </xf>
    <xf numFmtId="9" fontId="7" fillId="0" borderId="54" xfId="9" applyFont="1" applyFill="1" applyBorder="1" applyAlignment="1">
      <alignment vertical="center"/>
    </xf>
    <xf numFmtId="176" fontId="7" fillId="0" borderId="34" xfId="9" applyNumberFormat="1" applyFont="1" applyFill="1" applyBorder="1" applyAlignment="1">
      <alignment vertical="center"/>
    </xf>
    <xf numFmtId="41" fontId="10" fillId="0" borderId="0" xfId="8" applyNumberFormat="1" applyFont="1" applyBorder="1" applyAlignment="1">
      <alignment vertical="center"/>
    </xf>
    <xf numFmtId="41" fontId="14" fillId="0" borderId="77" xfId="7" applyNumberFormat="1" applyFont="1" applyFill="1" applyBorder="1" applyAlignment="1">
      <alignment horizontal="right" vertical="center"/>
    </xf>
    <xf numFmtId="0" fontId="7" fillId="0" borderId="3" xfId="8" applyFont="1" applyBorder="1" applyAlignment="1">
      <alignment horizontal="center" vertical="center"/>
    </xf>
    <xf numFmtId="0" fontId="23" fillId="0" borderId="8" xfId="8" applyFont="1" applyBorder="1" applyAlignment="1">
      <alignment horizontal="center" vertical="center"/>
    </xf>
    <xf numFmtId="0" fontId="8" fillId="0" borderId="0" xfId="8" applyFont="1" applyBorder="1" applyAlignment="1">
      <alignment horizontal="left" vertical="center"/>
    </xf>
    <xf numFmtId="0" fontId="18" fillId="0" borderId="0" xfId="8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6" xfId="8" applyFont="1" applyFill="1" applyBorder="1" applyAlignment="1">
      <alignment horizontal="center" vertical="center"/>
    </xf>
    <xf numFmtId="0" fontId="23" fillId="0" borderId="4" xfId="8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7" fillId="0" borderId="4" xfId="8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3" fillId="0" borderId="0" xfId="8" applyFont="1" applyFill="1" applyAlignment="1">
      <alignment vertical="center"/>
    </xf>
    <xf numFmtId="0" fontId="10" fillId="0" borderId="0" xfId="8" applyFont="1" applyFill="1" applyAlignment="1">
      <alignment vertical="center"/>
    </xf>
    <xf numFmtId="41" fontId="15" fillId="0" borderId="0" xfId="7" applyNumberFormat="1" applyFont="1" applyFill="1" applyBorder="1" applyAlignment="1">
      <alignment horizontal="right" vertical="center"/>
    </xf>
    <xf numFmtId="41" fontId="10" fillId="0" borderId="0" xfId="8" applyNumberFormat="1" applyFont="1" applyFill="1" applyBorder="1" applyAlignment="1">
      <alignment vertical="center"/>
    </xf>
    <xf numFmtId="0" fontId="16" fillId="0" borderId="0" xfId="8" applyFont="1" applyFill="1" applyAlignment="1">
      <alignment vertical="center"/>
    </xf>
  </cellXfs>
  <cellStyles count="13">
    <cellStyle name="パーセント 2" xfId="5"/>
    <cellStyle name="パーセント 3" xfId="9"/>
    <cellStyle name="桁区切り" xfId="12" builtinId="6"/>
    <cellStyle name="桁区切り 2" xfId="1"/>
    <cellStyle name="桁区切り 2 2" xfId="11"/>
    <cellStyle name="桁区切り 3" xfId="6"/>
    <cellStyle name="桁区切り 4" xfId="10"/>
    <cellStyle name="標準" xfId="0" builtinId="0"/>
    <cellStyle name="標準 2" xfId="2"/>
    <cellStyle name="標準 2 2" xfId="7"/>
    <cellStyle name="標準 3" xfId="4"/>
    <cellStyle name="標準 4" xfId="8"/>
    <cellStyle name="標準_08-99-04-0(1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zoomScaleSheetLayoutView="100" workbookViewId="0">
      <selection activeCell="A12" sqref="A12"/>
    </sheetView>
  </sheetViews>
  <sheetFormatPr defaultRowHeight="21" customHeight="1" x14ac:dyDescent="0.15"/>
  <cols>
    <col min="1" max="1" width="3.875" style="8" customWidth="1"/>
    <col min="2" max="2" width="25.125" style="8" customWidth="1"/>
    <col min="3" max="3" width="13.5" style="8" customWidth="1"/>
    <col min="4" max="5" width="10.75" style="11" customWidth="1"/>
    <col min="6" max="6" width="10.875" style="8" customWidth="1"/>
    <col min="7" max="9" width="10.75" style="11" customWidth="1"/>
    <col min="10" max="10" width="11.75" style="8" bestFit="1" customWidth="1"/>
    <col min="11" max="11" width="9" style="139"/>
    <col min="12" max="250" width="9" style="8"/>
    <col min="251" max="251" width="3.875" style="8" customWidth="1"/>
    <col min="252" max="252" width="25.625" style="8" customWidth="1"/>
    <col min="253" max="253" width="13.5" style="8" customWidth="1"/>
    <col min="254" max="254" width="11.625" style="8" customWidth="1"/>
    <col min="255" max="255" width="9.75" style="8" customWidth="1"/>
    <col min="256" max="256" width="10.875" style="8" customWidth="1"/>
    <col min="257" max="257" width="10.75" style="8" customWidth="1"/>
    <col min="258" max="258" width="10" style="8" customWidth="1"/>
    <col min="259" max="259" width="4.375" style="8" customWidth="1"/>
    <col min="260" max="260" width="10.5" style="8" customWidth="1"/>
    <col min="261" max="261" width="7.875" style="8" customWidth="1"/>
    <col min="262" max="262" width="9" style="8"/>
    <col min="263" max="263" width="9.375" style="8" bestFit="1" customWidth="1"/>
    <col min="264" max="265" width="9.25" style="8" customWidth="1"/>
    <col min="266" max="506" width="9" style="8"/>
    <col min="507" max="507" width="3.875" style="8" customWidth="1"/>
    <col min="508" max="508" width="25.625" style="8" customWidth="1"/>
    <col min="509" max="509" width="13.5" style="8" customWidth="1"/>
    <col min="510" max="510" width="11.625" style="8" customWidth="1"/>
    <col min="511" max="511" width="9.75" style="8" customWidth="1"/>
    <col min="512" max="512" width="10.875" style="8" customWidth="1"/>
    <col min="513" max="513" width="10.75" style="8" customWidth="1"/>
    <col min="514" max="514" width="10" style="8" customWidth="1"/>
    <col min="515" max="515" width="4.375" style="8" customWidth="1"/>
    <col min="516" max="516" width="10.5" style="8" customWidth="1"/>
    <col min="517" max="517" width="7.875" style="8" customWidth="1"/>
    <col min="518" max="518" width="9" style="8"/>
    <col min="519" max="519" width="9.375" style="8" bestFit="1" customWidth="1"/>
    <col min="520" max="521" width="9.25" style="8" customWidth="1"/>
    <col min="522" max="762" width="9" style="8"/>
    <col min="763" max="763" width="3.875" style="8" customWidth="1"/>
    <col min="764" max="764" width="25.625" style="8" customWidth="1"/>
    <col min="765" max="765" width="13.5" style="8" customWidth="1"/>
    <col min="766" max="766" width="11.625" style="8" customWidth="1"/>
    <col min="767" max="767" width="9.75" style="8" customWidth="1"/>
    <col min="768" max="768" width="10.875" style="8" customWidth="1"/>
    <col min="769" max="769" width="10.75" style="8" customWidth="1"/>
    <col min="770" max="770" width="10" style="8" customWidth="1"/>
    <col min="771" max="771" width="4.375" style="8" customWidth="1"/>
    <col min="772" max="772" width="10.5" style="8" customWidth="1"/>
    <col min="773" max="773" width="7.875" style="8" customWidth="1"/>
    <col min="774" max="774" width="9" style="8"/>
    <col min="775" max="775" width="9.375" style="8" bestFit="1" customWidth="1"/>
    <col min="776" max="777" width="9.25" style="8" customWidth="1"/>
    <col min="778" max="1018" width="9" style="8"/>
    <col min="1019" max="1019" width="3.875" style="8" customWidth="1"/>
    <col min="1020" max="1020" width="25.625" style="8" customWidth="1"/>
    <col min="1021" max="1021" width="13.5" style="8" customWidth="1"/>
    <col min="1022" max="1022" width="11.625" style="8" customWidth="1"/>
    <col min="1023" max="1023" width="9.75" style="8" customWidth="1"/>
    <col min="1024" max="1024" width="10.875" style="8" customWidth="1"/>
    <col min="1025" max="1025" width="10.75" style="8" customWidth="1"/>
    <col min="1026" max="1026" width="10" style="8" customWidth="1"/>
    <col min="1027" max="1027" width="4.375" style="8" customWidth="1"/>
    <col min="1028" max="1028" width="10.5" style="8" customWidth="1"/>
    <col min="1029" max="1029" width="7.875" style="8" customWidth="1"/>
    <col min="1030" max="1030" width="9" style="8"/>
    <col min="1031" max="1031" width="9.375" style="8" bestFit="1" customWidth="1"/>
    <col min="1032" max="1033" width="9.25" style="8" customWidth="1"/>
    <col min="1034" max="1274" width="9" style="8"/>
    <col min="1275" max="1275" width="3.875" style="8" customWidth="1"/>
    <col min="1276" max="1276" width="25.625" style="8" customWidth="1"/>
    <col min="1277" max="1277" width="13.5" style="8" customWidth="1"/>
    <col min="1278" max="1278" width="11.625" style="8" customWidth="1"/>
    <col min="1279" max="1279" width="9.75" style="8" customWidth="1"/>
    <col min="1280" max="1280" width="10.875" style="8" customWidth="1"/>
    <col min="1281" max="1281" width="10.75" style="8" customWidth="1"/>
    <col min="1282" max="1282" width="10" style="8" customWidth="1"/>
    <col min="1283" max="1283" width="4.375" style="8" customWidth="1"/>
    <col min="1284" max="1284" width="10.5" style="8" customWidth="1"/>
    <col min="1285" max="1285" width="7.875" style="8" customWidth="1"/>
    <col min="1286" max="1286" width="9" style="8"/>
    <col min="1287" max="1287" width="9.375" style="8" bestFit="1" customWidth="1"/>
    <col min="1288" max="1289" width="9.25" style="8" customWidth="1"/>
    <col min="1290" max="1530" width="9" style="8"/>
    <col min="1531" max="1531" width="3.875" style="8" customWidth="1"/>
    <col min="1532" max="1532" width="25.625" style="8" customWidth="1"/>
    <col min="1533" max="1533" width="13.5" style="8" customWidth="1"/>
    <col min="1534" max="1534" width="11.625" style="8" customWidth="1"/>
    <col min="1535" max="1535" width="9.75" style="8" customWidth="1"/>
    <col min="1536" max="1536" width="10.875" style="8" customWidth="1"/>
    <col min="1537" max="1537" width="10.75" style="8" customWidth="1"/>
    <col min="1538" max="1538" width="10" style="8" customWidth="1"/>
    <col min="1539" max="1539" width="4.375" style="8" customWidth="1"/>
    <col min="1540" max="1540" width="10.5" style="8" customWidth="1"/>
    <col min="1541" max="1541" width="7.875" style="8" customWidth="1"/>
    <col min="1542" max="1542" width="9" style="8"/>
    <col min="1543" max="1543" width="9.375" style="8" bestFit="1" customWidth="1"/>
    <col min="1544" max="1545" width="9.25" style="8" customWidth="1"/>
    <col min="1546" max="1786" width="9" style="8"/>
    <col min="1787" max="1787" width="3.875" style="8" customWidth="1"/>
    <col min="1788" max="1788" width="25.625" style="8" customWidth="1"/>
    <col min="1789" max="1789" width="13.5" style="8" customWidth="1"/>
    <col min="1790" max="1790" width="11.625" style="8" customWidth="1"/>
    <col min="1791" max="1791" width="9.75" style="8" customWidth="1"/>
    <col min="1792" max="1792" width="10.875" style="8" customWidth="1"/>
    <col min="1793" max="1793" width="10.75" style="8" customWidth="1"/>
    <col min="1794" max="1794" width="10" style="8" customWidth="1"/>
    <col min="1795" max="1795" width="4.375" style="8" customWidth="1"/>
    <col min="1796" max="1796" width="10.5" style="8" customWidth="1"/>
    <col min="1797" max="1797" width="7.875" style="8" customWidth="1"/>
    <col min="1798" max="1798" width="9" style="8"/>
    <col min="1799" max="1799" width="9.375" style="8" bestFit="1" customWidth="1"/>
    <col min="1800" max="1801" width="9.25" style="8" customWidth="1"/>
    <col min="1802" max="2042" width="9" style="8"/>
    <col min="2043" max="2043" width="3.875" style="8" customWidth="1"/>
    <col min="2044" max="2044" width="25.625" style="8" customWidth="1"/>
    <col min="2045" max="2045" width="13.5" style="8" customWidth="1"/>
    <col min="2046" max="2046" width="11.625" style="8" customWidth="1"/>
    <col min="2047" max="2047" width="9.75" style="8" customWidth="1"/>
    <col min="2048" max="2048" width="10.875" style="8" customWidth="1"/>
    <col min="2049" max="2049" width="10.75" style="8" customWidth="1"/>
    <col min="2050" max="2050" width="10" style="8" customWidth="1"/>
    <col min="2051" max="2051" width="4.375" style="8" customWidth="1"/>
    <col min="2052" max="2052" width="10.5" style="8" customWidth="1"/>
    <col min="2053" max="2053" width="7.875" style="8" customWidth="1"/>
    <col min="2054" max="2054" width="9" style="8"/>
    <col min="2055" max="2055" width="9.375" style="8" bestFit="1" customWidth="1"/>
    <col min="2056" max="2057" width="9.25" style="8" customWidth="1"/>
    <col min="2058" max="2298" width="9" style="8"/>
    <col min="2299" max="2299" width="3.875" style="8" customWidth="1"/>
    <col min="2300" max="2300" width="25.625" style="8" customWidth="1"/>
    <col min="2301" max="2301" width="13.5" style="8" customWidth="1"/>
    <col min="2302" max="2302" width="11.625" style="8" customWidth="1"/>
    <col min="2303" max="2303" width="9.75" style="8" customWidth="1"/>
    <col min="2304" max="2304" width="10.875" style="8" customWidth="1"/>
    <col min="2305" max="2305" width="10.75" style="8" customWidth="1"/>
    <col min="2306" max="2306" width="10" style="8" customWidth="1"/>
    <col min="2307" max="2307" width="4.375" style="8" customWidth="1"/>
    <col min="2308" max="2308" width="10.5" style="8" customWidth="1"/>
    <col min="2309" max="2309" width="7.875" style="8" customWidth="1"/>
    <col min="2310" max="2310" width="9" style="8"/>
    <col min="2311" max="2311" width="9.375" style="8" bestFit="1" customWidth="1"/>
    <col min="2312" max="2313" width="9.25" style="8" customWidth="1"/>
    <col min="2314" max="2554" width="9" style="8"/>
    <col min="2555" max="2555" width="3.875" style="8" customWidth="1"/>
    <col min="2556" max="2556" width="25.625" style="8" customWidth="1"/>
    <col min="2557" max="2557" width="13.5" style="8" customWidth="1"/>
    <col min="2558" max="2558" width="11.625" style="8" customWidth="1"/>
    <col min="2559" max="2559" width="9.75" style="8" customWidth="1"/>
    <col min="2560" max="2560" width="10.875" style="8" customWidth="1"/>
    <col min="2561" max="2561" width="10.75" style="8" customWidth="1"/>
    <col min="2562" max="2562" width="10" style="8" customWidth="1"/>
    <col min="2563" max="2563" width="4.375" style="8" customWidth="1"/>
    <col min="2564" max="2564" width="10.5" style="8" customWidth="1"/>
    <col min="2565" max="2565" width="7.875" style="8" customWidth="1"/>
    <col min="2566" max="2566" width="9" style="8"/>
    <col min="2567" max="2567" width="9.375" style="8" bestFit="1" customWidth="1"/>
    <col min="2568" max="2569" width="9.25" style="8" customWidth="1"/>
    <col min="2570" max="2810" width="9" style="8"/>
    <col min="2811" max="2811" width="3.875" style="8" customWidth="1"/>
    <col min="2812" max="2812" width="25.625" style="8" customWidth="1"/>
    <col min="2813" max="2813" width="13.5" style="8" customWidth="1"/>
    <col min="2814" max="2814" width="11.625" style="8" customWidth="1"/>
    <col min="2815" max="2815" width="9.75" style="8" customWidth="1"/>
    <col min="2816" max="2816" width="10.875" style="8" customWidth="1"/>
    <col min="2817" max="2817" width="10.75" style="8" customWidth="1"/>
    <col min="2818" max="2818" width="10" style="8" customWidth="1"/>
    <col min="2819" max="2819" width="4.375" style="8" customWidth="1"/>
    <col min="2820" max="2820" width="10.5" style="8" customWidth="1"/>
    <col min="2821" max="2821" width="7.875" style="8" customWidth="1"/>
    <col min="2822" max="2822" width="9" style="8"/>
    <col min="2823" max="2823" width="9.375" style="8" bestFit="1" customWidth="1"/>
    <col min="2824" max="2825" width="9.25" style="8" customWidth="1"/>
    <col min="2826" max="3066" width="9" style="8"/>
    <col min="3067" max="3067" width="3.875" style="8" customWidth="1"/>
    <col min="3068" max="3068" width="25.625" style="8" customWidth="1"/>
    <col min="3069" max="3069" width="13.5" style="8" customWidth="1"/>
    <col min="3070" max="3070" width="11.625" style="8" customWidth="1"/>
    <col min="3071" max="3071" width="9.75" style="8" customWidth="1"/>
    <col min="3072" max="3072" width="10.875" style="8" customWidth="1"/>
    <col min="3073" max="3073" width="10.75" style="8" customWidth="1"/>
    <col min="3074" max="3074" width="10" style="8" customWidth="1"/>
    <col min="3075" max="3075" width="4.375" style="8" customWidth="1"/>
    <col min="3076" max="3076" width="10.5" style="8" customWidth="1"/>
    <col min="3077" max="3077" width="7.875" style="8" customWidth="1"/>
    <col min="3078" max="3078" width="9" style="8"/>
    <col min="3079" max="3079" width="9.375" style="8" bestFit="1" customWidth="1"/>
    <col min="3080" max="3081" width="9.25" style="8" customWidth="1"/>
    <col min="3082" max="3322" width="9" style="8"/>
    <col min="3323" max="3323" width="3.875" style="8" customWidth="1"/>
    <col min="3324" max="3324" width="25.625" style="8" customWidth="1"/>
    <col min="3325" max="3325" width="13.5" style="8" customWidth="1"/>
    <col min="3326" max="3326" width="11.625" style="8" customWidth="1"/>
    <col min="3327" max="3327" width="9.75" style="8" customWidth="1"/>
    <col min="3328" max="3328" width="10.875" style="8" customWidth="1"/>
    <col min="3329" max="3329" width="10.75" style="8" customWidth="1"/>
    <col min="3330" max="3330" width="10" style="8" customWidth="1"/>
    <col min="3331" max="3331" width="4.375" style="8" customWidth="1"/>
    <col min="3332" max="3332" width="10.5" style="8" customWidth="1"/>
    <col min="3333" max="3333" width="7.875" style="8" customWidth="1"/>
    <col min="3334" max="3334" width="9" style="8"/>
    <col min="3335" max="3335" width="9.375" style="8" bestFit="1" customWidth="1"/>
    <col min="3336" max="3337" width="9.25" style="8" customWidth="1"/>
    <col min="3338" max="3578" width="9" style="8"/>
    <col min="3579" max="3579" width="3.875" style="8" customWidth="1"/>
    <col min="3580" max="3580" width="25.625" style="8" customWidth="1"/>
    <col min="3581" max="3581" width="13.5" style="8" customWidth="1"/>
    <col min="3582" max="3582" width="11.625" style="8" customWidth="1"/>
    <col min="3583" max="3583" width="9.75" style="8" customWidth="1"/>
    <col min="3584" max="3584" width="10.875" style="8" customWidth="1"/>
    <col min="3585" max="3585" width="10.75" style="8" customWidth="1"/>
    <col min="3586" max="3586" width="10" style="8" customWidth="1"/>
    <col min="3587" max="3587" width="4.375" style="8" customWidth="1"/>
    <col min="3588" max="3588" width="10.5" style="8" customWidth="1"/>
    <col min="3589" max="3589" width="7.875" style="8" customWidth="1"/>
    <col min="3590" max="3590" width="9" style="8"/>
    <col min="3591" max="3591" width="9.375" style="8" bestFit="1" customWidth="1"/>
    <col min="3592" max="3593" width="9.25" style="8" customWidth="1"/>
    <col min="3594" max="3834" width="9" style="8"/>
    <col min="3835" max="3835" width="3.875" style="8" customWidth="1"/>
    <col min="3836" max="3836" width="25.625" style="8" customWidth="1"/>
    <col min="3837" max="3837" width="13.5" style="8" customWidth="1"/>
    <col min="3838" max="3838" width="11.625" style="8" customWidth="1"/>
    <col min="3839" max="3839" width="9.75" style="8" customWidth="1"/>
    <col min="3840" max="3840" width="10.875" style="8" customWidth="1"/>
    <col min="3841" max="3841" width="10.75" style="8" customWidth="1"/>
    <col min="3842" max="3842" width="10" style="8" customWidth="1"/>
    <col min="3843" max="3843" width="4.375" style="8" customWidth="1"/>
    <col min="3844" max="3844" width="10.5" style="8" customWidth="1"/>
    <col min="3845" max="3845" width="7.875" style="8" customWidth="1"/>
    <col min="3846" max="3846" width="9" style="8"/>
    <col min="3847" max="3847" width="9.375" style="8" bestFit="1" customWidth="1"/>
    <col min="3848" max="3849" width="9.25" style="8" customWidth="1"/>
    <col min="3850" max="4090" width="9" style="8"/>
    <col min="4091" max="4091" width="3.875" style="8" customWidth="1"/>
    <col min="4092" max="4092" width="25.625" style="8" customWidth="1"/>
    <col min="4093" max="4093" width="13.5" style="8" customWidth="1"/>
    <col min="4094" max="4094" width="11.625" style="8" customWidth="1"/>
    <col min="4095" max="4095" width="9.75" style="8" customWidth="1"/>
    <col min="4096" max="4096" width="10.875" style="8" customWidth="1"/>
    <col min="4097" max="4097" width="10.75" style="8" customWidth="1"/>
    <col min="4098" max="4098" width="10" style="8" customWidth="1"/>
    <col min="4099" max="4099" width="4.375" style="8" customWidth="1"/>
    <col min="4100" max="4100" width="10.5" style="8" customWidth="1"/>
    <col min="4101" max="4101" width="7.875" style="8" customWidth="1"/>
    <col min="4102" max="4102" width="9" style="8"/>
    <col min="4103" max="4103" width="9.375" style="8" bestFit="1" customWidth="1"/>
    <col min="4104" max="4105" width="9.25" style="8" customWidth="1"/>
    <col min="4106" max="4346" width="9" style="8"/>
    <col min="4347" max="4347" width="3.875" style="8" customWidth="1"/>
    <col min="4348" max="4348" width="25.625" style="8" customWidth="1"/>
    <col min="4349" max="4349" width="13.5" style="8" customWidth="1"/>
    <col min="4350" max="4350" width="11.625" style="8" customWidth="1"/>
    <col min="4351" max="4351" width="9.75" style="8" customWidth="1"/>
    <col min="4352" max="4352" width="10.875" style="8" customWidth="1"/>
    <col min="4353" max="4353" width="10.75" style="8" customWidth="1"/>
    <col min="4354" max="4354" width="10" style="8" customWidth="1"/>
    <col min="4355" max="4355" width="4.375" style="8" customWidth="1"/>
    <col min="4356" max="4356" width="10.5" style="8" customWidth="1"/>
    <col min="4357" max="4357" width="7.875" style="8" customWidth="1"/>
    <col min="4358" max="4358" width="9" style="8"/>
    <col min="4359" max="4359" width="9.375" style="8" bestFit="1" customWidth="1"/>
    <col min="4360" max="4361" width="9.25" style="8" customWidth="1"/>
    <col min="4362" max="4602" width="9" style="8"/>
    <col min="4603" max="4603" width="3.875" style="8" customWidth="1"/>
    <col min="4604" max="4604" width="25.625" style="8" customWidth="1"/>
    <col min="4605" max="4605" width="13.5" style="8" customWidth="1"/>
    <col min="4606" max="4606" width="11.625" style="8" customWidth="1"/>
    <col min="4607" max="4607" width="9.75" style="8" customWidth="1"/>
    <col min="4608" max="4608" width="10.875" style="8" customWidth="1"/>
    <col min="4609" max="4609" width="10.75" style="8" customWidth="1"/>
    <col min="4610" max="4610" width="10" style="8" customWidth="1"/>
    <col min="4611" max="4611" width="4.375" style="8" customWidth="1"/>
    <col min="4612" max="4612" width="10.5" style="8" customWidth="1"/>
    <col min="4613" max="4613" width="7.875" style="8" customWidth="1"/>
    <col min="4614" max="4614" width="9" style="8"/>
    <col min="4615" max="4615" width="9.375" style="8" bestFit="1" customWidth="1"/>
    <col min="4616" max="4617" width="9.25" style="8" customWidth="1"/>
    <col min="4618" max="4858" width="9" style="8"/>
    <col min="4859" max="4859" width="3.875" style="8" customWidth="1"/>
    <col min="4860" max="4860" width="25.625" style="8" customWidth="1"/>
    <col min="4861" max="4861" width="13.5" style="8" customWidth="1"/>
    <col min="4862" max="4862" width="11.625" style="8" customWidth="1"/>
    <col min="4863" max="4863" width="9.75" style="8" customWidth="1"/>
    <col min="4864" max="4864" width="10.875" style="8" customWidth="1"/>
    <col min="4865" max="4865" width="10.75" style="8" customWidth="1"/>
    <col min="4866" max="4866" width="10" style="8" customWidth="1"/>
    <col min="4867" max="4867" width="4.375" style="8" customWidth="1"/>
    <col min="4868" max="4868" width="10.5" style="8" customWidth="1"/>
    <col min="4869" max="4869" width="7.875" style="8" customWidth="1"/>
    <col min="4870" max="4870" width="9" style="8"/>
    <col min="4871" max="4871" width="9.375" style="8" bestFit="1" customWidth="1"/>
    <col min="4872" max="4873" width="9.25" style="8" customWidth="1"/>
    <col min="4874" max="5114" width="9" style="8"/>
    <col min="5115" max="5115" width="3.875" style="8" customWidth="1"/>
    <col min="5116" max="5116" width="25.625" style="8" customWidth="1"/>
    <col min="5117" max="5117" width="13.5" style="8" customWidth="1"/>
    <col min="5118" max="5118" width="11.625" style="8" customWidth="1"/>
    <col min="5119" max="5119" width="9.75" style="8" customWidth="1"/>
    <col min="5120" max="5120" width="10.875" style="8" customWidth="1"/>
    <col min="5121" max="5121" width="10.75" style="8" customWidth="1"/>
    <col min="5122" max="5122" width="10" style="8" customWidth="1"/>
    <col min="5123" max="5123" width="4.375" style="8" customWidth="1"/>
    <col min="5124" max="5124" width="10.5" style="8" customWidth="1"/>
    <col min="5125" max="5125" width="7.875" style="8" customWidth="1"/>
    <col min="5126" max="5126" width="9" style="8"/>
    <col min="5127" max="5127" width="9.375" style="8" bestFit="1" customWidth="1"/>
    <col min="5128" max="5129" width="9.25" style="8" customWidth="1"/>
    <col min="5130" max="5370" width="9" style="8"/>
    <col min="5371" max="5371" width="3.875" style="8" customWidth="1"/>
    <col min="5372" max="5372" width="25.625" style="8" customWidth="1"/>
    <col min="5373" max="5373" width="13.5" style="8" customWidth="1"/>
    <col min="5374" max="5374" width="11.625" style="8" customWidth="1"/>
    <col min="5375" max="5375" width="9.75" style="8" customWidth="1"/>
    <col min="5376" max="5376" width="10.875" style="8" customWidth="1"/>
    <col min="5377" max="5377" width="10.75" style="8" customWidth="1"/>
    <col min="5378" max="5378" width="10" style="8" customWidth="1"/>
    <col min="5379" max="5379" width="4.375" style="8" customWidth="1"/>
    <col min="5380" max="5380" width="10.5" style="8" customWidth="1"/>
    <col min="5381" max="5381" width="7.875" style="8" customWidth="1"/>
    <col min="5382" max="5382" width="9" style="8"/>
    <col min="5383" max="5383" width="9.375" style="8" bestFit="1" customWidth="1"/>
    <col min="5384" max="5385" width="9.25" style="8" customWidth="1"/>
    <col min="5386" max="5626" width="9" style="8"/>
    <col min="5627" max="5627" width="3.875" style="8" customWidth="1"/>
    <col min="5628" max="5628" width="25.625" style="8" customWidth="1"/>
    <col min="5629" max="5629" width="13.5" style="8" customWidth="1"/>
    <col min="5630" max="5630" width="11.625" style="8" customWidth="1"/>
    <col min="5631" max="5631" width="9.75" style="8" customWidth="1"/>
    <col min="5632" max="5632" width="10.875" style="8" customWidth="1"/>
    <col min="5633" max="5633" width="10.75" style="8" customWidth="1"/>
    <col min="5634" max="5634" width="10" style="8" customWidth="1"/>
    <col min="5635" max="5635" width="4.375" style="8" customWidth="1"/>
    <col min="5636" max="5636" width="10.5" style="8" customWidth="1"/>
    <col min="5637" max="5637" width="7.875" style="8" customWidth="1"/>
    <col min="5638" max="5638" width="9" style="8"/>
    <col min="5639" max="5639" width="9.375" style="8" bestFit="1" customWidth="1"/>
    <col min="5640" max="5641" width="9.25" style="8" customWidth="1"/>
    <col min="5642" max="5882" width="9" style="8"/>
    <col min="5883" max="5883" width="3.875" style="8" customWidth="1"/>
    <col min="5884" max="5884" width="25.625" style="8" customWidth="1"/>
    <col min="5885" max="5885" width="13.5" style="8" customWidth="1"/>
    <col min="5886" max="5886" width="11.625" style="8" customWidth="1"/>
    <col min="5887" max="5887" width="9.75" style="8" customWidth="1"/>
    <col min="5888" max="5888" width="10.875" style="8" customWidth="1"/>
    <col min="5889" max="5889" width="10.75" style="8" customWidth="1"/>
    <col min="5890" max="5890" width="10" style="8" customWidth="1"/>
    <col min="5891" max="5891" width="4.375" style="8" customWidth="1"/>
    <col min="5892" max="5892" width="10.5" style="8" customWidth="1"/>
    <col min="5893" max="5893" width="7.875" style="8" customWidth="1"/>
    <col min="5894" max="5894" width="9" style="8"/>
    <col min="5895" max="5895" width="9.375" style="8" bestFit="1" customWidth="1"/>
    <col min="5896" max="5897" width="9.25" style="8" customWidth="1"/>
    <col min="5898" max="6138" width="9" style="8"/>
    <col min="6139" max="6139" width="3.875" style="8" customWidth="1"/>
    <col min="6140" max="6140" width="25.625" style="8" customWidth="1"/>
    <col min="6141" max="6141" width="13.5" style="8" customWidth="1"/>
    <col min="6142" max="6142" width="11.625" style="8" customWidth="1"/>
    <col min="6143" max="6143" width="9.75" style="8" customWidth="1"/>
    <col min="6144" max="6144" width="10.875" style="8" customWidth="1"/>
    <col min="6145" max="6145" width="10.75" style="8" customWidth="1"/>
    <col min="6146" max="6146" width="10" style="8" customWidth="1"/>
    <col min="6147" max="6147" width="4.375" style="8" customWidth="1"/>
    <col min="6148" max="6148" width="10.5" style="8" customWidth="1"/>
    <col min="6149" max="6149" width="7.875" style="8" customWidth="1"/>
    <col min="6150" max="6150" width="9" style="8"/>
    <col min="6151" max="6151" width="9.375" style="8" bestFit="1" customWidth="1"/>
    <col min="6152" max="6153" width="9.25" style="8" customWidth="1"/>
    <col min="6154" max="6394" width="9" style="8"/>
    <col min="6395" max="6395" width="3.875" style="8" customWidth="1"/>
    <col min="6396" max="6396" width="25.625" style="8" customWidth="1"/>
    <col min="6397" max="6397" width="13.5" style="8" customWidth="1"/>
    <col min="6398" max="6398" width="11.625" style="8" customWidth="1"/>
    <col min="6399" max="6399" width="9.75" style="8" customWidth="1"/>
    <col min="6400" max="6400" width="10.875" style="8" customWidth="1"/>
    <col min="6401" max="6401" width="10.75" style="8" customWidth="1"/>
    <col min="6402" max="6402" width="10" style="8" customWidth="1"/>
    <col min="6403" max="6403" width="4.375" style="8" customWidth="1"/>
    <col min="6404" max="6404" width="10.5" style="8" customWidth="1"/>
    <col min="6405" max="6405" width="7.875" style="8" customWidth="1"/>
    <col min="6406" max="6406" width="9" style="8"/>
    <col min="6407" max="6407" width="9.375" style="8" bestFit="1" customWidth="1"/>
    <col min="6408" max="6409" width="9.25" style="8" customWidth="1"/>
    <col min="6410" max="6650" width="9" style="8"/>
    <col min="6651" max="6651" width="3.875" style="8" customWidth="1"/>
    <col min="6652" max="6652" width="25.625" style="8" customWidth="1"/>
    <col min="6653" max="6653" width="13.5" style="8" customWidth="1"/>
    <col min="6654" max="6654" width="11.625" style="8" customWidth="1"/>
    <col min="6655" max="6655" width="9.75" style="8" customWidth="1"/>
    <col min="6656" max="6656" width="10.875" style="8" customWidth="1"/>
    <col min="6657" max="6657" width="10.75" style="8" customWidth="1"/>
    <col min="6658" max="6658" width="10" style="8" customWidth="1"/>
    <col min="6659" max="6659" width="4.375" style="8" customWidth="1"/>
    <col min="6660" max="6660" width="10.5" style="8" customWidth="1"/>
    <col min="6661" max="6661" width="7.875" style="8" customWidth="1"/>
    <col min="6662" max="6662" width="9" style="8"/>
    <col min="6663" max="6663" width="9.375" style="8" bestFit="1" customWidth="1"/>
    <col min="6664" max="6665" width="9.25" style="8" customWidth="1"/>
    <col min="6666" max="6906" width="9" style="8"/>
    <col min="6907" max="6907" width="3.875" style="8" customWidth="1"/>
    <col min="6908" max="6908" width="25.625" style="8" customWidth="1"/>
    <col min="6909" max="6909" width="13.5" style="8" customWidth="1"/>
    <col min="6910" max="6910" width="11.625" style="8" customWidth="1"/>
    <col min="6911" max="6911" width="9.75" style="8" customWidth="1"/>
    <col min="6912" max="6912" width="10.875" style="8" customWidth="1"/>
    <col min="6913" max="6913" width="10.75" style="8" customWidth="1"/>
    <col min="6914" max="6914" width="10" style="8" customWidth="1"/>
    <col min="6915" max="6915" width="4.375" style="8" customWidth="1"/>
    <col min="6916" max="6916" width="10.5" style="8" customWidth="1"/>
    <col min="6917" max="6917" width="7.875" style="8" customWidth="1"/>
    <col min="6918" max="6918" width="9" style="8"/>
    <col min="6919" max="6919" width="9.375" style="8" bestFit="1" customWidth="1"/>
    <col min="6920" max="6921" width="9.25" style="8" customWidth="1"/>
    <col min="6922" max="7162" width="9" style="8"/>
    <col min="7163" max="7163" width="3.875" style="8" customWidth="1"/>
    <col min="7164" max="7164" width="25.625" style="8" customWidth="1"/>
    <col min="7165" max="7165" width="13.5" style="8" customWidth="1"/>
    <col min="7166" max="7166" width="11.625" style="8" customWidth="1"/>
    <col min="7167" max="7167" width="9.75" style="8" customWidth="1"/>
    <col min="7168" max="7168" width="10.875" style="8" customWidth="1"/>
    <col min="7169" max="7169" width="10.75" style="8" customWidth="1"/>
    <col min="7170" max="7170" width="10" style="8" customWidth="1"/>
    <col min="7171" max="7171" width="4.375" style="8" customWidth="1"/>
    <col min="7172" max="7172" width="10.5" style="8" customWidth="1"/>
    <col min="7173" max="7173" width="7.875" style="8" customWidth="1"/>
    <col min="7174" max="7174" width="9" style="8"/>
    <col min="7175" max="7175" width="9.375" style="8" bestFit="1" customWidth="1"/>
    <col min="7176" max="7177" width="9.25" style="8" customWidth="1"/>
    <col min="7178" max="7418" width="9" style="8"/>
    <col min="7419" max="7419" width="3.875" style="8" customWidth="1"/>
    <col min="7420" max="7420" width="25.625" style="8" customWidth="1"/>
    <col min="7421" max="7421" width="13.5" style="8" customWidth="1"/>
    <col min="7422" max="7422" width="11.625" style="8" customWidth="1"/>
    <col min="7423" max="7423" width="9.75" style="8" customWidth="1"/>
    <col min="7424" max="7424" width="10.875" style="8" customWidth="1"/>
    <col min="7425" max="7425" width="10.75" style="8" customWidth="1"/>
    <col min="7426" max="7426" width="10" style="8" customWidth="1"/>
    <col min="7427" max="7427" width="4.375" style="8" customWidth="1"/>
    <col min="7428" max="7428" width="10.5" style="8" customWidth="1"/>
    <col min="7429" max="7429" width="7.875" style="8" customWidth="1"/>
    <col min="7430" max="7430" width="9" style="8"/>
    <col min="7431" max="7431" width="9.375" style="8" bestFit="1" customWidth="1"/>
    <col min="7432" max="7433" width="9.25" style="8" customWidth="1"/>
    <col min="7434" max="7674" width="9" style="8"/>
    <col min="7675" max="7675" width="3.875" style="8" customWidth="1"/>
    <col min="7676" max="7676" width="25.625" style="8" customWidth="1"/>
    <col min="7677" max="7677" width="13.5" style="8" customWidth="1"/>
    <col min="7678" max="7678" width="11.625" style="8" customWidth="1"/>
    <col min="7679" max="7679" width="9.75" style="8" customWidth="1"/>
    <col min="7680" max="7680" width="10.875" style="8" customWidth="1"/>
    <col min="7681" max="7681" width="10.75" style="8" customWidth="1"/>
    <col min="7682" max="7682" width="10" style="8" customWidth="1"/>
    <col min="7683" max="7683" width="4.375" style="8" customWidth="1"/>
    <col min="7684" max="7684" width="10.5" style="8" customWidth="1"/>
    <col min="7685" max="7685" width="7.875" style="8" customWidth="1"/>
    <col min="7686" max="7686" width="9" style="8"/>
    <col min="7687" max="7687" width="9.375" style="8" bestFit="1" customWidth="1"/>
    <col min="7688" max="7689" width="9.25" style="8" customWidth="1"/>
    <col min="7690" max="7930" width="9" style="8"/>
    <col min="7931" max="7931" width="3.875" style="8" customWidth="1"/>
    <col min="7932" max="7932" width="25.625" style="8" customWidth="1"/>
    <col min="7933" max="7933" width="13.5" style="8" customWidth="1"/>
    <col min="7934" max="7934" width="11.625" style="8" customWidth="1"/>
    <col min="7935" max="7935" width="9.75" style="8" customWidth="1"/>
    <col min="7936" max="7936" width="10.875" style="8" customWidth="1"/>
    <col min="7937" max="7937" width="10.75" style="8" customWidth="1"/>
    <col min="7938" max="7938" width="10" style="8" customWidth="1"/>
    <col min="7939" max="7939" width="4.375" style="8" customWidth="1"/>
    <col min="7940" max="7940" width="10.5" style="8" customWidth="1"/>
    <col min="7941" max="7941" width="7.875" style="8" customWidth="1"/>
    <col min="7942" max="7942" width="9" style="8"/>
    <col min="7943" max="7943" width="9.375" style="8" bestFit="1" customWidth="1"/>
    <col min="7944" max="7945" width="9.25" style="8" customWidth="1"/>
    <col min="7946" max="8186" width="9" style="8"/>
    <col min="8187" max="8187" width="3.875" style="8" customWidth="1"/>
    <col min="8188" max="8188" width="25.625" style="8" customWidth="1"/>
    <col min="8189" max="8189" width="13.5" style="8" customWidth="1"/>
    <col min="8190" max="8190" width="11.625" style="8" customWidth="1"/>
    <col min="8191" max="8191" width="9.75" style="8" customWidth="1"/>
    <col min="8192" max="8192" width="10.875" style="8" customWidth="1"/>
    <col min="8193" max="8193" width="10.75" style="8" customWidth="1"/>
    <col min="8194" max="8194" width="10" style="8" customWidth="1"/>
    <col min="8195" max="8195" width="4.375" style="8" customWidth="1"/>
    <col min="8196" max="8196" width="10.5" style="8" customWidth="1"/>
    <col min="8197" max="8197" width="7.875" style="8" customWidth="1"/>
    <col min="8198" max="8198" width="9" style="8"/>
    <col min="8199" max="8199" width="9.375" style="8" bestFit="1" customWidth="1"/>
    <col min="8200" max="8201" width="9.25" style="8" customWidth="1"/>
    <col min="8202" max="8442" width="9" style="8"/>
    <col min="8443" max="8443" width="3.875" style="8" customWidth="1"/>
    <col min="8444" max="8444" width="25.625" style="8" customWidth="1"/>
    <col min="8445" max="8445" width="13.5" style="8" customWidth="1"/>
    <col min="8446" max="8446" width="11.625" style="8" customWidth="1"/>
    <col min="8447" max="8447" width="9.75" style="8" customWidth="1"/>
    <col min="8448" max="8448" width="10.875" style="8" customWidth="1"/>
    <col min="8449" max="8449" width="10.75" style="8" customWidth="1"/>
    <col min="8450" max="8450" width="10" style="8" customWidth="1"/>
    <col min="8451" max="8451" width="4.375" style="8" customWidth="1"/>
    <col min="8452" max="8452" width="10.5" style="8" customWidth="1"/>
    <col min="8453" max="8453" width="7.875" style="8" customWidth="1"/>
    <col min="8454" max="8454" width="9" style="8"/>
    <col min="8455" max="8455" width="9.375" style="8" bestFit="1" customWidth="1"/>
    <col min="8456" max="8457" width="9.25" style="8" customWidth="1"/>
    <col min="8458" max="8698" width="9" style="8"/>
    <col min="8699" max="8699" width="3.875" style="8" customWidth="1"/>
    <col min="8700" max="8700" width="25.625" style="8" customWidth="1"/>
    <col min="8701" max="8701" width="13.5" style="8" customWidth="1"/>
    <col min="8702" max="8702" width="11.625" style="8" customWidth="1"/>
    <col min="8703" max="8703" width="9.75" style="8" customWidth="1"/>
    <col min="8704" max="8704" width="10.875" style="8" customWidth="1"/>
    <col min="8705" max="8705" width="10.75" style="8" customWidth="1"/>
    <col min="8706" max="8706" width="10" style="8" customWidth="1"/>
    <col min="8707" max="8707" width="4.375" style="8" customWidth="1"/>
    <col min="8708" max="8708" width="10.5" style="8" customWidth="1"/>
    <col min="8709" max="8709" width="7.875" style="8" customWidth="1"/>
    <col min="8710" max="8710" width="9" style="8"/>
    <col min="8711" max="8711" width="9.375" style="8" bestFit="1" customWidth="1"/>
    <col min="8712" max="8713" width="9.25" style="8" customWidth="1"/>
    <col min="8714" max="8954" width="9" style="8"/>
    <col min="8955" max="8955" width="3.875" style="8" customWidth="1"/>
    <col min="8956" max="8956" width="25.625" style="8" customWidth="1"/>
    <col min="8957" max="8957" width="13.5" style="8" customWidth="1"/>
    <col min="8958" max="8958" width="11.625" style="8" customWidth="1"/>
    <col min="8959" max="8959" width="9.75" style="8" customWidth="1"/>
    <col min="8960" max="8960" width="10.875" style="8" customWidth="1"/>
    <col min="8961" max="8961" width="10.75" style="8" customWidth="1"/>
    <col min="8962" max="8962" width="10" style="8" customWidth="1"/>
    <col min="8963" max="8963" width="4.375" style="8" customWidth="1"/>
    <col min="8964" max="8964" width="10.5" style="8" customWidth="1"/>
    <col min="8965" max="8965" width="7.875" style="8" customWidth="1"/>
    <col min="8966" max="8966" width="9" style="8"/>
    <col min="8967" max="8967" width="9.375" style="8" bestFit="1" customWidth="1"/>
    <col min="8968" max="8969" width="9.25" style="8" customWidth="1"/>
    <col min="8970" max="9210" width="9" style="8"/>
    <col min="9211" max="9211" width="3.875" style="8" customWidth="1"/>
    <col min="9212" max="9212" width="25.625" style="8" customWidth="1"/>
    <col min="9213" max="9213" width="13.5" style="8" customWidth="1"/>
    <col min="9214" max="9214" width="11.625" style="8" customWidth="1"/>
    <col min="9215" max="9215" width="9.75" style="8" customWidth="1"/>
    <col min="9216" max="9216" width="10.875" style="8" customWidth="1"/>
    <col min="9217" max="9217" width="10.75" style="8" customWidth="1"/>
    <col min="9218" max="9218" width="10" style="8" customWidth="1"/>
    <col min="9219" max="9219" width="4.375" style="8" customWidth="1"/>
    <col min="9220" max="9220" width="10.5" style="8" customWidth="1"/>
    <col min="9221" max="9221" width="7.875" style="8" customWidth="1"/>
    <col min="9222" max="9222" width="9" style="8"/>
    <col min="9223" max="9223" width="9.375" style="8" bestFit="1" customWidth="1"/>
    <col min="9224" max="9225" width="9.25" style="8" customWidth="1"/>
    <col min="9226" max="9466" width="9" style="8"/>
    <col min="9467" max="9467" width="3.875" style="8" customWidth="1"/>
    <col min="9468" max="9468" width="25.625" style="8" customWidth="1"/>
    <col min="9469" max="9469" width="13.5" style="8" customWidth="1"/>
    <col min="9470" max="9470" width="11.625" style="8" customWidth="1"/>
    <col min="9471" max="9471" width="9.75" style="8" customWidth="1"/>
    <col min="9472" max="9472" width="10.875" style="8" customWidth="1"/>
    <col min="9473" max="9473" width="10.75" style="8" customWidth="1"/>
    <col min="9474" max="9474" width="10" style="8" customWidth="1"/>
    <col min="9475" max="9475" width="4.375" style="8" customWidth="1"/>
    <col min="9476" max="9476" width="10.5" style="8" customWidth="1"/>
    <col min="9477" max="9477" width="7.875" style="8" customWidth="1"/>
    <col min="9478" max="9478" width="9" style="8"/>
    <col min="9479" max="9479" width="9.375" style="8" bestFit="1" customWidth="1"/>
    <col min="9480" max="9481" width="9.25" style="8" customWidth="1"/>
    <col min="9482" max="9722" width="9" style="8"/>
    <col min="9723" max="9723" width="3.875" style="8" customWidth="1"/>
    <col min="9724" max="9724" width="25.625" style="8" customWidth="1"/>
    <col min="9725" max="9725" width="13.5" style="8" customWidth="1"/>
    <col min="9726" max="9726" width="11.625" style="8" customWidth="1"/>
    <col min="9727" max="9727" width="9.75" style="8" customWidth="1"/>
    <col min="9728" max="9728" width="10.875" style="8" customWidth="1"/>
    <col min="9729" max="9729" width="10.75" style="8" customWidth="1"/>
    <col min="9730" max="9730" width="10" style="8" customWidth="1"/>
    <col min="9731" max="9731" width="4.375" style="8" customWidth="1"/>
    <col min="9732" max="9732" width="10.5" style="8" customWidth="1"/>
    <col min="9733" max="9733" width="7.875" style="8" customWidth="1"/>
    <col min="9734" max="9734" width="9" style="8"/>
    <col min="9735" max="9735" width="9.375" style="8" bestFit="1" customWidth="1"/>
    <col min="9736" max="9737" width="9.25" style="8" customWidth="1"/>
    <col min="9738" max="9978" width="9" style="8"/>
    <col min="9979" max="9979" width="3.875" style="8" customWidth="1"/>
    <col min="9980" max="9980" width="25.625" style="8" customWidth="1"/>
    <col min="9981" max="9981" width="13.5" style="8" customWidth="1"/>
    <col min="9982" max="9982" width="11.625" style="8" customWidth="1"/>
    <col min="9983" max="9983" width="9.75" style="8" customWidth="1"/>
    <col min="9984" max="9984" width="10.875" style="8" customWidth="1"/>
    <col min="9985" max="9985" width="10.75" style="8" customWidth="1"/>
    <col min="9986" max="9986" width="10" style="8" customWidth="1"/>
    <col min="9987" max="9987" width="4.375" style="8" customWidth="1"/>
    <col min="9988" max="9988" width="10.5" style="8" customWidth="1"/>
    <col min="9989" max="9989" width="7.875" style="8" customWidth="1"/>
    <col min="9990" max="9990" width="9" style="8"/>
    <col min="9991" max="9991" width="9.375" style="8" bestFit="1" customWidth="1"/>
    <col min="9992" max="9993" width="9.25" style="8" customWidth="1"/>
    <col min="9994" max="10234" width="9" style="8"/>
    <col min="10235" max="10235" width="3.875" style="8" customWidth="1"/>
    <col min="10236" max="10236" width="25.625" style="8" customWidth="1"/>
    <col min="10237" max="10237" width="13.5" style="8" customWidth="1"/>
    <col min="10238" max="10238" width="11.625" style="8" customWidth="1"/>
    <col min="10239" max="10239" width="9.75" style="8" customWidth="1"/>
    <col min="10240" max="10240" width="10.875" style="8" customWidth="1"/>
    <col min="10241" max="10241" width="10.75" style="8" customWidth="1"/>
    <col min="10242" max="10242" width="10" style="8" customWidth="1"/>
    <col min="10243" max="10243" width="4.375" style="8" customWidth="1"/>
    <col min="10244" max="10244" width="10.5" style="8" customWidth="1"/>
    <col min="10245" max="10245" width="7.875" style="8" customWidth="1"/>
    <col min="10246" max="10246" width="9" style="8"/>
    <col min="10247" max="10247" width="9.375" style="8" bestFit="1" customWidth="1"/>
    <col min="10248" max="10249" width="9.25" style="8" customWidth="1"/>
    <col min="10250" max="10490" width="9" style="8"/>
    <col min="10491" max="10491" width="3.875" style="8" customWidth="1"/>
    <col min="10492" max="10492" width="25.625" style="8" customWidth="1"/>
    <col min="10493" max="10493" width="13.5" style="8" customWidth="1"/>
    <col min="10494" max="10494" width="11.625" style="8" customWidth="1"/>
    <col min="10495" max="10495" width="9.75" style="8" customWidth="1"/>
    <col min="10496" max="10496" width="10.875" style="8" customWidth="1"/>
    <col min="10497" max="10497" width="10.75" style="8" customWidth="1"/>
    <col min="10498" max="10498" width="10" style="8" customWidth="1"/>
    <col min="10499" max="10499" width="4.375" style="8" customWidth="1"/>
    <col min="10500" max="10500" width="10.5" style="8" customWidth="1"/>
    <col min="10501" max="10501" width="7.875" style="8" customWidth="1"/>
    <col min="10502" max="10502" width="9" style="8"/>
    <col min="10503" max="10503" width="9.375" style="8" bestFit="1" customWidth="1"/>
    <col min="10504" max="10505" width="9.25" style="8" customWidth="1"/>
    <col min="10506" max="10746" width="9" style="8"/>
    <col min="10747" max="10747" width="3.875" style="8" customWidth="1"/>
    <col min="10748" max="10748" width="25.625" style="8" customWidth="1"/>
    <col min="10749" max="10749" width="13.5" style="8" customWidth="1"/>
    <col min="10750" max="10750" width="11.625" style="8" customWidth="1"/>
    <col min="10751" max="10751" width="9.75" style="8" customWidth="1"/>
    <col min="10752" max="10752" width="10.875" style="8" customWidth="1"/>
    <col min="10753" max="10753" width="10.75" style="8" customWidth="1"/>
    <col min="10754" max="10754" width="10" style="8" customWidth="1"/>
    <col min="10755" max="10755" width="4.375" style="8" customWidth="1"/>
    <col min="10756" max="10756" width="10.5" style="8" customWidth="1"/>
    <col min="10757" max="10757" width="7.875" style="8" customWidth="1"/>
    <col min="10758" max="10758" width="9" style="8"/>
    <col min="10759" max="10759" width="9.375" style="8" bestFit="1" customWidth="1"/>
    <col min="10760" max="10761" width="9.25" style="8" customWidth="1"/>
    <col min="10762" max="11002" width="9" style="8"/>
    <col min="11003" max="11003" width="3.875" style="8" customWidth="1"/>
    <col min="11004" max="11004" width="25.625" style="8" customWidth="1"/>
    <col min="11005" max="11005" width="13.5" style="8" customWidth="1"/>
    <col min="11006" max="11006" width="11.625" style="8" customWidth="1"/>
    <col min="11007" max="11007" width="9.75" style="8" customWidth="1"/>
    <col min="11008" max="11008" width="10.875" style="8" customWidth="1"/>
    <col min="11009" max="11009" width="10.75" style="8" customWidth="1"/>
    <col min="11010" max="11010" width="10" style="8" customWidth="1"/>
    <col min="11011" max="11011" width="4.375" style="8" customWidth="1"/>
    <col min="11012" max="11012" width="10.5" style="8" customWidth="1"/>
    <col min="11013" max="11013" width="7.875" style="8" customWidth="1"/>
    <col min="11014" max="11014" width="9" style="8"/>
    <col min="11015" max="11015" width="9.375" style="8" bestFit="1" customWidth="1"/>
    <col min="11016" max="11017" width="9.25" style="8" customWidth="1"/>
    <col min="11018" max="11258" width="9" style="8"/>
    <col min="11259" max="11259" width="3.875" style="8" customWidth="1"/>
    <col min="11260" max="11260" width="25.625" style="8" customWidth="1"/>
    <col min="11261" max="11261" width="13.5" style="8" customWidth="1"/>
    <col min="11262" max="11262" width="11.625" style="8" customWidth="1"/>
    <col min="11263" max="11263" width="9.75" style="8" customWidth="1"/>
    <col min="11264" max="11264" width="10.875" style="8" customWidth="1"/>
    <col min="11265" max="11265" width="10.75" style="8" customWidth="1"/>
    <col min="11266" max="11266" width="10" style="8" customWidth="1"/>
    <col min="11267" max="11267" width="4.375" style="8" customWidth="1"/>
    <col min="11268" max="11268" width="10.5" style="8" customWidth="1"/>
    <col min="11269" max="11269" width="7.875" style="8" customWidth="1"/>
    <col min="11270" max="11270" width="9" style="8"/>
    <col min="11271" max="11271" width="9.375" style="8" bestFit="1" customWidth="1"/>
    <col min="11272" max="11273" width="9.25" style="8" customWidth="1"/>
    <col min="11274" max="11514" width="9" style="8"/>
    <col min="11515" max="11515" width="3.875" style="8" customWidth="1"/>
    <col min="11516" max="11516" width="25.625" style="8" customWidth="1"/>
    <col min="11517" max="11517" width="13.5" style="8" customWidth="1"/>
    <col min="11518" max="11518" width="11.625" style="8" customWidth="1"/>
    <col min="11519" max="11519" width="9.75" style="8" customWidth="1"/>
    <col min="11520" max="11520" width="10.875" style="8" customWidth="1"/>
    <col min="11521" max="11521" width="10.75" style="8" customWidth="1"/>
    <col min="11522" max="11522" width="10" style="8" customWidth="1"/>
    <col min="11523" max="11523" width="4.375" style="8" customWidth="1"/>
    <col min="11524" max="11524" width="10.5" style="8" customWidth="1"/>
    <col min="11525" max="11525" width="7.875" style="8" customWidth="1"/>
    <col min="11526" max="11526" width="9" style="8"/>
    <col min="11527" max="11527" width="9.375" style="8" bestFit="1" customWidth="1"/>
    <col min="11528" max="11529" width="9.25" style="8" customWidth="1"/>
    <col min="11530" max="11770" width="9" style="8"/>
    <col min="11771" max="11771" width="3.875" style="8" customWidth="1"/>
    <col min="11772" max="11772" width="25.625" style="8" customWidth="1"/>
    <col min="11773" max="11773" width="13.5" style="8" customWidth="1"/>
    <col min="11774" max="11774" width="11.625" style="8" customWidth="1"/>
    <col min="11775" max="11775" width="9.75" style="8" customWidth="1"/>
    <col min="11776" max="11776" width="10.875" style="8" customWidth="1"/>
    <col min="11777" max="11777" width="10.75" style="8" customWidth="1"/>
    <col min="11778" max="11778" width="10" style="8" customWidth="1"/>
    <col min="11779" max="11779" width="4.375" style="8" customWidth="1"/>
    <col min="11780" max="11780" width="10.5" style="8" customWidth="1"/>
    <col min="11781" max="11781" width="7.875" style="8" customWidth="1"/>
    <col min="11782" max="11782" width="9" style="8"/>
    <col min="11783" max="11783" width="9.375" style="8" bestFit="1" customWidth="1"/>
    <col min="11784" max="11785" width="9.25" style="8" customWidth="1"/>
    <col min="11786" max="12026" width="9" style="8"/>
    <col min="12027" max="12027" width="3.875" style="8" customWidth="1"/>
    <col min="12028" max="12028" width="25.625" style="8" customWidth="1"/>
    <col min="12029" max="12029" width="13.5" style="8" customWidth="1"/>
    <col min="12030" max="12030" width="11.625" style="8" customWidth="1"/>
    <col min="12031" max="12031" width="9.75" style="8" customWidth="1"/>
    <col min="12032" max="12032" width="10.875" style="8" customWidth="1"/>
    <col min="12033" max="12033" width="10.75" style="8" customWidth="1"/>
    <col min="12034" max="12034" width="10" style="8" customWidth="1"/>
    <col min="12035" max="12035" width="4.375" style="8" customWidth="1"/>
    <col min="12036" max="12036" width="10.5" style="8" customWidth="1"/>
    <col min="12037" max="12037" width="7.875" style="8" customWidth="1"/>
    <col min="12038" max="12038" width="9" style="8"/>
    <col min="12039" max="12039" width="9.375" style="8" bestFit="1" customWidth="1"/>
    <col min="12040" max="12041" width="9.25" style="8" customWidth="1"/>
    <col min="12042" max="12282" width="9" style="8"/>
    <col min="12283" max="12283" width="3.875" style="8" customWidth="1"/>
    <col min="12284" max="12284" width="25.625" style="8" customWidth="1"/>
    <col min="12285" max="12285" width="13.5" style="8" customWidth="1"/>
    <col min="12286" max="12286" width="11.625" style="8" customWidth="1"/>
    <col min="12287" max="12287" width="9.75" style="8" customWidth="1"/>
    <col min="12288" max="12288" width="10.875" style="8" customWidth="1"/>
    <col min="12289" max="12289" width="10.75" style="8" customWidth="1"/>
    <col min="12290" max="12290" width="10" style="8" customWidth="1"/>
    <col min="12291" max="12291" width="4.375" style="8" customWidth="1"/>
    <col min="12292" max="12292" width="10.5" style="8" customWidth="1"/>
    <col min="12293" max="12293" width="7.875" style="8" customWidth="1"/>
    <col min="12294" max="12294" width="9" style="8"/>
    <col min="12295" max="12295" width="9.375" style="8" bestFit="1" customWidth="1"/>
    <col min="12296" max="12297" width="9.25" style="8" customWidth="1"/>
    <col min="12298" max="12538" width="9" style="8"/>
    <col min="12539" max="12539" width="3.875" style="8" customWidth="1"/>
    <col min="12540" max="12540" width="25.625" style="8" customWidth="1"/>
    <col min="12541" max="12541" width="13.5" style="8" customWidth="1"/>
    <col min="12542" max="12542" width="11.625" style="8" customWidth="1"/>
    <col min="12543" max="12543" width="9.75" style="8" customWidth="1"/>
    <col min="12544" max="12544" width="10.875" style="8" customWidth="1"/>
    <col min="12545" max="12545" width="10.75" style="8" customWidth="1"/>
    <col min="12546" max="12546" width="10" style="8" customWidth="1"/>
    <col min="12547" max="12547" width="4.375" style="8" customWidth="1"/>
    <col min="12548" max="12548" width="10.5" style="8" customWidth="1"/>
    <col min="12549" max="12549" width="7.875" style="8" customWidth="1"/>
    <col min="12550" max="12550" width="9" style="8"/>
    <col min="12551" max="12551" width="9.375" style="8" bestFit="1" customWidth="1"/>
    <col min="12552" max="12553" width="9.25" style="8" customWidth="1"/>
    <col min="12554" max="12794" width="9" style="8"/>
    <col min="12795" max="12795" width="3.875" style="8" customWidth="1"/>
    <col min="12796" max="12796" width="25.625" style="8" customWidth="1"/>
    <col min="12797" max="12797" width="13.5" style="8" customWidth="1"/>
    <col min="12798" max="12798" width="11.625" style="8" customWidth="1"/>
    <col min="12799" max="12799" width="9.75" style="8" customWidth="1"/>
    <col min="12800" max="12800" width="10.875" style="8" customWidth="1"/>
    <col min="12801" max="12801" width="10.75" style="8" customWidth="1"/>
    <col min="12802" max="12802" width="10" style="8" customWidth="1"/>
    <col min="12803" max="12803" width="4.375" style="8" customWidth="1"/>
    <col min="12804" max="12804" width="10.5" style="8" customWidth="1"/>
    <col min="12805" max="12805" width="7.875" style="8" customWidth="1"/>
    <col min="12806" max="12806" width="9" style="8"/>
    <col min="12807" max="12807" width="9.375" style="8" bestFit="1" customWidth="1"/>
    <col min="12808" max="12809" width="9.25" style="8" customWidth="1"/>
    <col min="12810" max="13050" width="9" style="8"/>
    <col min="13051" max="13051" width="3.875" style="8" customWidth="1"/>
    <col min="13052" max="13052" width="25.625" style="8" customWidth="1"/>
    <col min="13053" max="13053" width="13.5" style="8" customWidth="1"/>
    <col min="13054" max="13054" width="11.625" style="8" customWidth="1"/>
    <col min="13055" max="13055" width="9.75" style="8" customWidth="1"/>
    <col min="13056" max="13056" width="10.875" style="8" customWidth="1"/>
    <col min="13057" max="13057" width="10.75" style="8" customWidth="1"/>
    <col min="13058" max="13058" width="10" style="8" customWidth="1"/>
    <col min="13059" max="13059" width="4.375" style="8" customWidth="1"/>
    <col min="13060" max="13060" width="10.5" style="8" customWidth="1"/>
    <col min="13061" max="13061" width="7.875" style="8" customWidth="1"/>
    <col min="13062" max="13062" width="9" style="8"/>
    <col min="13063" max="13063" width="9.375" style="8" bestFit="1" customWidth="1"/>
    <col min="13064" max="13065" width="9.25" style="8" customWidth="1"/>
    <col min="13066" max="13306" width="9" style="8"/>
    <col min="13307" max="13307" width="3.875" style="8" customWidth="1"/>
    <col min="13308" max="13308" width="25.625" style="8" customWidth="1"/>
    <col min="13309" max="13309" width="13.5" style="8" customWidth="1"/>
    <col min="13310" max="13310" width="11.625" style="8" customWidth="1"/>
    <col min="13311" max="13311" width="9.75" style="8" customWidth="1"/>
    <col min="13312" max="13312" width="10.875" style="8" customWidth="1"/>
    <col min="13313" max="13313" width="10.75" style="8" customWidth="1"/>
    <col min="13314" max="13314" width="10" style="8" customWidth="1"/>
    <col min="13315" max="13315" width="4.375" style="8" customWidth="1"/>
    <col min="13316" max="13316" width="10.5" style="8" customWidth="1"/>
    <col min="13317" max="13317" width="7.875" style="8" customWidth="1"/>
    <col min="13318" max="13318" width="9" style="8"/>
    <col min="13319" max="13319" width="9.375" style="8" bestFit="1" customWidth="1"/>
    <col min="13320" max="13321" width="9.25" style="8" customWidth="1"/>
    <col min="13322" max="13562" width="9" style="8"/>
    <col min="13563" max="13563" width="3.875" style="8" customWidth="1"/>
    <col min="13564" max="13564" width="25.625" style="8" customWidth="1"/>
    <col min="13565" max="13565" width="13.5" style="8" customWidth="1"/>
    <col min="13566" max="13566" width="11.625" style="8" customWidth="1"/>
    <col min="13567" max="13567" width="9.75" style="8" customWidth="1"/>
    <col min="13568" max="13568" width="10.875" style="8" customWidth="1"/>
    <col min="13569" max="13569" width="10.75" style="8" customWidth="1"/>
    <col min="13570" max="13570" width="10" style="8" customWidth="1"/>
    <col min="13571" max="13571" width="4.375" style="8" customWidth="1"/>
    <col min="13572" max="13572" width="10.5" style="8" customWidth="1"/>
    <col min="13573" max="13573" width="7.875" style="8" customWidth="1"/>
    <col min="13574" max="13574" width="9" style="8"/>
    <col min="13575" max="13575" width="9.375" style="8" bestFit="1" customWidth="1"/>
    <col min="13576" max="13577" width="9.25" style="8" customWidth="1"/>
    <col min="13578" max="13818" width="9" style="8"/>
    <col min="13819" max="13819" width="3.875" style="8" customWidth="1"/>
    <col min="13820" max="13820" width="25.625" style="8" customWidth="1"/>
    <col min="13821" max="13821" width="13.5" style="8" customWidth="1"/>
    <col min="13822" max="13822" width="11.625" style="8" customWidth="1"/>
    <col min="13823" max="13823" width="9.75" style="8" customWidth="1"/>
    <col min="13824" max="13824" width="10.875" style="8" customWidth="1"/>
    <col min="13825" max="13825" width="10.75" style="8" customWidth="1"/>
    <col min="13826" max="13826" width="10" style="8" customWidth="1"/>
    <col min="13827" max="13827" width="4.375" style="8" customWidth="1"/>
    <col min="13828" max="13828" width="10.5" style="8" customWidth="1"/>
    <col min="13829" max="13829" width="7.875" style="8" customWidth="1"/>
    <col min="13830" max="13830" width="9" style="8"/>
    <col min="13831" max="13831" width="9.375" style="8" bestFit="1" customWidth="1"/>
    <col min="13832" max="13833" width="9.25" style="8" customWidth="1"/>
    <col min="13834" max="14074" width="9" style="8"/>
    <col min="14075" max="14075" width="3.875" style="8" customWidth="1"/>
    <col min="14076" max="14076" width="25.625" style="8" customWidth="1"/>
    <col min="14077" max="14077" width="13.5" style="8" customWidth="1"/>
    <col min="14078" max="14078" width="11.625" style="8" customWidth="1"/>
    <col min="14079" max="14079" width="9.75" style="8" customWidth="1"/>
    <col min="14080" max="14080" width="10.875" style="8" customWidth="1"/>
    <col min="14081" max="14081" width="10.75" style="8" customWidth="1"/>
    <col min="14082" max="14082" width="10" style="8" customWidth="1"/>
    <col min="14083" max="14083" width="4.375" style="8" customWidth="1"/>
    <col min="14084" max="14084" width="10.5" style="8" customWidth="1"/>
    <col min="14085" max="14085" width="7.875" style="8" customWidth="1"/>
    <col min="14086" max="14086" width="9" style="8"/>
    <col min="14087" max="14087" width="9.375" style="8" bestFit="1" customWidth="1"/>
    <col min="14088" max="14089" width="9.25" style="8" customWidth="1"/>
    <col min="14090" max="14330" width="9" style="8"/>
    <col min="14331" max="14331" width="3.875" style="8" customWidth="1"/>
    <col min="14332" max="14332" width="25.625" style="8" customWidth="1"/>
    <col min="14333" max="14333" width="13.5" style="8" customWidth="1"/>
    <col min="14334" max="14334" width="11.625" style="8" customWidth="1"/>
    <col min="14335" max="14335" width="9.75" style="8" customWidth="1"/>
    <col min="14336" max="14336" width="10.875" style="8" customWidth="1"/>
    <col min="14337" max="14337" width="10.75" style="8" customWidth="1"/>
    <col min="14338" max="14338" width="10" style="8" customWidth="1"/>
    <col min="14339" max="14339" width="4.375" style="8" customWidth="1"/>
    <col min="14340" max="14340" width="10.5" style="8" customWidth="1"/>
    <col min="14341" max="14341" width="7.875" style="8" customWidth="1"/>
    <col min="14342" max="14342" width="9" style="8"/>
    <col min="14343" max="14343" width="9.375" style="8" bestFit="1" customWidth="1"/>
    <col min="14344" max="14345" width="9.25" style="8" customWidth="1"/>
    <col min="14346" max="14586" width="9" style="8"/>
    <col min="14587" max="14587" width="3.875" style="8" customWidth="1"/>
    <col min="14588" max="14588" width="25.625" style="8" customWidth="1"/>
    <col min="14589" max="14589" width="13.5" style="8" customWidth="1"/>
    <col min="14590" max="14590" width="11.625" style="8" customWidth="1"/>
    <col min="14591" max="14591" width="9.75" style="8" customWidth="1"/>
    <col min="14592" max="14592" width="10.875" style="8" customWidth="1"/>
    <col min="14593" max="14593" width="10.75" style="8" customWidth="1"/>
    <col min="14594" max="14594" width="10" style="8" customWidth="1"/>
    <col min="14595" max="14595" width="4.375" style="8" customWidth="1"/>
    <col min="14596" max="14596" width="10.5" style="8" customWidth="1"/>
    <col min="14597" max="14597" width="7.875" style="8" customWidth="1"/>
    <col min="14598" max="14598" width="9" style="8"/>
    <col min="14599" max="14599" width="9.375" style="8" bestFit="1" customWidth="1"/>
    <col min="14600" max="14601" width="9.25" style="8" customWidth="1"/>
    <col min="14602" max="14842" width="9" style="8"/>
    <col min="14843" max="14843" width="3.875" style="8" customWidth="1"/>
    <col min="14844" max="14844" width="25.625" style="8" customWidth="1"/>
    <col min="14845" max="14845" width="13.5" style="8" customWidth="1"/>
    <col min="14846" max="14846" width="11.625" style="8" customWidth="1"/>
    <col min="14847" max="14847" width="9.75" style="8" customWidth="1"/>
    <col min="14848" max="14848" width="10.875" style="8" customWidth="1"/>
    <col min="14849" max="14849" width="10.75" style="8" customWidth="1"/>
    <col min="14850" max="14850" width="10" style="8" customWidth="1"/>
    <col min="14851" max="14851" width="4.375" style="8" customWidth="1"/>
    <col min="14852" max="14852" width="10.5" style="8" customWidth="1"/>
    <col min="14853" max="14853" width="7.875" style="8" customWidth="1"/>
    <col min="14854" max="14854" width="9" style="8"/>
    <col min="14855" max="14855" width="9.375" style="8" bestFit="1" customWidth="1"/>
    <col min="14856" max="14857" width="9.25" style="8" customWidth="1"/>
    <col min="14858" max="15098" width="9" style="8"/>
    <col min="15099" max="15099" width="3.875" style="8" customWidth="1"/>
    <col min="15100" max="15100" width="25.625" style="8" customWidth="1"/>
    <col min="15101" max="15101" width="13.5" style="8" customWidth="1"/>
    <col min="15102" max="15102" width="11.625" style="8" customWidth="1"/>
    <col min="15103" max="15103" width="9.75" style="8" customWidth="1"/>
    <col min="15104" max="15104" width="10.875" style="8" customWidth="1"/>
    <col min="15105" max="15105" width="10.75" style="8" customWidth="1"/>
    <col min="15106" max="15106" width="10" style="8" customWidth="1"/>
    <col min="15107" max="15107" width="4.375" style="8" customWidth="1"/>
    <col min="15108" max="15108" width="10.5" style="8" customWidth="1"/>
    <col min="15109" max="15109" width="7.875" style="8" customWidth="1"/>
    <col min="15110" max="15110" width="9" style="8"/>
    <col min="15111" max="15111" width="9.375" style="8" bestFit="1" customWidth="1"/>
    <col min="15112" max="15113" width="9.25" style="8" customWidth="1"/>
    <col min="15114" max="15354" width="9" style="8"/>
    <col min="15355" max="15355" width="3.875" style="8" customWidth="1"/>
    <col min="15356" max="15356" width="25.625" style="8" customWidth="1"/>
    <col min="15357" max="15357" width="13.5" style="8" customWidth="1"/>
    <col min="15358" max="15358" width="11.625" style="8" customWidth="1"/>
    <col min="15359" max="15359" width="9.75" style="8" customWidth="1"/>
    <col min="15360" max="15360" width="10.875" style="8" customWidth="1"/>
    <col min="15361" max="15361" width="10.75" style="8" customWidth="1"/>
    <col min="15362" max="15362" width="10" style="8" customWidth="1"/>
    <col min="15363" max="15363" width="4.375" style="8" customWidth="1"/>
    <col min="15364" max="15364" width="10.5" style="8" customWidth="1"/>
    <col min="15365" max="15365" width="7.875" style="8" customWidth="1"/>
    <col min="15366" max="15366" width="9" style="8"/>
    <col min="15367" max="15367" width="9.375" style="8" bestFit="1" customWidth="1"/>
    <col min="15368" max="15369" width="9.25" style="8" customWidth="1"/>
    <col min="15370" max="15610" width="9" style="8"/>
    <col min="15611" max="15611" width="3.875" style="8" customWidth="1"/>
    <col min="15612" max="15612" width="25.625" style="8" customWidth="1"/>
    <col min="15613" max="15613" width="13.5" style="8" customWidth="1"/>
    <col min="15614" max="15614" width="11.625" style="8" customWidth="1"/>
    <col min="15615" max="15615" width="9.75" style="8" customWidth="1"/>
    <col min="15616" max="15616" width="10.875" style="8" customWidth="1"/>
    <col min="15617" max="15617" width="10.75" style="8" customWidth="1"/>
    <col min="15618" max="15618" width="10" style="8" customWidth="1"/>
    <col min="15619" max="15619" width="4.375" style="8" customWidth="1"/>
    <col min="15620" max="15620" width="10.5" style="8" customWidth="1"/>
    <col min="15621" max="15621" width="7.875" style="8" customWidth="1"/>
    <col min="15622" max="15622" width="9" style="8"/>
    <col min="15623" max="15623" width="9.375" style="8" bestFit="1" customWidth="1"/>
    <col min="15624" max="15625" width="9.25" style="8" customWidth="1"/>
    <col min="15626" max="15866" width="9" style="8"/>
    <col min="15867" max="15867" width="3.875" style="8" customWidth="1"/>
    <col min="15868" max="15868" width="25.625" style="8" customWidth="1"/>
    <col min="15869" max="15869" width="13.5" style="8" customWidth="1"/>
    <col min="15870" max="15870" width="11.625" style="8" customWidth="1"/>
    <col min="15871" max="15871" width="9.75" style="8" customWidth="1"/>
    <col min="15872" max="15872" width="10.875" style="8" customWidth="1"/>
    <col min="15873" max="15873" width="10.75" style="8" customWidth="1"/>
    <col min="15874" max="15874" width="10" style="8" customWidth="1"/>
    <col min="15875" max="15875" width="4.375" style="8" customWidth="1"/>
    <col min="15876" max="15876" width="10.5" style="8" customWidth="1"/>
    <col min="15877" max="15877" width="7.875" style="8" customWidth="1"/>
    <col min="15878" max="15878" width="9" style="8"/>
    <col min="15879" max="15879" width="9.375" style="8" bestFit="1" customWidth="1"/>
    <col min="15880" max="15881" width="9.25" style="8" customWidth="1"/>
    <col min="15882" max="16122" width="9" style="8"/>
    <col min="16123" max="16123" width="3.875" style="8" customWidth="1"/>
    <col min="16124" max="16124" width="25.625" style="8" customWidth="1"/>
    <col min="16125" max="16125" width="13.5" style="8" customWidth="1"/>
    <col min="16126" max="16126" width="11.625" style="8" customWidth="1"/>
    <col min="16127" max="16127" width="9.75" style="8" customWidth="1"/>
    <col min="16128" max="16128" width="10.875" style="8" customWidth="1"/>
    <col min="16129" max="16129" width="10.75" style="8" customWidth="1"/>
    <col min="16130" max="16130" width="10" style="8" customWidth="1"/>
    <col min="16131" max="16131" width="4.375" style="8" customWidth="1"/>
    <col min="16132" max="16132" width="10.5" style="8" customWidth="1"/>
    <col min="16133" max="16133" width="7.875" style="8" customWidth="1"/>
    <col min="16134" max="16134" width="9" style="8"/>
    <col min="16135" max="16135" width="9.375" style="8" bestFit="1" customWidth="1"/>
    <col min="16136" max="16137" width="9.25" style="8" customWidth="1"/>
    <col min="16138" max="16384" width="9" style="8"/>
  </cols>
  <sheetData>
    <row r="1" spans="1:11" s="4" customFormat="1" ht="21" customHeight="1" x14ac:dyDescent="0.15">
      <c r="A1" s="3" t="s">
        <v>40</v>
      </c>
      <c r="B1" s="128" t="s">
        <v>45</v>
      </c>
      <c r="C1" s="129"/>
      <c r="D1" s="129"/>
      <c r="E1" s="129"/>
      <c r="F1" s="129"/>
      <c r="G1" s="129"/>
      <c r="H1" s="129"/>
      <c r="I1" s="12"/>
      <c r="K1" s="135"/>
    </row>
    <row r="2" spans="1:11" s="4" customFormat="1" ht="21" customHeight="1" x14ac:dyDescent="0.15">
      <c r="A2" s="3"/>
      <c r="B2" s="13"/>
      <c r="C2" s="14"/>
      <c r="D2" s="15"/>
      <c r="E2" s="15"/>
      <c r="F2" s="14"/>
      <c r="G2" s="15"/>
      <c r="H2" s="15"/>
      <c r="I2" s="15"/>
      <c r="K2" s="135"/>
    </row>
    <row r="3" spans="1:11" s="2" customFormat="1" ht="21" customHeight="1" thickBot="1" x14ac:dyDescent="0.2">
      <c r="B3" s="16"/>
      <c r="C3" s="17"/>
      <c r="D3" s="18"/>
      <c r="E3" s="18"/>
      <c r="F3" s="17"/>
      <c r="G3" s="1"/>
      <c r="H3" s="19" t="s">
        <v>48</v>
      </c>
      <c r="I3" s="20"/>
      <c r="K3" s="136"/>
    </row>
    <row r="4" spans="1:11" s="2" customFormat="1" ht="21" customHeight="1" x14ac:dyDescent="0.15">
      <c r="B4" s="125" t="s">
        <v>23</v>
      </c>
      <c r="C4" s="130" t="s">
        <v>24</v>
      </c>
      <c r="D4" s="131"/>
      <c r="E4" s="132"/>
      <c r="F4" s="130" t="s">
        <v>25</v>
      </c>
      <c r="G4" s="133"/>
      <c r="H4" s="133"/>
      <c r="I4" s="134"/>
      <c r="K4" s="136"/>
    </row>
    <row r="5" spans="1:11" s="2" customFormat="1" ht="21" customHeight="1" x14ac:dyDescent="0.15">
      <c r="B5" s="126"/>
      <c r="C5" s="38" t="s">
        <v>3</v>
      </c>
      <c r="D5" s="39" t="s">
        <v>26</v>
      </c>
      <c r="E5" s="40" t="s">
        <v>41</v>
      </c>
      <c r="F5" s="41" t="s">
        <v>3</v>
      </c>
      <c r="G5" s="42" t="s">
        <v>39</v>
      </c>
      <c r="H5" s="39" t="s">
        <v>26</v>
      </c>
      <c r="I5" s="43" t="s">
        <v>41</v>
      </c>
      <c r="K5" s="136"/>
    </row>
    <row r="6" spans="1:11" s="2" customFormat="1" ht="21" customHeight="1" x14ac:dyDescent="0.15">
      <c r="B6" s="21" t="s">
        <v>27</v>
      </c>
      <c r="C6" s="44">
        <v>7354</v>
      </c>
      <c r="D6" s="45">
        <f t="shared" ref="D6:D26" si="0">C6/$C$45</f>
        <v>2.5072132668879769E-3</v>
      </c>
      <c r="E6" s="46">
        <v>-6</v>
      </c>
      <c r="F6" s="47">
        <v>199</v>
      </c>
      <c r="G6" s="48">
        <v>12</v>
      </c>
      <c r="H6" s="45">
        <f>F6/$F$45</f>
        <v>2.7978910369068541E-3</v>
      </c>
      <c r="I6" s="49">
        <v>21</v>
      </c>
      <c r="J6" s="6"/>
      <c r="K6" s="137"/>
    </row>
    <row r="7" spans="1:11" s="2" customFormat="1" ht="21" customHeight="1" x14ac:dyDescent="0.15">
      <c r="B7" s="22" t="s">
        <v>4</v>
      </c>
      <c r="C7" s="50">
        <v>489</v>
      </c>
      <c r="D7" s="51">
        <f t="shared" si="0"/>
        <v>1.6671570403973629E-4</v>
      </c>
      <c r="E7" s="52">
        <v>28</v>
      </c>
      <c r="F7" s="53">
        <v>1</v>
      </c>
      <c r="G7" s="54">
        <v>20</v>
      </c>
      <c r="H7" s="55">
        <f>F7/$F$45</f>
        <v>1.4059753954305799E-5</v>
      </c>
      <c r="I7" s="56">
        <v>1</v>
      </c>
      <c r="J7" s="6"/>
      <c r="K7" s="137"/>
    </row>
    <row r="8" spans="1:11" s="2" customFormat="1" ht="21" customHeight="1" x14ac:dyDescent="0.15">
      <c r="B8" s="22" t="s">
        <v>5</v>
      </c>
      <c r="C8" s="50">
        <v>4285</v>
      </c>
      <c r="D8" s="51">
        <f t="shared" si="0"/>
        <v>1.4608932347858284E-3</v>
      </c>
      <c r="E8" s="52">
        <v>-14</v>
      </c>
      <c r="F8" s="57">
        <v>71</v>
      </c>
      <c r="G8" s="54">
        <v>13</v>
      </c>
      <c r="H8" s="51">
        <f>F8/$F$45</f>
        <v>9.9824253075571183E-4</v>
      </c>
      <c r="I8" s="56">
        <v>6</v>
      </c>
      <c r="J8" s="6"/>
      <c r="K8" s="137"/>
    </row>
    <row r="9" spans="1:11" s="2" customFormat="1" ht="21" customHeight="1" thickBot="1" x14ac:dyDescent="0.2">
      <c r="B9" s="23" t="s">
        <v>6</v>
      </c>
      <c r="C9" s="58">
        <v>220</v>
      </c>
      <c r="D9" s="59">
        <f t="shared" si="0"/>
        <v>7.5005020222376241E-5</v>
      </c>
      <c r="E9" s="60">
        <v>5</v>
      </c>
      <c r="F9" s="61" t="s">
        <v>50</v>
      </c>
      <c r="G9" s="61" t="s">
        <v>50</v>
      </c>
      <c r="H9" s="61" t="s">
        <v>50</v>
      </c>
      <c r="I9" s="62">
        <v>0</v>
      </c>
      <c r="J9" s="6"/>
      <c r="K9" s="137"/>
    </row>
    <row r="10" spans="1:11" s="2" customFormat="1" ht="21" customHeight="1" thickBot="1" x14ac:dyDescent="0.2">
      <c r="A10" s="7"/>
      <c r="B10" s="29" t="s">
        <v>28</v>
      </c>
      <c r="C10" s="63">
        <f>SUM(C11:C14)</f>
        <v>14924</v>
      </c>
      <c r="D10" s="64">
        <f t="shared" si="0"/>
        <v>5.088067826357923E-3</v>
      </c>
      <c r="E10" s="65">
        <v>3863</v>
      </c>
      <c r="F10" s="66">
        <f>SUM(F11:F14)</f>
        <v>342</v>
      </c>
      <c r="G10" s="67">
        <v>7</v>
      </c>
      <c r="H10" s="64">
        <f t="shared" ref="H10:H15" si="1">F10/$F$45</f>
        <v>4.8084358523725838E-3</v>
      </c>
      <c r="I10" s="68">
        <v>74</v>
      </c>
      <c r="K10" s="136"/>
    </row>
    <row r="11" spans="1:11" s="2" customFormat="1" ht="21" customHeight="1" x14ac:dyDescent="0.15">
      <c r="A11" s="7"/>
      <c r="B11" s="30" t="s">
        <v>29</v>
      </c>
      <c r="C11" s="69">
        <v>1884</v>
      </c>
      <c r="D11" s="70">
        <f t="shared" si="0"/>
        <v>6.4231571863162206E-4</v>
      </c>
      <c r="E11" s="71">
        <v>308</v>
      </c>
      <c r="F11" s="72">
        <v>210</v>
      </c>
      <c r="G11" s="73">
        <v>2</v>
      </c>
      <c r="H11" s="70">
        <f t="shared" si="1"/>
        <v>2.952548330404218E-3</v>
      </c>
      <c r="I11" s="74">
        <v>39</v>
      </c>
      <c r="J11" s="6"/>
      <c r="K11" s="137"/>
    </row>
    <row r="12" spans="1:11" s="2" customFormat="1" ht="21" customHeight="1" x14ac:dyDescent="0.15">
      <c r="A12" s="7"/>
      <c r="B12" s="31" t="s">
        <v>30</v>
      </c>
      <c r="C12" s="75">
        <v>11886</v>
      </c>
      <c r="D12" s="51">
        <f t="shared" si="0"/>
        <v>4.0523166834689275E-3</v>
      </c>
      <c r="E12" s="52">
        <v>3112</v>
      </c>
      <c r="F12" s="76">
        <v>121</v>
      </c>
      <c r="G12" s="54">
        <v>9</v>
      </c>
      <c r="H12" s="51">
        <f t="shared" si="1"/>
        <v>1.7012302284710019E-3</v>
      </c>
      <c r="I12" s="56">
        <v>32</v>
      </c>
      <c r="J12" s="6"/>
      <c r="K12" s="137"/>
    </row>
    <row r="13" spans="1:11" s="2" customFormat="1" ht="21" customHeight="1" x14ac:dyDescent="0.15">
      <c r="A13" s="7"/>
      <c r="B13" s="31" t="s">
        <v>31</v>
      </c>
      <c r="C13" s="75">
        <v>570</v>
      </c>
      <c r="D13" s="51">
        <f t="shared" si="0"/>
        <v>1.9433118875797483E-4</v>
      </c>
      <c r="E13" s="52">
        <v>175</v>
      </c>
      <c r="F13" s="77">
        <v>6</v>
      </c>
      <c r="G13" s="78">
        <v>9</v>
      </c>
      <c r="H13" s="51">
        <f t="shared" si="1"/>
        <v>8.4358523725834803E-5</v>
      </c>
      <c r="I13" s="56">
        <v>1</v>
      </c>
      <c r="J13" s="6"/>
      <c r="K13" s="137"/>
    </row>
    <row r="14" spans="1:11" s="2" customFormat="1" ht="21" customHeight="1" thickBot="1" x14ac:dyDescent="0.2">
      <c r="A14" s="7"/>
      <c r="B14" s="32" t="s">
        <v>32</v>
      </c>
      <c r="C14" s="79">
        <v>584</v>
      </c>
      <c r="D14" s="80">
        <f t="shared" si="0"/>
        <v>1.9910423549939876E-4</v>
      </c>
      <c r="E14" s="81">
        <v>268</v>
      </c>
      <c r="F14" s="82">
        <v>5</v>
      </c>
      <c r="G14" s="83">
        <v>10</v>
      </c>
      <c r="H14" s="84">
        <f t="shared" si="1"/>
        <v>7.0298769771529E-5</v>
      </c>
      <c r="I14" s="85">
        <v>2</v>
      </c>
      <c r="J14" s="6"/>
      <c r="K14" s="137"/>
    </row>
    <row r="15" spans="1:11" s="2" customFormat="1" ht="21" customHeight="1" x14ac:dyDescent="0.15">
      <c r="B15" s="21" t="s">
        <v>33</v>
      </c>
      <c r="C15" s="86">
        <v>27249</v>
      </c>
      <c r="D15" s="87">
        <f t="shared" si="0"/>
        <v>9.2900536183615021E-3</v>
      </c>
      <c r="E15" s="88">
        <v>1579</v>
      </c>
      <c r="F15" s="89">
        <v>737</v>
      </c>
      <c r="G15" s="90">
        <v>8</v>
      </c>
      <c r="H15" s="87">
        <f t="shared" si="1"/>
        <v>1.0362038664323375E-2</v>
      </c>
      <c r="I15" s="91">
        <v>75</v>
      </c>
      <c r="J15" s="6"/>
      <c r="K15" s="137"/>
    </row>
    <row r="16" spans="1:11" s="2" customFormat="1" ht="21" customHeight="1" x14ac:dyDescent="0.15">
      <c r="B16" s="22" t="s">
        <v>34</v>
      </c>
      <c r="C16" s="92">
        <v>145</v>
      </c>
      <c r="D16" s="51">
        <f t="shared" si="0"/>
        <v>4.9435126964747984E-5</v>
      </c>
      <c r="E16" s="52">
        <v>-2</v>
      </c>
      <c r="F16" s="61" t="s">
        <v>50</v>
      </c>
      <c r="G16" s="61" t="s">
        <v>50</v>
      </c>
      <c r="H16" s="61" t="s">
        <v>50</v>
      </c>
      <c r="I16" s="56">
        <v>0</v>
      </c>
      <c r="J16" s="6"/>
      <c r="K16" s="137"/>
    </row>
    <row r="17" spans="2:11" s="2" customFormat="1" ht="21" customHeight="1" x14ac:dyDescent="0.15">
      <c r="B17" s="22" t="s">
        <v>35</v>
      </c>
      <c r="C17" s="92">
        <v>2269</v>
      </c>
      <c r="D17" s="51">
        <f t="shared" si="0"/>
        <v>7.7357450402078048E-4</v>
      </c>
      <c r="E17" s="52">
        <v>333</v>
      </c>
      <c r="F17" s="76">
        <v>7</v>
      </c>
      <c r="G17" s="54">
        <v>26</v>
      </c>
      <c r="H17" s="51">
        <f t="shared" ref="H17:H26" si="2">F17/$F$45</f>
        <v>9.8418277680140592E-5</v>
      </c>
      <c r="I17" s="56">
        <v>-1</v>
      </c>
      <c r="J17" s="6"/>
      <c r="K17" s="137"/>
    </row>
    <row r="18" spans="2:11" s="2" customFormat="1" ht="21" customHeight="1" x14ac:dyDescent="0.15">
      <c r="B18" s="22" t="s">
        <v>7</v>
      </c>
      <c r="C18" s="92">
        <v>1480</v>
      </c>
      <c r="D18" s="51">
        <f t="shared" si="0"/>
        <v>5.0457922695053108E-4</v>
      </c>
      <c r="E18" s="52">
        <v>-48</v>
      </c>
      <c r="F18" s="76">
        <v>298</v>
      </c>
      <c r="G18" s="54">
        <v>2</v>
      </c>
      <c r="H18" s="51">
        <f t="shared" si="2"/>
        <v>4.1898066783831282E-3</v>
      </c>
      <c r="I18" s="56">
        <v>-21</v>
      </c>
      <c r="J18" s="6"/>
      <c r="K18" s="137"/>
    </row>
    <row r="19" spans="2:11" s="2" customFormat="1" ht="21" customHeight="1" x14ac:dyDescent="0.15">
      <c r="B19" s="22" t="s">
        <v>8</v>
      </c>
      <c r="C19" s="92">
        <v>13331</v>
      </c>
      <c r="D19" s="51">
        <f t="shared" si="0"/>
        <v>4.544963293565899E-3</v>
      </c>
      <c r="E19" s="52">
        <v>869</v>
      </c>
      <c r="F19" s="76">
        <v>476</v>
      </c>
      <c r="G19" s="54">
        <v>8</v>
      </c>
      <c r="H19" s="51">
        <f t="shared" si="2"/>
        <v>6.6924428822495606E-3</v>
      </c>
      <c r="I19" s="56">
        <v>39</v>
      </c>
      <c r="J19" s="6"/>
      <c r="K19" s="137"/>
    </row>
    <row r="20" spans="2:11" s="2" customFormat="1" ht="21" customHeight="1" x14ac:dyDescent="0.15">
      <c r="B20" s="24" t="s">
        <v>36</v>
      </c>
      <c r="C20" s="92">
        <v>271999</v>
      </c>
      <c r="D20" s="51">
        <f t="shared" si="0"/>
        <v>9.2733138615755079E-2</v>
      </c>
      <c r="E20" s="52">
        <v>46275</v>
      </c>
      <c r="F20" s="76">
        <v>4036</v>
      </c>
      <c r="G20" s="54">
        <v>11</v>
      </c>
      <c r="H20" s="51">
        <f t="shared" si="2"/>
        <v>5.6745166959578208E-2</v>
      </c>
      <c r="I20" s="56">
        <v>791</v>
      </c>
      <c r="J20" s="6"/>
      <c r="K20" s="137"/>
    </row>
    <row r="21" spans="2:11" s="2" customFormat="1" ht="21" customHeight="1" x14ac:dyDescent="0.15">
      <c r="B21" s="22" t="s">
        <v>9</v>
      </c>
      <c r="C21" s="92">
        <v>18193</v>
      </c>
      <c r="D21" s="51">
        <f t="shared" si="0"/>
        <v>6.202574240480414E-3</v>
      </c>
      <c r="E21" s="52">
        <v>865</v>
      </c>
      <c r="F21" s="76">
        <v>417</v>
      </c>
      <c r="G21" s="54">
        <v>10</v>
      </c>
      <c r="H21" s="51">
        <f t="shared" si="2"/>
        <v>5.8629173989455186E-3</v>
      </c>
      <c r="I21" s="56">
        <v>34</v>
      </c>
      <c r="J21" s="6"/>
      <c r="K21" s="137"/>
    </row>
    <row r="22" spans="2:11" s="2" customFormat="1" ht="21" customHeight="1" x14ac:dyDescent="0.15">
      <c r="B22" s="22" t="s">
        <v>42</v>
      </c>
      <c r="C22" s="92">
        <v>592</v>
      </c>
      <c r="D22" s="51">
        <f t="shared" si="0"/>
        <v>2.0183169078021244E-4</v>
      </c>
      <c r="E22" s="52">
        <v>407</v>
      </c>
      <c r="F22" s="76">
        <v>10</v>
      </c>
      <c r="G22" s="54">
        <v>14</v>
      </c>
      <c r="H22" s="93">
        <f t="shared" si="2"/>
        <v>1.40597539543058E-4</v>
      </c>
      <c r="I22" s="56">
        <v>9</v>
      </c>
      <c r="J22" s="6"/>
      <c r="K22" s="137"/>
    </row>
    <row r="23" spans="2:11" s="2" customFormat="1" ht="21" customHeight="1" x14ac:dyDescent="0.15">
      <c r="B23" s="22" t="s">
        <v>10</v>
      </c>
      <c r="C23" s="92">
        <v>2508</v>
      </c>
      <c r="D23" s="51">
        <f t="shared" si="0"/>
        <v>8.5505723053508917E-4</v>
      </c>
      <c r="E23" s="52">
        <v>119</v>
      </c>
      <c r="F23" s="76">
        <v>20</v>
      </c>
      <c r="G23" s="54">
        <v>24</v>
      </c>
      <c r="H23" s="51">
        <f t="shared" si="2"/>
        <v>2.81195079086116E-4</v>
      </c>
      <c r="I23" s="56">
        <v>-8</v>
      </c>
      <c r="J23" s="6"/>
      <c r="K23" s="137"/>
    </row>
    <row r="24" spans="2:11" s="2" customFormat="1" ht="21" customHeight="1" thickBot="1" x14ac:dyDescent="0.2">
      <c r="B24" s="23" t="s">
        <v>11</v>
      </c>
      <c r="C24" s="94">
        <v>41692</v>
      </c>
      <c r="D24" s="59">
        <f t="shared" si="0"/>
        <v>1.4214133195960502E-2</v>
      </c>
      <c r="E24" s="60">
        <v>1777</v>
      </c>
      <c r="F24" s="57">
        <v>945</v>
      </c>
      <c r="G24" s="95">
        <v>8</v>
      </c>
      <c r="H24" s="59">
        <f t="shared" si="2"/>
        <v>1.3286467486818981E-2</v>
      </c>
      <c r="I24" s="62">
        <v>0</v>
      </c>
      <c r="J24" s="6"/>
      <c r="K24" s="137"/>
    </row>
    <row r="25" spans="2:11" s="2" customFormat="1" ht="21" customHeight="1" thickBot="1" x14ac:dyDescent="0.2">
      <c r="B25" s="25" t="s">
        <v>49</v>
      </c>
      <c r="C25" s="96">
        <f>SUM(C26:C27)</f>
        <v>1621</v>
      </c>
      <c r="D25" s="97">
        <f t="shared" si="0"/>
        <v>5.5265062627487226E-4</v>
      </c>
      <c r="E25" s="65">
        <v>1621</v>
      </c>
      <c r="F25" s="98">
        <f>SUM(F26:F27)</f>
        <v>79</v>
      </c>
      <c r="G25" s="67">
        <v>8</v>
      </c>
      <c r="H25" s="64">
        <f t="shared" si="2"/>
        <v>1.1107205623901583E-3</v>
      </c>
      <c r="I25" s="68">
        <v>79</v>
      </c>
      <c r="J25" s="6"/>
      <c r="K25" s="137"/>
    </row>
    <row r="26" spans="2:11" s="2" customFormat="1" ht="21" customHeight="1" x14ac:dyDescent="0.15">
      <c r="B26" s="33" t="s">
        <v>46</v>
      </c>
      <c r="C26" s="99">
        <v>1621</v>
      </c>
      <c r="D26" s="100">
        <f t="shared" si="0"/>
        <v>5.5265062627487226E-4</v>
      </c>
      <c r="E26" s="101">
        <v>1621</v>
      </c>
      <c r="F26" s="47">
        <v>79</v>
      </c>
      <c r="G26" s="90">
        <v>8</v>
      </c>
      <c r="H26" s="87">
        <f t="shared" si="2"/>
        <v>1.1107205623901583E-3</v>
      </c>
      <c r="I26" s="102">
        <v>79</v>
      </c>
      <c r="K26" s="136"/>
    </row>
    <row r="27" spans="2:11" s="2" customFormat="1" ht="21" customHeight="1" thickBot="1" x14ac:dyDescent="0.2">
      <c r="B27" s="33" t="s">
        <v>47</v>
      </c>
      <c r="C27" s="61" t="s">
        <v>50</v>
      </c>
      <c r="D27" s="61" t="s">
        <v>50</v>
      </c>
      <c r="E27" s="61" t="s">
        <v>51</v>
      </c>
      <c r="F27" s="61" t="s">
        <v>50</v>
      </c>
      <c r="G27" s="61" t="s">
        <v>50</v>
      </c>
      <c r="H27" s="61" t="s">
        <v>50</v>
      </c>
      <c r="I27" s="62">
        <v>0</v>
      </c>
      <c r="K27" s="136"/>
    </row>
    <row r="28" spans="2:11" s="2" customFormat="1" ht="21" customHeight="1" thickBot="1" x14ac:dyDescent="0.2">
      <c r="B28" s="25" t="s">
        <v>37</v>
      </c>
      <c r="C28" s="103">
        <f>SUM(C29:C34)</f>
        <v>410972</v>
      </c>
      <c r="D28" s="97">
        <f t="shared" ref="D28:D44" si="3">C28/$C$45</f>
        <v>0.14011346895832005</v>
      </c>
      <c r="E28" s="65">
        <v>82612</v>
      </c>
      <c r="F28" s="98">
        <f>SUM(F29:F34)</f>
        <v>17649</v>
      </c>
      <c r="G28" s="67">
        <v>5</v>
      </c>
      <c r="H28" s="64">
        <f t="shared" ref="H28:H44" si="4">F28/$F$45</f>
        <v>0.24814059753954307</v>
      </c>
      <c r="I28" s="68">
        <v>2469</v>
      </c>
      <c r="K28" s="136"/>
    </row>
    <row r="29" spans="2:11" s="2" customFormat="1" ht="21" customHeight="1" x14ac:dyDescent="0.15">
      <c r="B29" s="33" t="s">
        <v>17</v>
      </c>
      <c r="C29" s="44">
        <v>4975</v>
      </c>
      <c r="D29" s="87">
        <f t="shared" si="3"/>
        <v>1.6961362527560084E-3</v>
      </c>
      <c r="E29" s="88">
        <v>-153</v>
      </c>
      <c r="F29" s="47">
        <v>169</v>
      </c>
      <c r="G29" s="90">
        <v>10</v>
      </c>
      <c r="H29" s="87">
        <f t="shared" si="4"/>
        <v>2.37609841827768E-3</v>
      </c>
      <c r="I29" s="91">
        <v>67</v>
      </c>
      <c r="J29" s="6"/>
      <c r="K29" s="137"/>
    </row>
    <row r="30" spans="2:11" s="2" customFormat="1" ht="21" customHeight="1" x14ac:dyDescent="0.15">
      <c r="B30" s="34" t="s">
        <v>18</v>
      </c>
      <c r="C30" s="50">
        <v>164408</v>
      </c>
      <c r="D30" s="51">
        <f t="shared" si="3"/>
        <v>5.6051933476001972E-2</v>
      </c>
      <c r="E30" s="52">
        <v>26159</v>
      </c>
      <c r="F30" s="76">
        <v>7032</v>
      </c>
      <c r="G30" s="54">
        <v>5</v>
      </c>
      <c r="H30" s="104">
        <f t="shared" si="4"/>
        <v>9.8868189806678386E-2</v>
      </c>
      <c r="I30" s="105">
        <v>522</v>
      </c>
      <c r="J30" s="6"/>
      <c r="K30" s="137"/>
    </row>
    <row r="31" spans="2:11" s="2" customFormat="1" ht="21" customHeight="1" x14ac:dyDescent="0.15">
      <c r="B31" s="34" t="s">
        <v>19</v>
      </c>
      <c r="C31" s="50">
        <v>4268</v>
      </c>
      <c r="D31" s="51">
        <f t="shared" si="3"/>
        <v>1.4550973923140992E-3</v>
      </c>
      <c r="E31" s="52">
        <v>556</v>
      </c>
      <c r="F31" s="76">
        <v>68</v>
      </c>
      <c r="G31" s="54">
        <v>18</v>
      </c>
      <c r="H31" s="51">
        <f t="shared" si="4"/>
        <v>9.5606326889279437E-4</v>
      </c>
      <c r="I31" s="105">
        <v>18</v>
      </c>
      <c r="J31" s="6"/>
      <c r="K31" s="137"/>
    </row>
    <row r="32" spans="2:11" s="2" customFormat="1" ht="21" customHeight="1" x14ac:dyDescent="0.15">
      <c r="B32" s="35" t="s">
        <v>20</v>
      </c>
      <c r="C32" s="58">
        <v>210965</v>
      </c>
      <c r="D32" s="51">
        <f t="shared" si="3"/>
        <v>7.1924700414607301E-2</v>
      </c>
      <c r="E32" s="60">
        <v>37092</v>
      </c>
      <c r="F32" s="57">
        <v>9670</v>
      </c>
      <c r="G32" s="54">
        <v>4</v>
      </c>
      <c r="H32" s="104">
        <f t="shared" si="4"/>
        <v>0.13595782073813709</v>
      </c>
      <c r="I32" s="105">
        <v>1328</v>
      </c>
      <c r="J32" s="6"/>
      <c r="K32" s="137"/>
    </row>
    <row r="33" spans="2:12" s="2" customFormat="1" ht="21" customHeight="1" x14ac:dyDescent="0.15">
      <c r="B33" s="35" t="s">
        <v>43</v>
      </c>
      <c r="C33" s="58">
        <v>605</v>
      </c>
      <c r="D33" s="51">
        <f t="shared" si="3"/>
        <v>2.0626380561153469E-4</v>
      </c>
      <c r="E33" s="60">
        <v>385</v>
      </c>
      <c r="F33" s="106">
        <v>26</v>
      </c>
      <c r="G33" s="54">
        <v>6</v>
      </c>
      <c r="H33" s="93">
        <f t="shared" si="4"/>
        <v>3.6555360281195082E-4</v>
      </c>
      <c r="I33" s="105">
        <v>23</v>
      </c>
      <c r="J33" s="6"/>
      <c r="K33" s="137"/>
    </row>
    <row r="34" spans="2:12" s="2" customFormat="1" ht="21" customHeight="1" thickBot="1" x14ac:dyDescent="0.2">
      <c r="B34" s="36" t="s">
        <v>44</v>
      </c>
      <c r="C34" s="107">
        <v>25751</v>
      </c>
      <c r="D34" s="80">
        <f t="shared" si="3"/>
        <v>8.7793376170291395E-3</v>
      </c>
      <c r="E34" s="81">
        <v>18573</v>
      </c>
      <c r="F34" s="108">
        <v>684</v>
      </c>
      <c r="G34" s="109">
        <v>14</v>
      </c>
      <c r="H34" s="80">
        <f t="shared" si="4"/>
        <v>9.6168717047451675E-3</v>
      </c>
      <c r="I34" s="85">
        <v>511</v>
      </c>
      <c r="J34" s="6"/>
      <c r="K34" s="137"/>
    </row>
    <row r="35" spans="2:12" s="2" customFormat="1" ht="21" customHeight="1" x14ac:dyDescent="0.15">
      <c r="B35" s="26" t="s">
        <v>12</v>
      </c>
      <c r="C35" s="110">
        <v>3013</v>
      </c>
      <c r="D35" s="70">
        <f t="shared" si="3"/>
        <v>1.0272278451364529E-3</v>
      </c>
      <c r="E35" s="71">
        <v>188</v>
      </c>
      <c r="F35" s="72">
        <v>151</v>
      </c>
      <c r="G35" s="73">
        <v>5</v>
      </c>
      <c r="H35" s="70">
        <f t="shared" si="4"/>
        <v>2.1230228471001756E-3</v>
      </c>
      <c r="I35" s="74">
        <v>10</v>
      </c>
      <c r="J35" s="6"/>
      <c r="K35" s="137"/>
    </row>
    <row r="36" spans="2:12" ht="21" customHeight="1" x14ac:dyDescent="0.15">
      <c r="B36" s="22" t="s">
        <v>13</v>
      </c>
      <c r="C36" s="50">
        <v>345791</v>
      </c>
      <c r="D36" s="51">
        <f t="shared" si="3"/>
        <v>0.11789118612598047</v>
      </c>
      <c r="E36" s="52">
        <v>8791</v>
      </c>
      <c r="F36" s="76">
        <v>4626</v>
      </c>
      <c r="G36" s="54">
        <v>13</v>
      </c>
      <c r="H36" s="51">
        <f t="shared" si="4"/>
        <v>6.5040421792618625E-2</v>
      </c>
      <c r="I36" s="56">
        <v>-92</v>
      </c>
      <c r="J36" s="6"/>
      <c r="K36" s="137"/>
    </row>
    <row r="37" spans="2:12" ht="21" customHeight="1" x14ac:dyDescent="0.15">
      <c r="B37" s="22" t="s">
        <v>14</v>
      </c>
      <c r="C37" s="50">
        <v>1177</v>
      </c>
      <c r="D37" s="51">
        <f t="shared" si="3"/>
        <v>4.0127685818971292E-4</v>
      </c>
      <c r="E37" s="52">
        <v>-266</v>
      </c>
      <c r="F37" s="76">
        <v>46</v>
      </c>
      <c r="G37" s="54">
        <v>9</v>
      </c>
      <c r="H37" s="51">
        <f t="shared" si="4"/>
        <v>6.4674868189806682E-4</v>
      </c>
      <c r="I37" s="56">
        <v>-3</v>
      </c>
      <c r="J37" s="6"/>
      <c r="K37" s="137"/>
    </row>
    <row r="38" spans="2:12" ht="21" customHeight="1" x14ac:dyDescent="0.15">
      <c r="B38" s="22" t="s">
        <v>15</v>
      </c>
      <c r="C38" s="50">
        <v>201423</v>
      </c>
      <c r="D38" s="51">
        <f t="shared" si="3"/>
        <v>6.8671528128416773E-2</v>
      </c>
      <c r="E38" s="52">
        <v>18971</v>
      </c>
      <c r="F38" s="76">
        <v>4583</v>
      </c>
      <c r="G38" s="54">
        <v>9</v>
      </c>
      <c r="H38" s="51">
        <f t="shared" si="4"/>
        <v>6.443585237258348E-2</v>
      </c>
      <c r="I38" s="56">
        <v>494</v>
      </c>
      <c r="J38" s="6"/>
      <c r="K38" s="137"/>
    </row>
    <row r="39" spans="2:12" ht="21" customHeight="1" x14ac:dyDescent="0.15">
      <c r="B39" s="22" t="s">
        <v>16</v>
      </c>
      <c r="C39" s="50">
        <v>65187</v>
      </c>
      <c r="D39" s="51">
        <f t="shared" si="3"/>
        <v>2.2224328423800184E-2</v>
      </c>
      <c r="E39" s="52">
        <v>2231</v>
      </c>
      <c r="F39" s="76">
        <v>2713</v>
      </c>
      <c r="G39" s="54">
        <v>8</v>
      </c>
      <c r="H39" s="51">
        <f t="shared" si="4"/>
        <v>3.8144112478031636E-2</v>
      </c>
      <c r="I39" s="56">
        <v>99</v>
      </c>
      <c r="J39" s="6"/>
      <c r="K39" s="137"/>
    </row>
    <row r="40" spans="2:12" ht="21" customHeight="1" x14ac:dyDescent="0.15">
      <c r="B40" s="22" t="s">
        <v>0</v>
      </c>
      <c r="C40" s="50">
        <v>793164</v>
      </c>
      <c r="D40" s="51">
        <f t="shared" si="3"/>
        <v>0.27041491754391289</v>
      </c>
      <c r="E40" s="52">
        <v>21596</v>
      </c>
      <c r="F40" s="76">
        <v>19500</v>
      </c>
      <c r="G40" s="54">
        <v>10</v>
      </c>
      <c r="H40" s="51">
        <f t="shared" si="4"/>
        <v>0.27416520210896311</v>
      </c>
      <c r="I40" s="56">
        <v>302</v>
      </c>
      <c r="J40" s="6"/>
      <c r="K40" s="137"/>
    </row>
    <row r="41" spans="2:12" ht="21" customHeight="1" x14ac:dyDescent="0.15">
      <c r="B41" s="22" t="s">
        <v>21</v>
      </c>
      <c r="C41" s="50">
        <v>145254</v>
      </c>
      <c r="D41" s="51">
        <f t="shared" si="3"/>
        <v>4.9521723669913816E-2</v>
      </c>
      <c r="E41" s="52">
        <v>2873</v>
      </c>
      <c r="F41" s="76">
        <v>3976</v>
      </c>
      <c r="G41" s="54">
        <v>9</v>
      </c>
      <c r="H41" s="51">
        <f t="shared" si="4"/>
        <v>5.5901581722319862E-2</v>
      </c>
      <c r="I41" s="56">
        <v>-20</v>
      </c>
      <c r="J41" s="6"/>
      <c r="K41" s="137"/>
    </row>
    <row r="42" spans="2:12" ht="21" customHeight="1" x14ac:dyDescent="0.15">
      <c r="B42" s="22" t="s">
        <v>22</v>
      </c>
      <c r="C42" s="50">
        <v>41517</v>
      </c>
      <c r="D42" s="51">
        <f t="shared" si="3"/>
        <v>1.4154470111692703E-2</v>
      </c>
      <c r="E42" s="52">
        <v>3519</v>
      </c>
      <c r="F42" s="76">
        <v>1080</v>
      </c>
      <c r="G42" s="54">
        <v>11</v>
      </c>
      <c r="H42" s="51">
        <f t="shared" si="4"/>
        <v>1.5184534270650264E-2</v>
      </c>
      <c r="I42" s="56">
        <v>74</v>
      </c>
      <c r="J42" s="6"/>
      <c r="K42" s="137"/>
    </row>
    <row r="43" spans="2:12" ht="21" customHeight="1" x14ac:dyDescent="0.15">
      <c r="B43" s="22" t="s">
        <v>1</v>
      </c>
      <c r="C43" s="50">
        <v>204787</v>
      </c>
      <c r="D43" s="51">
        <f t="shared" si="3"/>
        <v>6.9818423073998936E-2</v>
      </c>
      <c r="E43" s="52">
        <v>12773</v>
      </c>
      <c r="F43" s="76">
        <v>6946</v>
      </c>
      <c r="G43" s="54">
        <v>11</v>
      </c>
      <c r="H43" s="51">
        <f t="shared" si="4"/>
        <v>9.7659050966608082E-2</v>
      </c>
      <c r="I43" s="56">
        <v>417</v>
      </c>
      <c r="J43" s="6"/>
      <c r="K43" s="137"/>
    </row>
    <row r="44" spans="2:12" s="2" customFormat="1" ht="21" customHeight="1" x14ac:dyDescent="0.15">
      <c r="B44" s="27" t="s">
        <v>2</v>
      </c>
      <c r="C44" s="111">
        <v>312501</v>
      </c>
      <c r="D44" s="112">
        <f t="shared" si="3"/>
        <v>0.10654156283869455</v>
      </c>
      <c r="E44" s="113">
        <v>-8915</v>
      </c>
      <c r="F44" s="114">
        <v>2217</v>
      </c>
      <c r="G44" s="115">
        <v>19</v>
      </c>
      <c r="H44" s="112">
        <f t="shared" si="4"/>
        <v>3.1170474516695957E-2</v>
      </c>
      <c r="I44" s="116">
        <v>-45</v>
      </c>
      <c r="J44" s="124"/>
      <c r="K44" s="137"/>
      <c r="L44" s="5"/>
    </row>
    <row r="45" spans="2:12" s="2" customFormat="1" ht="21" customHeight="1" thickBot="1" x14ac:dyDescent="0.2">
      <c r="B45" s="28" t="s">
        <v>38</v>
      </c>
      <c r="C45" s="117">
        <f>SUM(C35:C44)+C28+SUM(C15:C24)+C25+C10+SUM(C6:C9)</f>
        <v>2933137</v>
      </c>
      <c r="D45" s="118">
        <f>SUM(D35:D44)+D28+D25+SUM(D15:D24)+D10+SUM(D6:D9)</f>
        <v>1.0000000000000002</v>
      </c>
      <c r="E45" s="119">
        <v>202044</v>
      </c>
      <c r="F45" s="120">
        <f>SUM(F35:F44)+F28+SUM(F15:F24)+F25+F10+SUM(F6:F9)</f>
        <v>71125</v>
      </c>
      <c r="G45" s="37" t="s">
        <v>50</v>
      </c>
      <c r="H45" s="121">
        <f>SUM(H35:H44)+H28+SUM(H15:H24)+H10+SUM(H6:H9)</f>
        <v>0.99888927943760997</v>
      </c>
      <c r="I45" s="122">
        <v>4804</v>
      </c>
      <c r="J45" s="123"/>
      <c r="K45" s="138"/>
    </row>
    <row r="46" spans="2:12" s="2" customFormat="1" ht="21" customHeight="1" x14ac:dyDescent="0.15">
      <c r="B46" s="127"/>
      <c r="C46" s="127"/>
      <c r="D46" s="127"/>
      <c r="E46" s="127"/>
      <c r="F46" s="127"/>
      <c r="G46" s="127"/>
      <c r="H46" s="127"/>
      <c r="I46" s="9"/>
      <c r="K46" s="136"/>
    </row>
    <row r="47" spans="2:12" s="2" customFormat="1" ht="21" customHeight="1" x14ac:dyDescent="0.15">
      <c r="D47" s="10"/>
      <c r="E47" s="10"/>
      <c r="G47" s="10"/>
      <c r="H47" s="10"/>
      <c r="I47" s="10"/>
      <c r="K47" s="136"/>
    </row>
    <row r="48" spans="2:12" s="2" customFormat="1" ht="21" customHeight="1" x14ac:dyDescent="0.15">
      <c r="D48" s="10"/>
      <c r="E48" s="10"/>
      <c r="G48" s="10"/>
      <c r="H48" s="10"/>
      <c r="I48" s="10"/>
      <c r="K48" s="136"/>
    </row>
    <row r="49" spans="4:11" s="2" customFormat="1" ht="21" customHeight="1" x14ac:dyDescent="0.15">
      <c r="D49" s="10"/>
      <c r="E49" s="10"/>
      <c r="G49" s="10"/>
      <c r="H49" s="10"/>
      <c r="I49" s="10"/>
      <c r="K49" s="136"/>
    </row>
    <row r="50" spans="4:11" s="2" customFormat="1" ht="21" customHeight="1" x14ac:dyDescent="0.15">
      <c r="D50" s="10"/>
      <c r="E50" s="10"/>
      <c r="G50" s="10"/>
      <c r="H50" s="10"/>
      <c r="I50" s="10"/>
      <c r="K50" s="136"/>
    </row>
  </sheetData>
  <mergeCells count="5">
    <mergeCell ref="B4:B5"/>
    <mergeCell ref="B46:H46"/>
    <mergeCell ref="B1:H1"/>
    <mergeCell ref="C4:E4"/>
    <mergeCell ref="F4:I4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在留資格別</vt:lpstr>
      <vt:lpstr>在留資格別!Print_Area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R0202-1xxx</cp:lastModifiedBy>
  <cp:lastPrinted>2020-08-19T04:56:25Z</cp:lastPrinted>
  <dcterms:created xsi:type="dcterms:W3CDTF">2016-10-14T02:25:59Z</dcterms:created>
  <dcterms:modified xsi:type="dcterms:W3CDTF">2020-08-21T01:13:30Z</dcterms:modified>
</cp:coreProperties>
</file>