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95" windowWidth="12120" windowHeight="8400" activeTab="1"/>
  </bookViews>
  <sheets>
    <sheet name="様式B(効果判定)" sheetId="1" r:id="rId1"/>
    <sheet name="様式C（経済性比較）" sheetId="2" r:id="rId2"/>
    <sheet name="様式B (記入例)" sheetId="3" r:id="rId3"/>
    <sheet name="様式C（記入例）" sheetId="4" r:id="rId4"/>
  </sheets>
  <definedNames>
    <definedName name="_xlnm.Print_Area" localSheetId="1">'様式C（経済性比較）'!$A:$G</definedName>
  </definedNames>
  <calcPr fullCalcOnLoad="1"/>
</workbook>
</file>

<file path=xl/comments1.xml><?xml version="1.0" encoding="utf-8"?>
<comments xmlns="http://schemas.openxmlformats.org/spreadsheetml/2006/main">
  <authors>
    <author>土木システム</author>
  </authors>
  <commentList>
    <comment ref="E12" authorId="0">
      <text>
        <r>
          <rPr>
            <b/>
            <sz val="9"/>
            <rFont val="ＭＳ Ｐゴシック"/>
            <family val="3"/>
          </rPr>
          <t>単位を記入してください。
（例）100ｍ2、10ｍなど</t>
        </r>
      </text>
    </comment>
    <comment ref="D24" authorId="0">
      <text>
        <r>
          <rPr>
            <b/>
            <sz val="9"/>
            <rFont val="ＭＳ Ｐゴシック"/>
            <family val="3"/>
          </rPr>
          <t>3段階評価の合計点を記入してください。</t>
        </r>
      </text>
    </comment>
    <comment ref="D33" authorId="0">
      <text>
        <r>
          <rPr>
            <b/>
            <sz val="9"/>
            <rFont val="ＭＳ Ｐゴシック"/>
            <family val="3"/>
          </rPr>
          <t>3段階評価の合計点を記入してください。</t>
        </r>
      </text>
    </comment>
    <comment ref="D42" authorId="0">
      <text>
        <r>
          <rPr>
            <b/>
            <sz val="9"/>
            <rFont val="ＭＳ Ｐゴシック"/>
            <family val="3"/>
          </rPr>
          <t>3段階評価の合計点を記入してください。</t>
        </r>
      </text>
    </comment>
    <comment ref="D51" authorId="0">
      <text>
        <r>
          <rPr>
            <b/>
            <sz val="9"/>
            <rFont val="ＭＳ Ｐゴシック"/>
            <family val="3"/>
          </rPr>
          <t>3段階評価の合計点を記入してください。</t>
        </r>
      </text>
    </comment>
    <comment ref="E6" authorId="0">
      <text>
        <r>
          <rPr>
            <b/>
            <sz val="9"/>
            <rFont val="ＭＳ Ｐゴシック"/>
            <family val="3"/>
          </rPr>
          <t>単位を記入してください。
（例）100ｍ2、10ｍなど</t>
        </r>
      </text>
    </comment>
  </commentList>
</comments>
</file>

<file path=xl/comments3.xml><?xml version="1.0" encoding="utf-8"?>
<comments xmlns="http://schemas.openxmlformats.org/spreadsheetml/2006/main">
  <authors>
    <author>土木システム</author>
  </authors>
  <commentList>
    <comment ref="E12" authorId="0">
      <text>
        <r>
          <rPr>
            <b/>
            <sz val="9"/>
            <rFont val="ＭＳ Ｐゴシック"/>
            <family val="3"/>
          </rPr>
          <t>単位を記入してください。
（例）100ｍ2、10ｍなど</t>
        </r>
      </text>
    </comment>
    <comment ref="D24" authorId="0">
      <text>
        <r>
          <rPr>
            <b/>
            <sz val="9"/>
            <rFont val="ＭＳ Ｐゴシック"/>
            <family val="3"/>
          </rPr>
          <t>3段階評価の合計点を記入してください。</t>
        </r>
      </text>
    </comment>
    <comment ref="D33" authorId="0">
      <text>
        <r>
          <rPr>
            <b/>
            <sz val="9"/>
            <rFont val="ＭＳ Ｐゴシック"/>
            <family val="3"/>
          </rPr>
          <t>3段階評価の合計点を記入してください。</t>
        </r>
      </text>
    </comment>
    <comment ref="D42" authorId="0">
      <text>
        <r>
          <rPr>
            <b/>
            <sz val="9"/>
            <rFont val="ＭＳ Ｐゴシック"/>
            <family val="3"/>
          </rPr>
          <t>3段階評価の合計点を記入してください。</t>
        </r>
      </text>
    </comment>
    <comment ref="D51" authorId="0">
      <text>
        <r>
          <rPr>
            <b/>
            <sz val="9"/>
            <rFont val="ＭＳ Ｐゴシック"/>
            <family val="3"/>
          </rPr>
          <t>3段階評価の合計点を記入してください。</t>
        </r>
      </text>
    </comment>
    <comment ref="E6" authorId="0">
      <text>
        <r>
          <rPr>
            <b/>
            <sz val="9"/>
            <rFont val="ＭＳ Ｐゴシック"/>
            <family val="3"/>
          </rPr>
          <t>単位を記入してください。
（例）100ｍ2、10ｍなど</t>
        </r>
      </text>
    </comment>
  </commentList>
</comments>
</file>

<file path=xl/sharedStrings.xml><?xml version="1.0" encoding="utf-8"?>
<sst xmlns="http://schemas.openxmlformats.org/spreadsheetml/2006/main" count="446" uniqueCount="156">
  <si>
    <t>経済性比較表</t>
  </si>
  <si>
    <t>新技術名称：</t>
  </si>
  <si>
    <t>従来技術名称：</t>
  </si>
  <si>
    <t>経済比較する条件</t>
  </si>
  <si>
    <t>○新技術の内訳（直接工事費）</t>
  </si>
  <si>
    <t>（○○当り）</t>
  </si>
  <si>
    <t>項目</t>
  </si>
  <si>
    <t>仕様</t>
  </si>
  <si>
    <t>数量</t>
  </si>
  <si>
    <t>単位</t>
  </si>
  <si>
    <t>単価</t>
  </si>
  <si>
    <t>金額</t>
  </si>
  <si>
    <t>摘要</t>
  </si>
  <si>
    <t>合計</t>
  </si>
  <si>
    <t>○従来技術の内訳（直接工事費）</t>
  </si>
  <si>
    <t>残存型枠工法</t>
  </si>
  <si>
    <t>経済性比較表（例）</t>
  </si>
  <si>
    <t>残存型枠工法</t>
  </si>
  <si>
    <t>一般型枠工法</t>
  </si>
  <si>
    <t>・対象構造物：砂防堰堤
・面積100m2当り（高さ：10m×幅：10m）</t>
  </si>
  <si>
    <t>（100m2当り）</t>
  </si>
  <si>
    <t>土木一般世話役</t>
  </si>
  <si>
    <t>人</t>
  </si>
  <si>
    <t>型枠工</t>
  </si>
  <si>
    <t>普通作業員</t>
  </si>
  <si>
    <t>トラッククレーン（油圧式）賃料</t>
  </si>
  <si>
    <t>25t吊　オペレータ付</t>
  </si>
  <si>
    <t>日</t>
  </si>
  <si>
    <t>残存型枠製品代</t>
  </si>
  <si>
    <t>600×1,200</t>
  </si>
  <si>
    <t>m2</t>
  </si>
  <si>
    <t>建設物価P○○</t>
  </si>
  <si>
    <t>専用組立部材</t>
  </si>
  <si>
    <t>両面プレート</t>
  </si>
  <si>
    <t>m2</t>
  </si>
  <si>
    <t>諸雑費</t>
  </si>
  <si>
    <t>%</t>
  </si>
  <si>
    <t>一般型枠</t>
  </si>
  <si>
    <t>　土木一般世話役</t>
  </si>
  <si>
    <t>　型枠工</t>
  </si>
  <si>
    <t>　普通作業員</t>
  </si>
  <si>
    <t>　諸雑費</t>
  </si>
  <si>
    <t>%</t>
  </si>
  <si>
    <t>足場</t>
  </si>
  <si>
    <t>m</t>
  </si>
  <si>
    <t>高さ1.8m間隔でキャットウォークを設置する
10/1.8*10
単価は土木工事標準積算基準書による</t>
  </si>
  <si>
    <t>活用の効果　評価表</t>
  </si>
  <si>
    <t>新技術名</t>
  </si>
  <si>
    <t>従来技術名</t>
  </si>
  <si>
    <t>単位あたりの関係するコスト(施工費、維持管理費等）と従来技術を使った場合の概算コストを比較する。</t>
  </si>
  <si>
    <t>従来技術</t>
  </si>
  <si>
    <t>新技術</t>
  </si>
  <si>
    <t>コスト差</t>
  </si>
  <si>
    <t>円</t>
  </si>
  <si>
    <t>経済性</t>
  </si>
  <si>
    <t>=</t>
  </si>
  <si>
    <t>コスト差</t>
  </si>
  <si>
    <t>/</t>
  </si>
  <si>
    <t xml:space="preserve"> 従来技術コスト</t>
  </si>
  <si>
    <t>×</t>
  </si>
  <si>
    <t>工程</t>
  </si>
  <si>
    <t>従来技術と新技術の対応する施工サイクルについて、施工単位あたりの実施施工日数と従来技術の概算の施工日数を比較する。</t>
  </si>
  <si>
    <t>短縮日数</t>
  </si>
  <si>
    <t>施工日数（</t>
  </si>
  <si>
    <t>当り)</t>
  </si>
  <si>
    <t>日</t>
  </si>
  <si>
    <t>=</t>
  </si>
  <si>
    <t>/</t>
  </si>
  <si>
    <t xml:space="preserve"> 従来技術の施工日数</t>
  </si>
  <si>
    <t>×</t>
  </si>
  <si>
    <t>=</t>
  </si>
  <si>
    <t>％</t>
  </si>
  <si>
    <t>品質・出来形</t>
  </si>
  <si>
    <t>調査内容</t>
  </si>
  <si>
    <t>評価</t>
  </si>
  <si>
    <t>理由</t>
  </si>
  <si>
    <t>・品質は向上するか</t>
  </si>
  <si>
    <t>+1</t>
  </si>
  <si>
    <t>0</t>
  </si>
  <si>
    <t>-1</t>
  </si>
  <si>
    <t>・出来形・精度は向上するか</t>
  </si>
  <si>
    <t>0</t>
  </si>
  <si>
    <t>・耐久性は向上するか</t>
  </si>
  <si>
    <t>0</t>
  </si>
  <si>
    <t>・品質・出来形の管理項目は減少するか</t>
  </si>
  <si>
    <t>0</t>
  </si>
  <si>
    <t>・品質・出来形の管理頻度は減少するか</t>
  </si>
  <si>
    <t>=</t>
  </si>
  <si>
    <t>合計点</t>
  </si>
  <si>
    <t>安全性</t>
  </si>
  <si>
    <t>・墜落・転落事故の危険性が減少するか</t>
  </si>
  <si>
    <t>0</t>
  </si>
  <si>
    <t>・重機災害の危険性が減少するか</t>
  </si>
  <si>
    <t>・飛来・落下物災害の危険性が減少するか</t>
  </si>
  <si>
    <t>0</t>
  </si>
  <si>
    <t>・作業環境が向上するか（暗がり、騒音、狭所作業の減少）</t>
  </si>
  <si>
    <t>0</t>
  </si>
  <si>
    <t>・危険物等の取り扱いが減少するか</t>
  </si>
  <si>
    <t>0</t>
  </si>
  <si>
    <t>=</t>
  </si>
  <si>
    <t>施工性</t>
  </si>
  <si>
    <t>・現場での施工が減少するか</t>
  </si>
  <si>
    <t>0</t>
  </si>
  <si>
    <t>・仮設工が減少するか</t>
  </si>
  <si>
    <t>0</t>
  </si>
  <si>
    <t>・作業員の負担が減少するか</t>
  </si>
  <si>
    <t>0</t>
  </si>
  <si>
    <t>・熟練度に依存した作業が減少するか</t>
  </si>
  <si>
    <t>・施工の機械化の程度は向上するか</t>
  </si>
  <si>
    <t>0</t>
  </si>
  <si>
    <t>=</t>
  </si>
  <si>
    <t>環境</t>
  </si>
  <si>
    <t>・周辺の大気汚染・土壌汚染・水質汚染が減少するか</t>
  </si>
  <si>
    <t>・騒音・振動・粉塵・交通規制等が減少するか</t>
  </si>
  <si>
    <t>・産業廃棄物の発生量は減少するか</t>
  </si>
  <si>
    <t>・周辺の自然・生態環境・景観との調和は向上するか</t>
  </si>
  <si>
    <t>0</t>
  </si>
  <si>
    <t>・省エネルギー・省資源化が向上するか</t>
  </si>
  <si>
    <t>0</t>
  </si>
  <si>
    <t>※記入要領</t>
  </si>
  <si>
    <t>①「経済性」「工程」は従来技術との比較を単位あたりの数量で行う｡</t>
  </si>
  <si>
    <t>②その他の調査内容に対する評価は3段階とし該当する番号に○印をつける。</t>
  </si>
  <si>
    <t>　従来技術に比べ優れている（+1）</t>
  </si>
  <si>
    <t>　　　　〃　　　同等程度である（0）</t>
  </si>
  <si>
    <t>　　　　〃　　　劣っている（-1）</t>
  </si>
  <si>
    <t>③（+1）及び（-1）に○印をつけた場合は、理由を記入する。</t>
  </si>
  <si>
    <t>④減点要素とも、加点要素とも判断のつかない場合は、0に○印をつけて合計点を算出する。</t>
  </si>
  <si>
    <t>⑤合計点は各項目（5つ）の評価の合計点を記入する。</t>
  </si>
  <si>
    <t>⑥入力は</t>
  </si>
  <si>
    <t>箇所のみとする。</t>
  </si>
  <si>
    <t>経済性</t>
  </si>
  <si>
    <t>コスト　(</t>
  </si>
  <si>
    <t>当り)</t>
  </si>
  <si>
    <t>％</t>
  </si>
  <si>
    <t>調　　　　　査　　　　　項　　　　　目</t>
  </si>
  <si>
    <t>コスト　(</t>
  </si>
  <si>
    <t>当り)</t>
  </si>
  <si>
    <t>=</t>
  </si>
  <si>
    <t>％</t>
  </si>
  <si>
    <t>一般型枠</t>
  </si>
  <si>
    <t>100m2</t>
  </si>
  <si>
    <t>100m2</t>
  </si>
  <si>
    <t>構造物の内側での施工が可能</t>
  </si>
  <si>
    <t>専用組立部材の使用</t>
  </si>
  <si>
    <t>支保材料の減少</t>
  </si>
  <si>
    <t>切断時の騒音が発生する</t>
  </si>
  <si>
    <t>型枠材が発生しない</t>
  </si>
  <si>
    <t>表面の小孔から流れ出るコンクリートのトロにより景観性に劣る</t>
  </si>
  <si>
    <t>3</t>
  </si>
  <si>
    <t>-1</t>
  </si>
  <si>
    <t>1</t>
  </si>
  <si>
    <t>0</t>
  </si>
  <si>
    <t>様式B</t>
  </si>
  <si>
    <t>平成16年4月</t>
  </si>
  <si>
    <t>県単価</t>
  </si>
  <si>
    <t>様式Ｃ</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</si>
</sst>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quot;(&quot;#&quot;)&quot;"/>
    <numFmt numFmtId="181" formatCode="&quot;(&quot;@&quot;)&quot;"/>
    <numFmt numFmtId="182" formatCode="&quot;(  &quot;#&quot;)&quot;"/>
    <numFmt numFmtId="183" formatCode="0.00000000"/>
    <numFmt numFmtId="184" formatCode="0.0000000"/>
    <numFmt numFmtId="185" formatCode="0.000000"/>
    <numFmt numFmtId="186" formatCode="0.00000"/>
    <numFmt numFmtId="187" formatCode="0.0000"/>
    <numFmt numFmtId="188" formatCode="0.000"/>
    <numFmt numFmtId="189" formatCode="0.E+00"/>
    <numFmt numFmtId="190" formatCode="#,##0.0"/>
    <numFmt numFmtId="191" formatCode="&quot;/30点満点&quot;"/>
    <numFmt numFmtId="192" formatCode="0&quot;/30点満点&quot;"/>
    <numFmt numFmtId="193" formatCode="0.0&quot;/30点満点&quot;"/>
    <numFmt numFmtId="194" formatCode="0.0&quot;/10点満点&quot;"/>
    <numFmt numFmtId="195" formatCode="0.0&quot;/80点満点&quot;"/>
    <numFmt numFmtId="196" formatCode="0&quot;/10点満点&quot;"/>
    <numFmt numFmtId="197" formatCode="0&quot;/60点満点&quot;"/>
    <numFmt numFmtId="198" formatCode="0&quot;/5点満点&quot;"/>
    <numFmt numFmtId="199" formatCode="0&quot;/100点満点&quot;"/>
    <numFmt numFmtId="200" formatCode="0.00_);[Red]\(0.00\)"/>
    <numFmt numFmtId="201" formatCode="0_ "/>
    <numFmt numFmtId="202" formatCode="_ * #,##0.0_ ;_ * \-#,##0.0_ ;_ * &quot;-&quot;_ ;_ @_ "/>
    <numFmt numFmtId="203" formatCode="_ * #,##0.00_ ;_ * \-#,##0.00_ ;_ * &quot;-&quot;_ ;_ @_ "/>
    <numFmt numFmtId="204" formatCode="_ * #,##0.000_ ;_ * \-#,##0.000_ ;_ * &quot;-&quot;_ ;_ @_ "/>
  </numFmts>
  <fonts count="41">
    <font>
      <sz val="11"/>
      <name val="ＭＳ Ｐゴシック"/>
      <family val="3"/>
    </font>
    <font>
      <sz val="12"/>
      <name val="Osaka"/>
      <family val="3"/>
    </font>
    <font>
      <u val="single"/>
      <sz val="9"/>
      <color indexed="12"/>
      <name val="Osaka"/>
      <family val="3"/>
    </font>
    <font>
      <u val="single"/>
      <sz val="9"/>
      <color indexed="36"/>
      <name val="Osaka"/>
      <family val="3"/>
    </font>
    <font>
      <sz val="6"/>
      <name val="ＭＳ Ｐゴシック"/>
      <family val="3"/>
    </font>
    <font>
      <sz val="12"/>
      <name val="ＭＳ Ｐ明朝"/>
      <family val="1"/>
    </font>
    <font>
      <b/>
      <sz val="12"/>
      <name val="ＭＳ Ｐ明朝"/>
      <family val="1"/>
    </font>
    <font>
      <sz val="10"/>
      <name val="ＭＳ Ｐ明朝"/>
      <family val="1"/>
    </font>
    <font>
      <b/>
      <sz val="10"/>
      <name val="ＭＳ Ｐ明朝"/>
      <family val="1"/>
    </font>
    <font>
      <sz val="6"/>
      <name val="Osaka"/>
      <family val="3"/>
    </font>
    <font>
      <sz val="9"/>
      <name val="ＭＳ Ｐ明朝"/>
      <family val="1"/>
    </font>
    <font>
      <b/>
      <sz val="9"/>
      <name val="ＭＳ Ｐ明朝"/>
      <family val="1"/>
    </font>
    <font>
      <b/>
      <sz val="9"/>
      <name val="ＭＳ Ｐゴシック"/>
      <family val="3"/>
    </font>
    <font>
      <sz val="8"/>
      <name val="ＭＳ Ｐ明朝"/>
      <family val="1"/>
    </font>
    <font>
      <b/>
      <sz val="10"/>
      <color indexed="9"/>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2"/>
      <name val="ＭＳ 明朝"/>
      <family val="1"/>
    </font>
    <font>
      <b/>
      <sz val="12"/>
      <name val="ＭＳ 明朝"/>
      <family val="1"/>
    </font>
    <font>
      <b/>
      <sz val="9"/>
      <name val="ＭＳ 明朝"/>
      <family val="1"/>
    </font>
    <font>
      <sz val="9"/>
      <name val="ＭＳ 明朝"/>
      <family val="1"/>
    </font>
    <font>
      <b/>
      <sz val="9"/>
      <color indexed="17"/>
      <name val="ＭＳ 明朝"/>
      <family val="1"/>
    </font>
    <font>
      <b/>
      <sz val="12"/>
      <color indexed="17"/>
      <name val="ＭＳ 明朝"/>
      <family val="1"/>
    </font>
    <font>
      <sz val="9"/>
      <color indexed="17"/>
      <name val="ＭＳ 明朝"/>
      <family val="1"/>
    </font>
    <font>
      <b/>
      <sz val="12"/>
      <color indexed="8"/>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double"/>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color indexed="16"/>
      </left>
      <right>
        <color indexed="63"/>
      </right>
      <top style="medium">
        <color indexed="16"/>
      </top>
      <bottom style="medium">
        <color indexed="16"/>
      </bottom>
    </border>
    <border>
      <left>
        <color indexed="63"/>
      </left>
      <right style="medium">
        <color indexed="16"/>
      </right>
      <top style="medium">
        <color indexed="16"/>
      </top>
      <bottom style="medium">
        <color indexed="16"/>
      </bottom>
    </border>
    <border>
      <left>
        <color indexed="63"/>
      </left>
      <right>
        <color indexed="63"/>
      </right>
      <top style="medium">
        <color indexed="16"/>
      </top>
      <bottom style="medium">
        <color indexed="16"/>
      </bottom>
    </border>
    <border>
      <left style="medium">
        <color indexed="16"/>
      </left>
      <right>
        <color indexed="63"/>
      </right>
      <top>
        <color indexed="63"/>
      </top>
      <bottom style="medium">
        <color indexed="16"/>
      </bottom>
    </border>
    <border>
      <left>
        <color indexed="63"/>
      </left>
      <right>
        <color indexed="63"/>
      </right>
      <top>
        <color indexed="63"/>
      </top>
      <bottom style="medium">
        <color indexed="16"/>
      </bottom>
    </border>
    <border>
      <left>
        <color indexed="63"/>
      </left>
      <right style="medium">
        <color indexed="16"/>
      </right>
      <top>
        <color indexed="63"/>
      </top>
      <bottom style="medium">
        <color indexed="16"/>
      </bottom>
    </border>
    <border>
      <left style="medium">
        <color indexed="16"/>
      </left>
      <right>
        <color indexed="63"/>
      </right>
      <top style="medium">
        <color indexed="16"/>
      </top>
      <bottom>
        <color indexed="63"/>
      </bottom>
    </border>
    <border>
      <left>
        <color indexed="63"/>
      </left>
      <right style="medium">
        <color indexed="16"/>
      </right>
      <top style="medium">
        <color indexed="16"/>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15" fillId="0" borderId="0" applyNumberFormat="0" applyFill="0" applyBorder="0" applyAlignment="0" applyProtection="0"/>
    <xf numFmtId="0" fontId="26"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0" fillId="3" borderId="0" applyNumberFormat="0" applyBorder="0" applyAlignment="0" applyProtection="0"/>
    <xf numFmtId="0" fontId="24"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9" fillId="0" borderId="8" applyNumberFormat="0" applyFill="0" applyAlignment="0" applyProtection="0"/>
    <xf numFmtId="0" fontId="23"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protection/>
    </xf>
    <xf numFmtId="0" fontId="1" fillId="0" borderId="0">
      <alignment/>
      <protection/>
    </xf>
    <xf numFmtId="0" fontId="3" fillId="0" borderId="0" applyNumberFormat="0" applyFill="0" applyBorder="0" applyAlignment="0" applyProtection="0"/>
    <xf numFmtId="0" fontId="19" fillId="4" borderId="0" applyNumberFormat="0" applyBorder="0" applyAlignment="0" applyProtection="0"/>
  </cellStyleXfs>
  <cellXfs count="165">
    <xf numFmtId="0" fontId="0" fillId="0" borderId="0" xfId="0" applyAlignment="1">
      <alignment/>
    </xf>
    <xf numFmtId="0" fontId="10" fillId="0" borderId="0" xfId="61" applyFont="1">
      <alignment/>
      <protection/>
    </xf>
    <xf numFmtId="0" fontId="5" fillId="0" borderId="0" xfId="61" applyFont="1" applyAlignment="1">
      <alignment horizontal="right"/>
      <protection/>
    </xf>
    <xf numFmtId="0" fontId="10" fillId="0" borderId="0" xfId="61" applyFont="1" applyFill="1">
      <alignment/>
      <protection/>
    </xf>
    <xf numFmtId="0" fontId="10" fillId="0" borderId="10" xfId="61" applyFont="1" applyBorder="1" applyAlignment="1">
      <alignment horizontal="right"/>
      <protection/>
    </xf>
    <xf numFmtId="0" fontId="10" fillId="0" borderId="11" xfId="61" applyFont="1" applyBorder="1" applyAlignment="1">
      <alignment horizontal="right"/>
      <protection/>
    </xf>
    <xf numFmtId="0" fontId="10" fillId="0" borderId="12" xfId="61" applyFont="1" applyBorder="1" applyAlignment="1">
      <alignment horizontal="right"/>
      <protection/>
    </xf>
    <xf numFmtId="0" fontId="10" fillId="0" borderId="13" xfId="61" applyFont="1" applyBorder="1" applyAlignment="1">
      <alignment/>
      <protection/>
    </xf>
    <xf numFmtId="0" fontId="10" fillId="0" borderId="14" xfId="61" applyFont="1" applyBorder="1" applyAlignment="1">
      <alignment/>
      <protection/>
    </xf>
    <xf numFmtId="0" fontId="10" fillId="0" borderId="0" xfId="61" applyFont="1" applyBorder="1" applyAlignment="1">
      <alignment/>
      <protection/>
    </xf>
    <xf numFmtId="0" fontId="10" fillId="0" borderId="15" xfId="61" applyFont="1" applyBorder="1" applyAlignment="1">
      <alignment/>
      <protection/>
    </xf>
    <xf numFmtId="49" fontId="10" fillId="0" borderId="0" xfId="61" applyNumberFormat="1" applyFont="1" applyBorder="1" applyAlignment="1">
      <alignment horizontal="center"/>
      <protection/>
    </xf>
    <xf numFmtId="0" fontId="10" fillId="0" borderId="0" xfId="61" applyFont="1" applyBorder="1" applyAlignment="1">
      <alignment horizontal="center"/>
      <protection/>
    </xf>
    <xf numFmtId="0" fontId="10" fillId="0" borderId="0" xfId="61" applyFont="1" applyBorder="1">
      <alignment/>
      <protection/>
    </xf>
    <xf numFmtId="0" fontId="10" fillId="0" borderId="0" xfId="61" applyFont="1" applyFill="1" applyBorder="1">
      <alignment/>
      <protection/>
    </xf>
    <xf numFmtId="0" fontId="10" fillId="0" borderId="16" xfId="61" applyFont="1" applyBorder="1">
      <alignment/>
      <protection/>
    </xf>
    <xf numFmtId="49" fontId="10" fillId="0" borderId="11" xfId="61" applyNumberFormat="1" applyFont="1" applyBorder="1" applyAlignment="1">
      <alignment horizontal="center"/>
      <protection/>
    </xf>
    <xf numFmtId="49" fontId="10" fillId="0" borderId="17" xfId="61" applyNumberFormat="1" applyFont="1" applyBorder="1" applyAlignment="1">
      <alignment horizontal="center"/>
      <protection/>
    </xf>
    <xf numFmtId="49" fontId="10" fillId="0" borderId="18" xfId="61" applyNumberFormat="1" applyFont="1" applyBorder="1" applyAlignment="1">
      <alignment horizontal="center"/>
      <protection/>
    </xf>
    <xf numFmtId="0" fontId="10" fillId="0" borderId="16" xfId="61" applyFont="1" applyBorder="1" applyAlignment="1">
      <alignment/>
      <protection/>
    </xf>
    <xf numFmtId="49" fontId="10" fillId="0" borderId="0" xfId="61" applyNumberFormat="1" applyFont="1" applyBorder="1" applyAlignment="1">
      <alignment/>
      <protection/>
    </xf>
    <xf numFmtId="49" fontId="10" fillId="0" borderId="16" xfId="61" applyNumberFormat="1" applyFont="1" applyBorder="1" applyAlignment="1">
      <alignment/>
      <protection/>
    </xf>
    <xf numFmtId="49" fontId="10" fillId="0" borderId="0" xfId="61" applyNumberFormat="1" applyFont="1" applyFill="1" applyBorder="1" applyAlignment="1">
      <alignment horizontal="center"/>
      <protection/>
    </xf>
    <xf numFmtId="0" fontId="10" fillId="0" borderId="0" xfId="61" applyFont="1" applyFill="1" applyBorder="1" applyAlignment="1">
      <alignment horizontal="center"/>
      <protection/>
    </xf>
    <xf numFmtId="0" fontId="10" fillId="0" borderId="11" xfId="61" applyFont="1" applyFill="1" applyBorder="1">
      <alignment/>
      <protection/>
    </xf>
    <xf numFmtId="49" fontId="10" fillId="0" borderId="11" xfId="61" applyNumberFormat="1" applyFont="1" applyFill="1" applyBorder="1" applyAlignment="1">
      <alignment horizontal="center"/>
      <protection/>
    </xf>
    <xf numFmtId="0" fontId="10" fillId="0" borderId="13" xfId="61" applyFont="1" applyBorder="1">
      <alignment/>
      <protection/>
    </xf>
    <xf numFmtId="0" fontId="10" fillId="0" borderId="14" xfId="61" applyFont="1" applyBorder="1">
      <alignment/>
      <protection/>
    </xf>
    <xf numFmtId="0" fontId="10" fillId="0" borderId="15" xfId="61" applyFont="1" applyBorder="1">
      <alignment/>
      <protection/>
    </xf>
    <xf numFmtId="0" fontId="10" fillId="0" borderId="19" xfId="61" applyFont="1" applyBorder="1" applyAlignment="1">
      <alignment/>
      <protection/>
    </xf>
    <xf numFmtId="0" fontId="10" fillId="0" borderId="19" xfId="61" applyFont="1" applyBorder="1">
      <alignment/>
      <protection/>
    </xf>
    <xf numFmtId="0" fontId="10" fillId="0" borderId="0" xfId="61" applyFont="1" applyBorder="1" applyAlignment="1">
      <alignment horizontal="left" wrapText="1"/>
      <protection/>
    </xf>
    <xf numFmtId="0" fontId="10" fillId="0" borderId="0" xfId="61" applyFont="1" applyBorder="1" applyAlignment="1">
      <alignment wrapText="1"/>
      <protection/>
    </xf>
    <xf numFmtId="0" fontId="10" fillId="0" borderId="19" xfId="61" applyFont="1" applyBorder="1" applyAlignment="1">
      <alignment horizontal="left"/>
      <protection/>
    </xf>
    <xf numFmtId="0" fontId="10" fillId="0" borderId="0" xfId="61" applyFont="1" applyBorder="1" applyAlignment="1">
      <alignment horizontal="left"/>
      <protection/>
    </xf>
    <xf numFmtId="0" fontId="10" fillId="0" borderId="17" xfId="61" applyFont="1" applyBorder="1">
      <alignment/>
      <protection/>
    </xf>
    <xf numFmtId="0" fontId="10" fillId="0" borderId="11" xfId="61" applyFont="1" applyBorder="1">
      <alignment/>
      <protection/>
    </xf>
    <xf numFmtId="0" fontId="10" fillId="0" borderId="20" xfId="61" applyFont="1" applyBorder="1">
      <alignment/>
      <protection/>
    </xf>
    <xf numFmtId="0" fontId="32" fillId="0" borderId="0" xfId="62" applyFont="1">
      <alignment/>
      <protection/>
    </xf>
    <xf numFmtId="0" fontId="32" fillId="0" borderId="0" xfId="62" applyFont="1" applyAlignment="1">
      <alignment horizontal="right"/>
      <protection/>
    </xf>
    <xf numFmtId="0" fontId="33" fillId="0" borderId="0" xfId="62" applyFont="1">
      <alignment/>
      <protection/>
    </xf>
    <xf numFmtId="0" fontId="34" fillId="0" borderId="0" xfId="62" applyFont="1" applyAlignment="1">
      <alignment horizontal="right"/>
      <protection/>
    </xf>
    <xf numFmtId="0" fontId="35" fillId="0" borderId="18" xfId="62" applyFont="1" applyBorder="1" applyAlignment="1">
      <alignment wrapText="1"/>
      <protection/>
    </xf>
    <xf numFmtId="2" fontId="35" fillId="0" borderId="18" xfId="62" applyNumberFormat="1" applyFont="1" applyBorder="1" applyAlignment="1">
      <alignment horizontal="center"/>
      <protection/>
    </xf>
    <xf numFmtId="0" fontId="35" fillId="0" borderId="0" xfId="62" applyFont="1">
      <alignment/>
      <protection/>
    </xf>
    <xf numFmtId="0" fontId="33" fillId="0" borderId="18" xfId="62" applyFont="1" applyBorder="1" applyAlignment="1">
      <alignment vertical="center"/>
      <protection/>
    </xf>
    <xf numFmtId="41" fontId="35" fillId="0" borderId="18" xfId="62" applyNumberFormat="1" applyFont="1" applyBorder="1">
      <alignment/>
      <protection/>
    </xf>
    <xf numFmtId="203" fontId="35" fillId="0" borderId="18" xfId="62" applyNumberFormat="1" applyFont="1" applyBorder="1">
      <alignment/>
      <protection/>
    </xf>
    <xf numFmtId="0" fontId="35" fillId="0" borderId="21" xfId="62" applyFont="1" applyBorder="1" applyAlignment="1">
      <alignment wrapText="1"/>
      <protection/>
    </xf>
    <xf numFmtId="2" fontId="35" fillId="0" borderId="21" xfId="62" applyNumberFormat="1" applyFont="1" applyBorder="1" applyAlignment="1">
      <alignment horizontal="center"/>
      <protection/>
    </xf>
    <xf numFmtId="41" fontId="35" fillId="0" borderId="21" xfId="62" applyNumberFormat="1" applyFont="1" applyBorder="1">
      <alignment/>
      <protection/>
    </xf>
    <xf numFmtId="0" fontId="35" fillId="0" borderId="21" xfId="62" applyFont="1" applyBorder="1">
      <alignment/>
      <protection/>
    </xf>
    <xf numFmtId="0" fontId="33" fillId="0" borderId="22" xfId="62" applyFont="1" applyBorder="1" applyAlignment="1">
      <alignment horizontal="center" vertical="center"/>
      <protection/>
    </xf>
    <xf numFmtId="0" fontId="33" fillId="0" borderId="21" xfId="62" applyFont="1" applyBorder="1">
      <alignment/>
      <protection/>
    </xf>
    <xf numFmtId="2" fontId="33" fillId="0" borderId="21" xfId="62" applyNumberFormat="1" applyFont="1" applyBorder="1">
      <alignment/>
      <protection/>
    </xf>
    <xf numFmtId="41" fontId="33" fillId="0" borderId="21" xfId="62" applyNumberFormat="1" applyFont="1" applyBorder="1">
      <alignment/>
      <protection/>
    </xf>
    <xf numFmtId="41" fontId="34" fillId="0" borderId="21" xfId="62" applyNumberFormat="1" applyFont="1" applyBorder="1">
      <alignment/>
      <protection/>
    </xf>
    <xf numFmtId="0" fontId="35" fillId="0" borderId="22" xfId="62" applyFont="1" applyBorder="1" applyAlignment="1">
      <alignment wrapText="1"/>
      <protection/>
    </xf>
    <xf numFmtId="2" fontId="35" fillId="0" borderId="22" xfId="62" applyNumberFormat="1" applyFont="1" applyBorder="1" applyAlignment="1">
      <alignment horizontal="center"/>
      <protection/>
    </xf>
    <xf numFmtId="41" fontId="35" fillId="0" borderId="22" xfId="62" applyNumberFormat="1" applyFont="1" applyBorder="1">
      <alignment/>
      <protection/>
    </xf>
    <xf numFmtId="0" fontId="33" fillId="0" borderId="21" xfId="62" applyFont="1" applyBorder="1" applyAlignment="1">
      <alignment horizontal="right"/>
      <protection/>
    </xf>
    <xf numFmtId="203" fontId="35" fillId="0" borderId="21" xfId="62" applyNumberFormat="1" applyFont="1" applyBorder="1">
      <alignment/>
      <protection/>
    </xf>
    <xf numFmtId="203" fontId="35" fillId="0" borderId="22" xfId="62" applyNumberFormat="1" applyFont="1" applyBorder="1">
      <alignment/>
      <protection/>
    </xf>
    <xf numFmtId="203" fontId="33" fillId="0" borderId="21" xfId="62" applyNumberFormat="1" applyFont="1" applyBorder="1">
      <alignment/>
      <protection/>
    </xf>
    <xf numFmtId="0" fontId="36" fillId="0" borderId="0" xfId="62" applyFont="1" applyAlignment="1">
      <alignment horizontal="right"/>
      <protection/>
    </xf>
    <xf numFmtId="0" fontId="38" fillId="0" borderId="21" xfId="62" applyFont="1" applyBorder="1" applyAlignment="1">
      <alignment wrapText="1"/>
      <protection/>
    </xf>
    <xf numFmtId="43" fontId="38" fillId="0" borderId="21" xfId="62" applyNumberFormat="1" applyFont="1" applyBorder="1">
      <alignment/>
      <protection/>
    </xf>
    <xf numFmtId="2" fontId="38" fillId="0" borderId="21" xfId="62" applyNumberFormat="1" applyFont="1" applyBorder="1" applyAlignment="1">
      <alignment horizontal="center"/>
      <protection/>
    </xf>
    <xf numFmtId="41" fontId="38" fillId="0" borderId="21" xfId="62" applyNumberFormat="1" applyFont="1" applyBorder="1">
      <alignment/>
      <protection/>
    </xf>
    <xf numFmtId="0" fontId="38" fillId="0" borderId="18" xfId="62" applyFont="1" applyBorder="1" applyAlignment="1">
      <alignment wrapText="1"/>
      <protection/>
    </xf>
    <xf numFmtId="43" fontId="38" fillId="0" borderId="18" xfId="62" applyNumberFormat="1" applyFont="1" applyBorder="1">
      <alignment/>
      <protection/>
    </xf>
    <xf numFmtId="2" fontId="38" fillId="0" borderId="18" xfId="62" applyNumberFormat="1" applyFont="1" applyBorder="1" applyAlignment="1">
      <alignment horizontal="center"/>
      <protection/>
    </xf>
    <xf numFmtId="41" fontId="38" fillId="0" borderId="18" xfId="62" applyNumberFormat="1" applyFont="1" applyBorder="1">
      <alignment/>
      <protection/>
    </xf>
    <xf numFmtId="43" fontId="35" fillId="0" borderId="18" xfId="62" applyNumberFormat="1" applyFont="1" applyBorder="1">
      <alignment/>
      <protection/>
    </xf>
    <xf numFmtId="43" fontId="35" fillId="0" borderId="22" xfId="62" applyNumberFormat="1" applyFont="1" applyBorder="1">
      <alignment/>
      <protection/>
    </xf>
    <xf numFmtId="41" fontId="36" fillId="0" borderId="21" xfId="62" applyNumberFormat="1" applyFont="1" applyBorder="1">
      <alignment/>
      <protection/>
    </xf>
    <xf numFmtId="0" fontId="33" fillId="0" borderId="21" xfId="62" applyFont="1" applyBorder="1" applyAlignment="1">
      <alignment wrapText="1"/>
      <protection/>
    </xf>
    <xf numFmtId="0" fontId="38" fillId="0" borderId="16" xfId="62" applyFont="1" applyBorder="1">
      <alignment/>
      <protection/>
    </xf>
    <xf numFmtId="43" fontId="33" fillId="0" borderId="21" xfId="62" applyNumberFormat="1" applyFont="1" applyBorder="1">
      <alignment/>
      <protection/>
    </xf>
    <xf numFmtId="41" fontId="38" fillId="0" borderId="22" xfId="62" applyNumberFormat="1" applyFont="1" applyBorder="1">
      <alignment/>
      <protection/>
    </xf>
    <xf numFmtId="2" fontId="10" fillId="0" borderId="23" xfId="61" applyNumberFormat="1" applyFont="1" applyBorder="1" applyAlignment="1">
      <alignment horizontal="center"/>
      <protection/>
    </xf>
    <xf numFmtId="2" fontId="10" fillId="0" borderId="10" xfId="61" applyNumberFormat="1" applyFont="1" applyBorder="1" applyAlignment="1">
      <alignment horizontal="center"/>
      <protection/>
    </xf>
    <xf numFmtId="49" fontId="10" fillId="0" borderId="0" xfId="61" applyNumberFormat="1" applyFont="1" applyBorder="1" applyAlignment="1">
      <alignment horizontal="center"/>
      <protection/>
    </xf>
    <xf numFmtId="4" fontId="10" fillId="0" borderId="11" xfId="61" applyNumberFormat="1" applyFont="1" applyBorder="1" applyAlignment="1">
      <alignment horizontal="center"/>
      <protection/>
    </xf>
    <xf numFmtId="3" fontId="7" fillId="0" borderId="11" xfId="61" applyNumberFormat="1" applyFont="1" applyFill="1" applyBorder="1" applyAlignment="1">
      <alignment horizontal="center"/>
      <protection/>
    </xf>
    <xf numFmtId="0" fontId="10" fillId="24" borderId="24" xfId="61" applyFont="1" applyFill="1" applyBorder="1" applyAlignment="1">
      <alignment horizontal="center" vertical="center" textRotation="255" wrapText="1"/>
      <protection/>
    </xf>
    <xf numFmtId="0" fontId="10" fillId="24" borderId="25" xfId="61" applyFont="1" applyFill="1" applyBorder="1" applyAlignment="1">
      <alignment horizontal="center" vertical="center" textRotation="255" wrapText="1"/>
      <protection/>
    </xf>
    <xf numFmtId="0" fontId="10" fillId="24" borderId="21" xfId="61" applyFont="1" applyFill="1" applyBorder="1" applyAlignment="1">
      <alignment horizontal="center" vertical="center" textRotation="255" wrapText="1"/>
      <protection/>
    </xf>
    <xf numFmtId="0" fontId="10" fillId="0" borderId="23" xfId="61" applyFont="1" applyBorder="1" applyAlignment="1">
      <alignment wrapText="1"/>
      <protection/>
    </xf>
    <xf numFmtId="0" fontId="10" fillId="0" borderId="11" xfId="61" applyFont="1" applyBorder="1" applyAlignment="1">
      <alignment wrapText="1"/>
      <protection/>
    </xf>
    <xf numFmtId="0" fontId="10" fillId="0" borderId="10" xfId="61" applyFont="1" applyBorder="1" applyAlignment="1">
      <alignment wrapText="1"/>
      <protection/>
    </xf>
    <xf numFmtId="0" fontId="10" fillId="0" borderId="12" xfId="61" applyFont="1" applyBorder="1" applyAlignment="1">
      <alignment wrapText="1"/>
      <protection/>
    </xf>
    <xf numFmtId="0" fontId="10" fillId="0" borderId="23" xfId="61" applyFont="1" applyBorder="1" applyAlignment="1">
      <alignment horizontal="center"/>
      <protection/>
    </xf>
    <xf numFmtId="0" fontId="10" fillId="0" borderId="10" xfId="61" applyFont="1" applyBorder="1" applyAlignment="1">
      <alignment horizontal="center"/>
      <protection/>
    </xf>
    <xf numFmtId="0" fontId="10" fillId="0" borderId="14" xfId="61" applyFont="1" applyBorder="1" applyAlignment="1">
      <alignment horizontal="center"/>
      <protection/>
    </xf>
    <xf numFmtId="0" fontId="10" fillId="0" borderId="12" xfId="61" applyFont="1" applyBorder="1" applyAlignment="1">
      <alignment horizontal="center"/>
      <protection/>
    </xf>
    <xf numFmtId="0" fontId="10" fillId="0" borderId="13" xfId="61" applyFont="1" applyBorder="1" applyAlignment="1">
      <alignment horizontal="center"/>
      <protection/>
    </xf>
    <xf numFmtId="0" fontId="10" fillId="0" borderId="23" xfId="61" applyFont="1" applyBorder="1" applyAlignment="1">
      <alignment horizontal="left"/>
      <protection/>
    </xf>
    <xf numFmtId="0" fontId="10" fillId="0" borderId="10" xfId="61" applyFont="1" applyBorder="1" applyAlignment="1">
      <alignment horizontal="left"/>
      <protection/>
    </xf>
    <xf numFmtId="0" fontId="10" fillId="0" borderId="26" xfId="61" applyFont="1" applyBorder="1" applyAlignment="1">
      <alignment horizontal="center"/>
      <protection/>
    </xf>
    <xf numFmtId="0" fontId="10" fillId="0" borderId="27" xfId="61" applyFont="1" applyBorder="1" applyAlignment="1">
      <alignment horizontal="center"/>
      <protection/>
    </xf>
    <xf numFmtId="2" fontId="10" fillId="0" borderId="26" xfId="61" applyNumberFormat="1" applyFont="1" applyBorder="1" applyAlignment="1">
      <alignment horizontal="center"/>
      <protection/>
    </xf>
    <xf numFmtId="2" fontId="10" fillId="0" borderId="28" xfId="61" applyNumberFormat="1" applyFont="1" applyBorder="1" applyAlignment="1">
      <alignment horizontal="center"/>
      <protection/>
    </xf>
    <xf numFmtId="2" fontId="10" fillId="0" borderId="27" xfId="61" applyNumberFormat="1" applyFont="1" applyBorder="1" applyAlignment="1">
      <alignment horizontal="center"/>
      <protection/>
    </xf>
    <xf numFmtId="3" fontId="10" fillId="0" borderId="23" xfId="61" applyNumberFormat="1" applyFont="1" applyBorder="1" applyAlignment="1">
      <alignment horizontal="center"/>
      <protection/>
    </xf>
    <xf numFmtId="3" fontId="10" fillId="0" borderId="10" xfId="61" applyNumberFormat="1" applyFont="1" applyBorder="1" applyAlignment="1">
      <alignment horizontal="center"/>
      <protection/>
    </xf>
    <xf numFmtId="3" fontId="10" fillId="0" borderId="11" xfId="61" applyNumberFormat="1" applyFont="1" applyBorder="1" applyAlignment="1">
      <alignment horizontal="center"/>
      <protection/>
    </xf>
    <xf numFmtId="190" fontId="7" fillId="0" borderId="11" xfId="61" applyNumberFormat="1" applyFont="1" applyFill="1" applyBorder="1" applyAlignment="1">
      <alignment horizontal="center"/>
      <protection/>
    </xf>
    <xf numFmtId="3" fontId="10" fillId="0" borderId="26" xfId="61" applyNumberFormat="1" applyFont="1" applyFill="1" applyBorder="1" applyAlignment="1">
      <alignment horizontal="center"/>
      <protection/>
    </xf>
    <xf numFmtId="3" fontId="10" fillId="0" borderId="28" xfId="61" applyNumberFormat="1" applyFont="1" applyFill="1" applyBorder="1" applyAlignment="1">
      <alignment horizontal="center"/>
      <protection/>
    </xf>
    <xf numFmtId="3" fontId="10" fillId="0" borderId="27" xfId="61" applyNumberFormat="1" applyFont="1" applyFill="1" applyBorder="1" applyAlignment="1">
      <alignment horizontal="center"/>
      <protection/>
    </xf>
    <xf numFmtId="3" fontId="10" fillId="0" borderId="26" xfId="61" applyNumberFormat="1" applyFont="1" applyBorder="1" applyAlignment="1">
      <alignment horizontal="center"/>
      <protection/>
    </xf>
    <xf numFmtId="3" fontId="10" fillId="0" borderId="28" xfId="61" applyNumberFormat="1" applyFont="1" applyBorder="1" applyAlignment="1">
      <alignment horizontal="center"/>
      <protection/>
    </xf>
    <xf numFmtId="3" fontId="10" fillId="0" borderId="27" xfId="61" applyNumberFormat="1" applyFont="1" applyBorder="1" applyAlignment="1">
      <alignment horizontal="center"/>
      <protection/>
    </xf>
    <xf numFmtId="0" fontId="10" fillId="0" borderId="15" xfId="61" applyFont="1" applyBorder="1" applyAlignment="1">
      <alignment horizontal="center"/>
      <protection/>
    </xf>
    <xf numFmtId="0" fontId="11" fillId="24" borderId="23" xfId="61" applyFont="1" applyFill="1" applyBorder="1" applyAlignment="1">
      <alignment horizontal="left"/>
      <protection/>
    </xf>
    <xf numFmtId="0" fontId="11" fillId="24" borderId="10" xfId="61" applyFont="1" applyFill="1" applyBorder="1" applyAlignment="1">
      <alignment horizontal="left"/>
      <protection/>
    </xf>
    <xf numFmtId="0" fontId="11" fillId="24" borderId="12" xfId="61" applyFont="1" applyFill="1" applyBorder="1" applyAlignment="1">
      <alignment horizontal="left"/>
      <protection/>
    </xf>
    <xf numFmtId="0" fontId="10" fillId="24" borderId="23" xfId="61" applyFont="1" applyFill="1" applyBorder="1" applyAlignment="1">
      <alignment horizontal="center"/>
      <protection/>
    </xf>
    <xf numFmtId="0" fontId="10" fillId="24" borderId="10" xfId="61" applyFont="1" applyFill="1" applyBorder="1" applyAlignment="1">
      <alignment horizontal="center"/>
      <protection/>
    </xf>
    <xf numFmtId="0" fontId="10" fillId="24" borderId="12" xfId="61" applyFont="1" applyFill="1" applyBorder="1" applyAlignment="1">
      <alignment horizontal="center"/>
      <protection/>
    </xf>
    <xf numFmtId="0" fontId="6" fillId="0" borderId="23" xfId="61" applyFont="1" applyFill="1" applyBorder="1" applyAlignment="1">
      <alignment horizontal="left" wrapText="1"/>
      <protection/>
    </xf>
    <xf numFmtId="0" fontId="6" fillId="0" borderId="10" xfId="61" applyFont="1" applyFill="1" applyBorder="1" applyAlignment="1">
      <alignment horizontal="left" wrapText="1"/>
      <protection/>
    </xf>
    <xf numFmtId="0" fontId="6" fillId="0" borderId="12" xfId="61" applyFont="1" applyFill="1" applyBorder="1" applyAlignment="1">
      <alignment horizontal="left" wrapText="1"/>
      <protection/>
    </xf>
    <xf numFmtId="0" fontId="6" fillId="0" borderId="23" xfId="61" applyFont="1" applyBorder="1" applyAlignment="1">
      <alignment horizontal="left" wrapText="1"/>
      <protection/>
    </xf>
    <xf numFmtId="0" fontId="6" fillId="0" borderId="10" xfId="61" applyFont="1" applyBorder="1" applyAlignment="1">
      <alignment horizontal="left" wrapText="1"/>
      <protection/>
    </xf>
    <xf numFmtId="0" fontId="6" fillId="0" borderId="12" xfId="61" applyFont="1" applyBorder="1" applyAlignment="1">
      <alignment horizontal="left" wrapText="1"/>
      <protection/>
    </xf>
    <xf numFmtId="0" fontId="10" fillId="0" borderId="18" xfId="61" applyFont="1" applyBorder="1" applyAlignment="1">
      <alignment horizontal="center"/>
      <protection/>
    </xf>
    <xf numFmtId="0" fontId="10" fillId="0" borderId="21" xfId="61" applyFont="1" applyBorder="1" applyAlignment="1">
      <alignment horizontal="center"/>
      <protection/>
    </xf>
    <xf numFmtId="0" fontId="10" fillId="0" borderId="24" xfId="61" applyFont="1" applyBorder="1" applyAlignment="1">
      <alignment horizontal="center"/>
      <protection/>
    </xf>
    <xf numFmtId="0" fontId="10" fillId="0" borderId="17" xfId="61" applyFont="1" applyBorder="1" applyAlignment="1">
      <alignment horizontal="left"/>
      <protection/>
    </xf>
    <xf numFmtId="0" fontId="10" fillId="0" borderId="11" xfId="61" applyFont="1" applyBorder="1" applyAlignment="1">
      <alignment horizontal="left"/>
      <protection/>
    </xf>
    <xf numFmtId="0" fontId="10" fillId="0" borderId="20" xfId="61" applyFont="1" applyBorder="1" applyAlignment="1">
      <alignment horizontal="left"/>
      <protection/>
    </xf>
    <xf numFmtId="49" fontId="13" fillId="0" borderId="26" xfId="61" applyNumberFormat="1" applyFont="1" applyBorder="1" applyAlignment="1">
      <alignment horizontal="left"/>
      <protection/>
    </xf>
    <xf numFmtId="49" fontId="13" fillId="0" borderId="28" xfId="61" applyNumberFormat="1" applyFont="1" applyBorder="1" applyAlignment="1">
      <alignment horizontal="left"/>
      <protection/>
    </xf>
    <xf numFmtId="49" fontId="13" fillId="0" borderId="27" xfId="61" applyNumberFormat="1" applyFont="1" applyBorder="1" applyAlignment="1">
      <alignment horizontal="left"/>
      <protection/>
    </xf>
    <xf numFmtId="0" fontId="10" fillId="0" borderId="12" xfId="61" applyFont="1" applyBorder="1" applyAlignment="1">
      <alignment horizontal="left"/>
      <protection/>
    </xf>
    <xf numFmtId="49" fontId="13" fillId="0" borderId="29" xfId="61" applyNumberFormat="1" applyFont="1" applyBorder="1" applyAlignment="1">
      <alignment horizontal="left"/>
      <protection/>
    </xf>
    <xf numFmtId="49" fontId="13" fillId="0" borderId="30" xfId="61" applyNumberFormat="1" applyFont="1" applyBorder="1" applyAlignment="1">
      <alignment horizontal="left"/>
      <protection/>
    </xf>
    <xf numFmtId="49" fontId="13" fillId="0" borderId="31" xfId="61" applyNumberFormat="1" applyFont="1" applyBorder="1" applyAlignment="1">
      <alignment horizontal="left"/>
      <protection/>
    </xf>
    <xf numFmtId="49" fontId="10" fillId="0" borderId="26" xfId="61" applyNumberFormat="1" applyFont="1" applyBorder="1" applyAlignment="1">
      <alignment horizontal="center"/>
      <protection/>
    </xf>
    <xf numFmtId="49" fontId="10" fillId="0" borderId="27" xfId="61" applyNumberFormat="1" applyFont="1" applyBorder="1" applyAlignment="1">
      <alignment horizontal="center"/>
      <protection/>
    </xf>
    <xf numFmtId="1" fontId="14" fillId="0" borderId="0" xfId="61" applyNumberFormat="1" applyFont="1" applyFill="1" applyBorder="1" applyAlignment="1">
      <alignment horizontal="center"/>
      <protection/>
    </xf>
    <xf numFmtId="1" fontId="8" fillId="0" borderId="11" xfId="61" applyNumberFormat="1" applyFont="1" applyFill="1" applyBorder="1" applyAlignment="1">
      <alignment horizontal="center"/>
      <protection/>
    </xf>
    <xf numFmtId="1" fontId="8" fillId="0" borderId="0" xfId="61" applyNumberFormat="1" applyFont="1" applyFill="1" applyBorder="1" applyAlignment="1">
      <alignment horizontal="center"/>
      <protection/>
    </xf>
    <xf numFmtId="0" fontId="0" fillId="24" borderId="24" xfId="0" applyFill="1" applyBorder="1" applyAlignment="1">
      <alignment horizontal="center" vertical="center" textRotation="255"/>
    </xf>
    <xf numFmtId="0" fontId="0" fillId="24" borderId="25" xfId="0" applyFill="1" applyBorder="1" applyAlignment="1">
      <alignment horizontal="center" vertical="center" textRotation="255"/>
    </xf>
    <xf numFmtId="0" fontId="0" fillId="24" borderId="21" xfId="0" applyFill="1" applyBorder="1" applyAlignment="1">
      <alignment horizontal="center" vertical="center" textRotation="255"/>
    </xf>
    <xf numFmtId="49" fontId="10" fillId="0" borderId="32" xfId="61" applyNumberFormat="1" applyFont="1" applyBorder="1" applyAlignment="1">
      <alignment horizontal="center"/>
      <protection/>
    </xf>
    <xf numFmtId="49" fontId="10" fillId="0" borderId="33" xfId="61" applyNumberFormat="1" applyFont="1" applyBorder="1" applyAlignment="1">
      <alignment horizontal="center"/>
      <protection/>
    </xf>
    <xf numFmtId="0" fontId="33" fillId="0" borderId="18" xfId="62" applyFont="1" applyBorder="1" applyAlignment="1">
      <alignment horizontal="left" vertical="center"/>
      <protection/>
    </xf>
    <xf numFmtId="0" fontId="35" fillId="0" borderId="23" xfId="62" applyFont="1" applyBorder="1" applyAlignment="1">
      <alignment horizontal="left" vertical="top" wrapText="1"/>
      <protection/>
    </xf>
    <xf numFmtId="0" fontId="35" fillId="0" borderId="10" xfId="62" applyFont="1" applyBorder="1" applyAlignment="1">
      <alignment horizontal="left" vertical="top"/>
      <protection/>
    </xf>
    <xf numFmtId="0" fontId="35" fillId="0" borderId="12" xfId="62" applyFont="1" applyBorder="1" applyAlignment="1">
      <alignment horizontal="left" vertical="top"/>
      <protection/>
    </xf>
    <xf numFmtId="0" fontId="0" fillId="24" borderId="18" xfId="0" applyFill="1" applyBorder="1" applyAlignment="1">
      <alignment horizontal="center" vertical="center" textRotation="255"/>
    </xf>
    <xf numFmtId="49" fontId="10" fillId="0" borderId="26" xfId="61" applyNumberFormat="1" applyFont="1" applyBorder="1" applyAlignment="1">
      <alignment horizontal="left"/>
      <protection/>
    </xf>
    <xf numFmtId="49" fontId="10" fillId="0" borderId="28" xfId="61" applyNumberFormat="1" applyFont="1" applyBorder="1" applyAlignment="1">
      <alignment horizontal="left"/>
      <protection/>
    </xf>
    <xf numFmtId="49" fontId="10" fillId="0" borderId="27" xfId="61" applyNumberFormat="1" applyFont="1" applyBorder="1" applyAlignment="1">
      <alignment horizontal="left"/>
      <protection/>
    </xf>
    <xf numFmtId="49" fontId="10" fillId="0" borderId="29" xfId="61" applyNumberFormat="1" applyFont="1" applyBorder="1" applyAlignment="1">
      <alignment horizontal="left"/>
      <protection/>
    </xf>
    <xf numFmtId="49" fontId="10" fillId="0" borderId="30" xfId="61" applyNumberFormat="1" applyFont="1" applyBorder="1" applyAlignment="1">
      <alignment horizontal="left"/>
      <protection/>
    </xf>
    <xf numFmtId="49" fontId="10" fillId="0" borderId="31" xfId="61" applyNumberFormat="1" applyFont="1" applyBorder="1" applyAlignment="1">
      <alignment horizontal="left"/>
      <protection/>
    </xf>
    <xf numFmtId="0" fontId="37" fillId="0" borderId="18" xfId="62" applyFont="1" applyBorder="1" applyAlignment="1">
      <alignment horizontal="left" vertical="center"/>
      <protection/>
    </xf>
    <xf numFmtId="0" fontId="38" fillId="0" borderId="23" xfId="62" applyFont="1" applyBorder="1" applyAlignment="1">
      <alignment horizontal="left" vertical="top" wrapText="1"/>
      <protection/>
    </xf>
    <xf numFmtId="0" fontId="38" fillId="0" borderId="10" xfId="62" applyFont="1" applyBorder="1" applyAlignment="1">
      <alignment horizontal="left" vertical="top"/>
      <protection/>
    </xf>
    <xf numFmtId="0" fontId="38" fillId="0" borderId="12" xfId="62" applyFont="1" applyBorder="1" applyAlignment="1">
      <alignment horizontal="left" vertical="top"/>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パワーサンドソイル" xfId="61"/>
    <cellStyle name="標準_新技術提出様式B"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16</xdr:row>
      <xdr:rowOff>19050</xdr:rowOff>
    </xdr:from>
    <xdr:to>
      <xdr:col>13</xdr:col>
      <xdr:colOff>266700</xdr:colOff>
      <xdr:row>16</xdr:row>
      <xdr:rowOff>171450</xdr:rowOff>
    </xdr:to>
    <xdr:sp>
      <xdr:nvSpPr>
        <xdr:cNvPr id="1" name="Oval 3"/>
        <xdr:cNvSpPr>
          <a:spLocks/>
        </xdr:cNvSpPr>
      </xdr:nvSpPr>
      <xdr:spPr>
        <a:xfrm>
          <a:off x="4686300" y="30289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17</xdr:row>
      <xdr:rowOff>19050</xdr:rowOff>
    </xdr:from>
    <xdr:to>
      <xdr:col>13</xdr:col>
      <xdr:colOff>266700</xdr:colOff>
      <xdr:row>17</xdr:row>
      <xdr:rowOff>171450</xdr:rowOff>
    </xdr:to>
    <xdr:sp>
      <xdr:nvSpPr>
        <xdr:cNvPr id="2" name="Oval 4"/>
        <xdr:cNvSpPr>
          <a:spLocks/>
        </xdr:cNvSpPr>
      </xdr:nvSpPr>
      <xdr:spPr>
        <a:xfrm>
          <a:off x="4686300" y="32194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18</xdr:row>
      <xdr:rowOff>19050</xdr:rowOff>
    </xdr:from>
    <xdr:to>
      <xdr:col>13</xdr:col>
      <xdr:colOff>266700</xdr:colOff>
      <xdr:row>18</xdr:row>
      <xdr:rowOff>171450</xdr:rowOff>
    </xdr:to>
    <xdr:sp>
      <xdr:nvSpPr>
        <xdr:cNvPr id="3" name="Oval 5"/>
        <xdr:cNvSpPr>
          <a:spLocks/>
        </xdr:cNvSpPr>
      </xdr:nvSpPr>
      <xdr:spPr>
        <a:xfrm>
          <a:off x="4686300" y="34099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19</xdr:row>
      <xdr:rowOff>19050</xdr:rowOff>
    </xdr:from>
    <xdr:to>
      <xdr:col>13</xdr:col>
      <xdr:colOff>266700</xdr:colOff>
      <xdr:row>19</xdr:row>
      <xdr:rowOff>171450</xdr:rowOff>
    </xdr:to>
    <xdr:sp>
      <xdr:nvSpPr>
        <xdr:cNvPr id="4" name="Oval 6"/>
        <xdr:cNvSpPr>
          <a:spLocks/>
        </xdr:cNvSpPr>
      </xdr:nvSpPr>
      <xdr:spPr>
        <a:xfrm>
          <a:off x="4686300" y="36004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20</xdr:row>
      <xdr:rowOff>19050</xdr:rowOff>
    </xdr:from>
    <xdr:to>
      <xdr:col>13</xdr:col>
      <xdr:colOff>266700</xdr:colOff>
      <xdr:row>20</xdr:row>
      <xdr:rowOff>171450</xdr:rowOff>
    </xdr:to>
    <xdr:sp>
      <xdr:nvSpPr>
        <xdr:cNvPr id="5" name="Oval 7"/>
        <xdr:cNvSpPr>
          <a:spLocks/>
        </xdr:cNvSpPr>
      </xdr:nvSpPr>
      <xdr:spPr>
        <a:xfrm>
          <a:off x="4686300" y="37909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26</xdr:row>
      <xdr:rowOff>19050</xdr:rowOff>
    </xdr:from>
    <xdr:to>
      <xdr:col>13</xdr:col>
      <xdr:colOff>266700</xdr:colOff>
      <xdr:row>26</xdr:row>
      <xdr:rowOff>171450</xdr:rowOff>
    </xdr:to>
    <xdr:sp>
      <xdr:nvSpPr>
        <xdr:cNvPr id="6" name="Oval 9"/>
        <xdr:cNvSpPr>
          <a:spLocks/>
        </xdr:cNvSpPr>
      </xdr:nvSpPr>
      <xdr:spPr>
        <a:xfrm>
          <a:off x="4686300" y="48196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27</xdr:row>
      <xdr:rowOff>19050</xdr:rowOff>
    </xdr:from>
    <xdr:to>
      <xdr:col>13</xdr:col>
      <xdr:colOff>266700</xdr:colOff>
      <xdr:row>27</xdr:row>
      <xdr:rowOff>171450</xdr:rowOff>
    </xdr:to>
    <xdr:sp>
      <xdr:nvSpPr>
        <xdr:cNvPr id="7" name="Oval 10"/>
        <xdr:cNvSpPr>
          <a:spLocks/>
        </xdr:cNvSpPr>
      </xdr:nvSpPr>
      <xdr:spPr>
        <a:xfrm>
          <a:off x="4686300" y="50101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28</xdr:row>
      <xdr:rowOff>9525</xdr:rowOff>
    </xdr:from>
    <xdr:to>
      <xdr:col>13</xdr:col>
      <xdr:colOff>257175</xdr:colOff>
      <xdr:row>28</xdr:row>
      <xdr:rowOff>161925</xdr:rowOff>
    </xdr:to>
    <xdr:sp>
      <xdr:nvSpPr>
        <xdr:cNvPr id="8" name="Oval 11"/>
        <xdr:cNvSpPr>
          <a:spLocks/>
        </xdr:cNvSpPr>
      </xdr:nvSpPr>
      <xdr:spPr>
        <a:xfrm>
          <a:off x="4676775" y="519112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29</xdr:row>
      <xdr:rowOff>19050</xdr:rowOff>
    </xdr:from>
    <xdr:to>
      <xdr:col>13</xdr:col>
      <xdr:colOff>266700</xdr:colOff>
      <xdr:row>29</xdr:row>
      <xdr:rowOff>171450</xdr:rowOff>
    </xdr:to>
    <xdr:sp>
      <xdr:nvSpPr>
        <xdr:cNvPr id="9" name="Oval 12"/>
        <xdr:cNvSpPr>
          <a:spLocks/>
        </xdr:cNvSpPr>
      </xdr:nvSpPr>
      <xdr:spPr>
        <a:xfrm>
          <a:off x="4686300" y="53911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25</xdr:row>
      <xdr:rowOff>19050</xdr:rowOff>
    </xdr:from>
    <xdr:to>
      <xdr:col>13</xdr:col>
      <xdr:colOff>266700</xdr:colOff>
      <xdr:row>25</xdr:row>
      <xdr:rowOff>171450</xdr:rowOff>
    </xdr:to>
    <xdr:sp>
      <xdr:nvSpPr>
        <xdr:cNvPr id="10" name="Oval 13"/>
        <xdr:cNvSpPr>
          <a:spLocks/>
        </xdr:cNvSpPr>
      </xdr:nvSpPr>
      <xdr:spPr>
        <a:xfrm>
          <a:off x="4686300" y="46291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36</xdr:row>
      <xdr:rowOff>19050</xdr:rowOff>
    </xdr:from>
    <xdr:to>
      <xdr:col>13</xdr:col>
      <xdr:colOff>257175</xdr:colOff>
      <xdr:row>36</xdr:row>
      <xdr:rowOff>171450</xdr:rowOff>
    </xdr:to>
    <xdr:sp>
      <xdr:nvSpPr>
        <xdr:cNvPr id="11" name="Oval 15"/>
        <xdr:cNvSpPr>
          <a:spLocks/>
        </xdr:cNvSpPr>
      </xdr:nvSpPr>
      <xdr:spPr>
        <a:xfrm>
          <a:off x="4676775" y="66103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38</xdr:row>
      <xdr:rowOff>19050</xdr:rowOff>
    </xdr:from>
    <xdr:to>
      <xdr:col>13</xdr:col>
      <xdr:colOff>266700</xdr:colOff>
      <xdr:row>38</xdr:row>
      <xdr:rowOff>171450</xdr:rowOff>
    </xdr:to>
    <xdr:sp>
      <xdr:nvSpPr>
        <xdr:cNvPr id="12" name="Oval 16"/>
        <xdr:cNvSpPr>
          <a:spLocks/>
        </xdr:cNvSpPr>
      </xdr:nvSpPr>
      <xdr:spPr>
        <a:xfrm>
          <a:off x="4686300" y="69913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34</xdr:row>
      <xdr:rowOff>19050</xdr:rowOff>
    </xdr:from>
    <xdr:to>
      <xdr:col>13</xdr:col>
      <xdr:colOff>266700</xdr:colOff>
      <xdr:row>34</xdr:row>
      <xdr:rowOff>171450</xdr:rowOff>
    </xdr:to>
    <xdr:sp>
      <xdr:nvSpPr>
        <xdr:cNvPr id="13" name="Oval 17"/>
        <xdr:cNvSpPr>
          <a:spLocks/>
        </xdr:cNvSpPr>
      </xdr:nvSpPr>
      <xdr:spPr>
        <a:xfrm>
          <a:off x="4686300" y="62293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35</xdr:row>
      <xdr:rowOff>19050</xdr:rowOff>
    </xdr:from>
    <xdr:to>
      <xdr:col>13</xdr:col>
      <xdr:colOff>266700</xdr:colOff>
      <xdr:row>35</xdr:row>
      <xdr:rowOff>171450</xdr:rowOff>
    </xdr:to>
    <xdr:sp>
      <xdr:nvSpPr>
        <xdr:cNvPr id="14" name="Oval 18"/>
        <xdr:cNvSpPr>
          <a:spLocks/>
        </xdr:cNvSpPr>
      </xdr:nvSpPr>
      <xdr:spPr>
        <a:xfrm>
          <a:off x="4686300" y="64198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37</xdr:row>
      <xdr:rowOff>19050</xdr:rowOff>
    </xdr:from>
    <xdr:to>
      <xdr:col>13</xdr:col>
      <xdr:colOff>266700</xdr:colOff>
      <xdr:row>37</xdr:row>
      <xdr:rowOff>171450</xdr:rowOff>
    </xdr:to>
    <xdr:sp>
      <xdr:nvSpPr>
        <xdr:cNvPr id="15" name="Oval 19"/>
        <xdr:cNvSpPr>
          <a:spLocks/>
        </xdr:cNvSpPr>
      </xdr:nvSpPr>
      <xdr:spPr>
        <a:xfrm>
          <a:off x="4686300" y="68008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43</xdr:row>
      <xdr:rowOff>19050</xdr:rowOff>
    </xdr:from>
    <xdr:to>
      <xdr:col>13</xdr:col>
      <xdr:colOff>266700</xdr:colOff>
      <xdr:row>43</xdr:row>
      <xdr:rowOff>171450</xdr:rowOff>
    </xdr:to>
    <xdr:sp>
      <xdr:nvSpPr>
        <xdr:cNvPr id="16" name="Oval 21"/>
        <xdr:cNvSpPr>
          <a:spLocks/>
        </xdr:cNvSpPr>
      </xdr:nvSpPr>
      <xdr:spPr>
        <a:xfrm>
          <a:off x="4686300" y="78295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46</xdr:row>
      <xdr:rowOff>19050</xdr:rowOff>
    </xdr:from>
    <xdr:to>
      <xdr:col>13</xdr:col>
      <xdr:colOff>266700</xdr:colOff>
      <xdr:row>46</xdr:row>
      <xdr:rowOff>171450</xdr:rowOff>
    </xdr:to>
    <xdr:sp>
      <xdr:nvSpPr>
        <xdr:cNvPr id="17" name="Oval 22"/>
        <xdr:cNvSpPr>
          <a:spLocks/>
        </xdr:cNvSpPr>
      </xdr:nvSpPr>
      <xdr:spPr>
        <a:xfrm>
          <a:off x="4686300" y="84010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47</xdr:row>
      <xdr:rowOff>19050</xdr:rowOff>
    </xdr:from>
    <xdr:to>
      <xdr:col>13</xdr:col>
      <xdr:colOff>266700</xdr:colOff>
      <xdr:row>47</xdr:row>
      <xdr:rowOff>171450</xdr:rowOff>
    </xdr:to>
    <xdr:sp>
      <xdr:nvSpPr>
        <xdr:cNvPr id="18" name="Oval 23"/>
        <xdr:cNvSpPr>
          <a:spLocks/>
        </xdr:cNvSpPr>
      </xdr:nvSpPr>
      <xdr:spPr>
        <a:xfrm>
          <a:off x="4686300" y="85915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44</xdr:row>
      <xdr:rowOff>19050</xdr:rowOff>
    </xdr:from>
    <xdr:to>
      <xdr:col>13</xdr:col>
      <xdr:colOff>266700</xdr:colOff>
      <xdr:row>44</xdr:row>
      <xdr:rowOff>171450</xdr:rowOff>
    </xdr:to>
    <xdr:sp>
      <xdr:nvSpPr>
        <xdr:cNvPr id="19" name="Oval 24"/>
        <xdr:cNvSpPr>
          <a:spLocks/>
        </xdr:cNvSpPr>
      </xdr:nvSpPr>
      <xdr:spPr>
        <a:xfrm>
          <a:off x="4686300" y="80200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45</xdr:row>
      <xdr:rowOff>19050</xdr:rowOff>
    </xdr:from>
    <xdr:to>
      <xdr:col>13</xdr:col>
      <xdr:colOff>266700</xdr:colOff>
      <xdr:row>45</xdr:row>
      <xdr:rowOff>171450</xdr:rowOff>
    </xdr:to>
    <xdr:sp>
      <xdr:nvSpPr>
        <xdr:cNvPr id="20" name="Oval 25"/>
        <xdr:cNvSpPr>
          <a:spLocks/>
        </xdr:cNvSpPr>
      </xdr:nvSpPr>
      <xdr:spPr>
        <a:xfrm>
          <a:off x="4686300" y="82105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61</xdr:row>
      <xdr:rowOff>0</xdr:rowOff>
    </xdr:from>
    <xdr:to>
      <xdr:col>2</xdr:col>
      <xdr:colOff>276225</xdr:colOff>
      <xdr:row>62</xdr:row>
      <xdr:rowOff>0</xdr:rowOff>
    </xdr:to>
    <xdr:sp>
      <xdr:nvSpPr>
        <xdr:cNvPr id="21" name="Rectangle 27"/>
        <xdr:cNvSpPr>
          <a:spLocks/>
        </xdr:cNvSpPr>
      </xdr:nvSpPr>
      <xdr:spPr>
        <a:xfrm>
          <a:off x="704850" y="10668000"/>
          <a:ext cx="276225" cy="152400"/>
        </a:xfrm>
        <a:prstGeom prst="rect">
          <a:avLst/>
        </a:prstGeom>
        <a:solidFill>
          <a:srgbClr val="FFFFFF"/>
        </a:solidFill>
        <a:ln w="2857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6</xdr:row>
      <xdr:rowOff>47625</xdr:rowOff>
    </xdr:from>
    <xdr:to>
      <xdr:col>11</xdr:col>
      <xdr:colOff>19050</xdr:colOff>
      <xdr:row>9</xdr:row>
      <xdr:rowOff>38100</xdr:rowOff>
    </xdr:to>
    <xdr:sp>
      <xdr:nvSpPr>
        <xdr:cNvPr id="1" name="Text Box 1"/>
        <xdr:cNvSpPr txBox="1">
          <a:spLocks noChangeArrowheads="1"/>
        </xdr:cNvSpPr>
      </xdr:nvSpPr>
      <xdr:spPr>
        <a:xfrm>
          <a:off x="7029450" y="1419225"/>
          <a:ext cx="2619375" cy="1323975"/>
        </a:xfrm>
        <a:prstGeom prst="rect">
          <a:avLst/>
        </a:prstGeom>
        <a:solidFill>
          <a:srgbClr val="FFFF99"/>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latin typeface="ＭＳ Ｐゴシック"/>
              <a:ea typeface="ＭＳ Ｐゴシック"/>
              <a:cs typeface="ＭＳ Ｐゴシック"/>
            </a:rPr>
            <a:t>注）新技術を構成する工種が多岐にわたっている場合は、概算で単位あたりの直接工事費を算出してください。ただし、金額の根拠は明確に示してください。</a:t>
          </a:r>
        </a:p>
      </xdr:txBody>
    </xdr:sp>
    <xdr:clientData/>
  </xdr:twoCellAnchor>
  <xdr:twoCellAnchor>
    <xdr:from>
      <xdr:col>7</xdr:col>
      <xdr:colOff>152400</xdr:colOff>
      <xdr:row>1</xdr:row>
      <xdr:rowOff>133350</xdr:rowOff>
    </xdr:from>
    <xdr:to>
      <xdr:col>11</xdr:col>
      <xdr:colOff>28575</xdr:colOff>
      <xdr:row>5</xdr:row>
      <xdr:rowOff>0</xdr:rowOff>
    </xdr:to>
    <xdr:sp>
      <xdr:nvSpPr>
        <xdr:cNvPr id="2" name="Text Box 2"/>
        <xdr:cNvSpPr txBox="1">
          <a:spLocks noChangeArrowheads="1"/>
        </xdr:cNvSpPr>
      </xdr:nvSpPr>
      <xdr:spPr>
        <a:xfrm>
          <a:off x="7038975" y="361950"/>
          <a:ext cx="2619375" cy="781050"/>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200" b="1" i="0" u="none" baseline="0">
              <a:solidFill>
                <a:srgbClr val="000000"/>
              </a:solidFill>
              <a:latin typeface="ＭＳ Ｐゴシック"/>
              <a:ea typeface="ＭＳ Ｐゴシック"/>
              <a:cs typeface="ＭＳ Ｐゴシック"/>
            </a:rPr>
            <a:t>注）経済性の比較表はこの様式でなくてもかまいません。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16</xdr:row>
      <xdr:rowOff>19050</xdr:rowOff>
    </xdr:from>
    <xdr:to>
      <xdr:col>13</xdr:col>
      <xdr:colOff>266700</xdr:colOff>
      <xdr:row>16</xdr:row>
      <xdr:rowOff>171450</xdr:rowOff>
    </xdr:to>
    <xdr:sp>
      <xdr:nvSpPr>
        <xdr:cNvPr id="1" name="Oval 2"/>
        <xdr:cNvSpPr>
          <a:spLocks/>
        </xdr:cNvSpPr>
      </xdr:nvSpPr>
      <xdr:spPr>
        <a:xfrm>
          <a:off x="4686300" y="30289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17</xdr:row>
      <xdr:rowOff>19050</xdr:rowOff>
    </xdr:from>
    <xdr:to>
      <xdr:col>13</xdr:col>
      <xdr:colOff>266700</xdr:colOff>
      <xdr:row>17</xdr:row>
      <xdr:rowOff>171450</xdr:rowOff>
    </xdr:to>
    <xdr:sp>
      <xdr:nvSpPr>
        <xdr:cNvPr id="2" name="Oval 3"/>
        <xdr:cNvSpPr>
          <a:spLocks/>
        </xdr:cNvSpPr>
      </xdr:nvSpPr>
      <xdr:spPr>
        <a:xfrm>
          <a:off x="4686300" y="32194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18</xdr:row>
      <xdr:rowOff>19050</xdr:rowOff>
    </xdr:from>
    <xdr:to>
      <xdr:col>13</xdr:col>
      <xdr:colOff>266700</xdr:colOff>
      <xdr:row>18</xdr:row>
      <xdr:rowOff>171450</xdr:rowOff>
    </xdr:to>
    <xdr:sp>
      <xdr:nvSpPr>
        <xdr:cNvPr id="3" name="Oval 4"/>
        <xdr:cNvSpPr>
          <a:spLocks/>
        </xdr:cNvSpPr>
      </xdr:nvSpPr>
      <xdr:spPr>
        <a:xfrm>
          <a:off x="4686300" y="34099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19</xdr:row>
      <xdr:rowOff>19050</xdr:rowOff>
    </xdr:from>
    <xdr:to>
      <xdr:col>13</xdr:col>
      <xdr:colOff>266700</xdr:colOff>
      <xdr:row>19</xdr:row>
      <xdr:rowOff>171450</xdr:rowOff>
    </xdr:to>
    <xdr:sp>
      <xdr:nvSpPr>
        <xdr:cNvPr id="4" name="Oval 5"/>
        <xdr:cNvSpPr>
          <a:spLocks/>
        </xdr:cNvSpPr>
      </xdr:nvSpPr>
      <xdr:spPr>
        <a:xfrm>
          <a:off x="4686300" y="36004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20</xdr:row>
      <xdr:rowOff>19050</xdr:rowOff>
    </xdr:from>
    <xdr:to>
      <xdr:col>13</xdr:col>
      <xdr:colOff>266700</xdr:colOff>
      <xdr:row>20</xdr:row>
      <xdr:rowOff>171450</xdr:rowOff>
    </xdr:to>
    <xdr:sp>
      <xdr:nvSpPr>
        <xdr:cNvPr id="5" name="Oval 6"/>
        <xdr:cNvSpPr>
          <a:spLocks/>
        </xdr:cNvSpPr>
      </xdr:nvSpPr>
      <xdr:spPr>
        <a:xfrm>
          <a:off x="4686300" y="37909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26</xdr:row>
      <xdr:rowOff>19050</xdr:rowOff>
    </xdr:from>
    <xdr:to>
      <xdr:col>13</xdr:col>
      <xdr:colOff>266700</xdr:colOff>
      <xdr:row>26</xdr:row>
      <xdr:rowOff>171450</xdr:rowOff>
    </xdr:to>
    <xdr:sp>
      <xdr:nvSpPr>
        <xdr:cNvPr id="6" name="Oval 8"/>
        <xdr:cNvSpPr>
          <a:spLocks/>
        </xdr:cNvSpPr>
      </xdr:nvSpPr>
      <xdr:spPr>
        <a:xfrm>
          <a:off x="4686300" y="48196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27</xdr:row>
      <xdr:rowOff>19050</xdr:rowOff>
    </xdr:from>
    <xdr:to>
      <xdr:col>13</xdr:col>
      <xdr:colOff>266700</xdr:colOff>
      <xdr:row>27</xdr:row>
      <xdr:rowOff>171450</xdr:rowOff>
    </xdr:to>
    <xdr:sp>
      <xdr:nvSpPr>
        <xdr:cNvPr id="7" name="Oval 9"/>
        <xdr:cNvSpPr>
          <a:spLocks/>
        </xdr:cNvSpPr>
      </xdr:nvSpPr>
      <xdr:spPr>
        <a:xfrm>
          <a:off x="4686300" y="50101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28</xdr:row>
      <xdr:rowOff>9525</xdr:rowOff>
    </xdr:from>
    <xdr:to>
      <xdr:col>13</xdr:col>
      <xdr:colOff>257175</xdr:colOff>
      <xdr:row>28</xdr:row>
      <xdr:rowOff>161925</xdr:rowOff>
    </xdr:to>
    <xdr:sp>
      <xdr:nvSpPr>
        <xdr:cNvPr id="8" name="Oval 10"/>
        <xdr:cNvSpPr>
          <a:spLocks/>
        </xdr:cNvSpPr>
      </xdr:nvSpPr>
      <xdr:spPr>
        <a:xfrm>
          <a:off x="4676775" y="519112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29</xdr:row>
      <xdr:rowOff>19050</xdr:rowOff>
    </xdr:from>
    <xdr:to>
      <xdr:col>13</xdr:col>
      <xdr:colOff>266700</xdr:colOff>
      <xdr:row>29</xdr:row>
      <xdr:rowOff>171450</xdr:rowOff>
    </xdr:to>
    <xdr:sp>
      <xdr:nvSpPr>
        <xdr:cNvPr id="9" name="Oval 11"/>
        <xdr:cNvSpPr>
          <a:spLocks/>
        </xdr:cNvSpPr>
      </xdr:nvSpPr>
      <xdr:spPr>
        <a:xfrm>
          <a:off x="4686300" y="53911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36</xdr:row>
      <xdr:rowOff>19050</xdr:rowOff>
    </xdr:from>
    <xdr:to>
      <xdr:col>13</xdr:col>
      <xdr:colOff>257175</xdr:colOff>
      <xdr:row>36</xdr:row>
      <xdr:rowOff>171450</xdr:rowOff>
    </xdr:to>
    <xdr:sp>
      <xdr:nvSpPr>
        <xdr:cNvPr id="10" name="Oval 14"/>
        <xdr:cNvSpPr>
          <a:spLocks/>
        </xdr:cNvSpPr>
      </xdr:nvSpPr>
      <xdr:spPr>
        <a:xfrm>
          <a:off x="4676775" y="66103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38</xdr:row>
      <xdr:rowOff>19050</xdr:rowOff>
    </xdr:from>
    <xdr:to>
      <xdr:col>13</xdr:col>
      <xdr:colOff>266700</xdr:colOff>
      <xdr:row>38</xdr:row>
      <xdr:rowOff>171450</xdr:rowOff>
    </xdr:to>
    <xdr:sp>
      <xdr:nvSpPr>
        <xdr:cNvPr id="11" name="Oval 15"/>
        <xdr:cNvSpPr>
          <a:spLocks/>
        </xdr:cNvSpPr>
      </xdr:nvSpPr>
      <xdr:spPr>
        <a:xfrm>
          <a:off x="4686300" y="69913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43</xdr:row>
      <xdr:rowOff>19050</xdr:rowOff>
    </xdr:from>
    <xdr:to>
      <xdr:col>13</xdr:col>
      <xdr:colOff>266700</xdr:colOff>
      <xdr:row>43</xdr:row>
      <xdr:rowOff>171450</xdr:rowOff>
    </xdr:to>
    <xdr:sp>
      <xdr:nvSpPr>
        <xdr:cNvPr id="12" name="Oval 20"/>
        <xdr:cNvSpPr>
          <a:spLocks/>
        </xdr:cNvSpPr>
      </xdr:nvSpPr>
      <xdr:spPr>
        <a:xfrm>
          <a:off x="4686300" y="78295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47</xdr:row>
      <xdr:rowOff>19050</xdr:rowOff>
    </xdr:from>
    <xdr:to>
      <xdr:col>13</xdr:col>
      <xdr:colOff>266700</xdr:colOff>
      <xdr:row>47</xdr:row>
      <xdr:rowOff>171450</xdr:rowOff>
    </xdr:to>
    <xdr:sp>
      <xdr:nvSpPr>
        <xdr:cNvPr id="13" name="Oval 22"/>
        <xdr:cNvSpPr>
          <a:spLocks/>
        </xdr:cNvSpPr>
      </xdr:nvSpPr>
      <xdr:spPr>
        <a:xfrm>
          <a:off x="4686300" y="85915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61</xdr:row>
      <xdr:rowOff>0</xdr:rowOff>
    </xdr:from>
    <xdr:to>
      <xdr:col>2</xdr:col>
      <xdr:colOff>276225</xdr:colOff>
      <xdr:row>62</xdr:row>
      <xdr:rowOff>0</xdr:rowOff>
    </xdr:to>
    <xdr:sp>
      <xdr:nvSpPr>
        <xdr:cNvPr id="14" name="Rectangle 26"/>
        <xdr:cNvSpPr>
          <a:spLocks/>
        </xdr:cNvSpPr>
      </xdr:nvSpPr>
      <xdr:spPr>
        <a:xfrm>
          <a:off x="704850" y="10668000"/>
          <a:ext cx="276225" cy="152400"/>
        </a:xfrm>
        <a:prstGeom prst="rect">
          <a:avLst/>
        </a:prstGeom>
        <a:solidFill>
          <a:srgbClr val="FFFFFF"/>
        </a:solidFill>
        <a:ln w="2857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44</xdr:row>
      <xdr:rowOff>19050</xdr:rowOff>
    </xdr:from>
    <xdr:to>
      <xdr:col>14</xdr:col>
      <xdr:colOff>266700</xdr:colOff>
      <xdr:row>44</xdr:row>
      <xdr:rowOff>171450</xdr:rowOff>
    </xdr:to>
    <xdr:sp>
      <xdr:nvSpPr>
        <xdr:cNvPr id="15" name="Oval 28"/>
        <xdr:cNvSpPr>
          <a:spLocks/>
        </xdr:cNvSpPr>
      </xdr:nvSpPr>
      <xdr:spPr>
        <a:xfrm>
          <a:off x="5038725" y="80200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45</xdr:row>
      <xdr:rowOff>19050</xdr:rowOff>
    </xdr:from>
    <xdr:to>
      <xdr:col>12</xdr:col>
      <xdr:colOff>266700</xdr:colOff>
      <xdr:row>45</xdr:row>
      <xdr:rowOff>171450</xdr:rowOff>
    </xdr:to>
    <xdr:sp>
      <xdr:nvSpPr>
        <xdr:cNvPr id="16" name="Oval 29"/>
        <xdr:cNvSpPr>
          <a:spLocks/>
        </xdr:cNvSpPr>
      </xdr:nvSpPr>
      <xdr:spPr>
        <a:xfrm>
          <a:off x="4333875" y="82105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46</xdr:row>
      <xdr:rowOff>19050</xdr:rowOff>
    </xdr:from>
    <xdr:to>
      <xdr:col>14</xdr:col>
      <xdr:colOff>266700</xdr:colOff>
      <xdr:row>46</xdr:row>
      <xdr:rowOff>171450</xdr:rowOff>
    </xdr:to>
    <xdr:sp>
      <xdr:nvSpPr>
        <xdr:cNvPr id="17" name="Oval 30"/>
        <xdr:cNvSpPr>
          <a:spLocks/>
        </xdr:cNvSpPr>
      </xdr:nvSpPr>
      <xdr:spPr>
        <a:xfrm>
          <a:off x="5038725" y="84010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34</xdr:row>
      <xdr:rowOff>19050</xdr:rowOff>
    </xdr:from>
    <xdr:to>
      <xdr:col>12</xdr:col>
      <xdr:colOff>266700</xdr:colOff>
      <xdr:row>34</xdr:row>
      <xdr:rowOff>171450</xdr:rowOff>
    </xdr:to>
    <xdr:sp>
      <xdr:nvSpPr>
        <xdr:cNvPr id="18" name="Oval 31"/>
        <xdr:cNvSpPr>
          <a:spLocks/>
        </xdr:cNvSpPr>
      </xdr:nvSpPr>
      <xdr:spPr>
        <a:xfrm>
          <a:off x="4333875" y="62293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35</xdr:row>
      <xdr:rowOff>19050</xdr:rowOff>
    </xdr:from>
    <xdr:to>
      <xdr:col>12</xdr:col>
      <xdr:colOff>266700</xdr:colOff>
      <xdr:row>35</xdr:row>
      <xdr:rowOff>171450</xdr:rowOff>
    </xdr:to>
    <xdr:sp>
      <xdr:nvSpPr>
        <xdr:cNvPr id="19" name="Oval 32"/>
        <xdr:cNvSpPr>
          <a:spLocks/>
        </xdr:cNvSpPr>
      </xdr:nvSpPr>
      <xdr:spPr>
        <a:xfrm>
          <a:off x="4333875" y="64198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37</xdr:row>
      <xdr:rowOff>19050</xdr:rowOff>
    </xdr:from>
    <xdr:to>
      <xdr:col>12</xdr:col>
      <xdr:colOff>266700</xdr:colOff>
      <xdr:row>37</xdr:row>
      <xdr:rowOff>171450</xdr:rowOff>
    </xdr:to>
    <xdr:sp>
      <xdr:nvSpPr>
        <xdr:cNvPr id="20" name="Oval 33"/>
        <xdr:cNvSpPr>
          <a:spLocks/>
        </xdr:cNvSpPr>
      </xdr:nvSpPr>
      <xdr:spPr>
        <a:xfrm>
          <a:off x="4333875" y="68008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25</xdr:row>
      <xdr:rowOff>19050</xdr:rowOff>
    </xdr:from>
    <xdr:to>
      <xdr:col>12</xdr:col>
      <xdr:colOff>266700</xdr:colOff>
      <xdr:row>25</xdr:row>
      <xdr:rowOff>171450</xdr:rowOff>
    </xdr:to>
    <xdr:sp>
      <xdr:nvSpPr>
        <xdr:cNvPr id="21" name="Oval 34"/>
        <xdr:cNvSpPr>
          <a:spLocks/>
        </xdr:cNvSpPr>
      </xdr:nvSpPr>
      <xdr:spPr>
        <a:xfrm>
          <a:off x="4333875" y="46291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63"/>
  <sheetViews>
    <sheetView view="pageBreakPreview" zoomScaleSheetLayoutView="100" zoomScalePageLayoutView="0" workbookViewId="0" topLeftCell="A1">
      <selection activeCell="A1" sqref="A1"/>
    </sheetView>
  </sheetViews>
  <sheetFormatPr defaultColWidth="9.00390625" defaultRowHeight="13.5"/>
  <cols>
    <col min="1" max="86" width="4.625" style="0" customWidth="1"/>
  </cols>
  <sheetData>
    <row r="1" s="1" customFormat="1" ht="15" customHeight="1">
      <c r="S1" s="2" t="s">
        <v>152</v>
      </c>
    </row>
    <row r="2" spans="1:19" s="3" customFormat="1" ht="15" customHeight="1">
      <c r="A2" s="115" t="s">
        <v>46</v>
      </c>
      <c r="B2" s="116"/>
      <c r="C2" s="116"/>
      <c r="D2" s="116"/>
      <c r="E2" s="116"/>
      <c r="F2" s="116"/>
      <c r="G2" s="116"/>
      <c r="H2" s="116"/>
      <c r="I2" s="116"/>
      <c r="J2" s="116"/>
      <c r="K2" s="116"/>
      <c r="L2" s="116"/>
      <c r="M2" s="116"/>
      <c r="N2" s="116"/>
      <c r="O2" s="116"/>
      <c r="P2" s="116"/>
      <c r="Q2" s="116"/>
      <c r="R2" s="116"/>
      <c r="S2" s="117"/>
    </row>
    <row r="3" spans="1:19" s="1" customFormat="1" ht="24" customHeight="1">
      <c r="A3" s="118" t="s">
        <v>47</v>
      </c>
      <c r="B3" s="119"/>
      <c r="C3" s="120"/>
      <c r="D3" s="121"/>
      <c r="E3" s="122"/>
      <c r="F3" s="122"/>
      <c r="G3" s="122"/>
      <c r="H3" s="122"/>
      <c r="I3" s="123"/>
      <c r="J3" s="118" t="s">
        <v>48</v>
      </c>
      <c r="K3" s="119"/>
      <c r="L3" s="120"/>
      <c r="M3" s="124"/>
      <c r="N3" s="125"/>
      <c r="O3" s="125"/>
      <c r="P3" s="125"/>
      <c r="Q3" s="125"/>
      <c r="R3" s="125"/>
      <c r="S3" s="126"/>
    </row>
    <row r="4" spans="1:19" s="1" customFormat="1" ht="24" customHeight="1">
      <c r="A4" s="145" t="s">
        <v>134</v>
      </c>
      <c r="B4" s="85" t="s">
        <v>130</v>
      </c>
      <c r="C4" s="88" t="s">
        <v>49</v>
      </c>
      <c r="D4" s="90"/>
      <c r="E4" s="90"/>
      <c r="F4" s="90"/>
      <c r="G4" s="90"/>
      <c r="H4" s="90"/>
      <c r="I4" s="90"/>
      <c r="J4" s="90"/>
      <c r="K4" s="90"/>
      <c r="L4" s="90"/>
      <c r="M4" s="90"/>
      <c r="N4" s="90"/>
      <c r="O4" s="90"/>
      <c r="P4" s="90"/>
      <c r="Q4" s="90"/>
      <c r="R4" s="90"/>
      <c r="S4" s="91"/>
    </row>
    <row r="5" spans="1:19" s="1" customFormat="1" ht="12" customHeight="1" thickBot="1">
      <c r="A5" s="146"/>
      <c r="B5" s="86"/>
      <c r="C5" s="92"/>
      <c r="D5" s="93"/>
      <c r="E5" s="94"/>
      <c r="F5" s="94"/>
      <c r="G5" s="95"/>
      <c r="H5" s="96" t="s">
        <v>50</v>
      </c>
      <c r="I5" s="94"/>
      <c r="J5" s="94"/>
      <c r="K5" s="114"/>
      <c r="L5" s="96" t="s">
        <v>51</v>
      </c>
      <c r="M5" s="94"/>
      <c r="N5" s="94"/>
      <c r="O5" s="95"/>
      <c r="P5" s="96" t="s">
        <v>52</v>
      </c>
      <c r="Q5" s="94"/>
      <c r="R5" s="94"/>
      <c r="S5" s="95"/>
    </row>
    <row r="6" spans="1:19" s="1" customFormat="1" ht="12" customHeight="1" thickBot="1">
      <c r="A6" s="146"/>
      <c r="B6" s="86"/>
      <c r="C6" s="97" t="s">
        <v>131</v>
      </c>
      <c r="D6" s="98"/>
      <c r="E6" s="99"/>
      <c r="F6" s="100"/>
      <c r="G6" s="4" t="s">
        <v>132</v>
      </c>
      <c r="H6" s="108"/>
      <c r="I6" s="109"/>
      <c r="J6" s="110"/>
      <c r="K6" s="4" t="s">
        <v>53</v>
      </c>
      <c r="L6" s="111"/>
      <c r="M6" s="112"/>
      <c r="N6" s="113"/>
      <c r="O6" s="5" t="s">
        <v>53</v>
      </c>
      <c r="P6" s="104">
        <f>H6-L6</f>
        <v>0</v>
      </c>
      <c r="Q6" s="105"/>
      <c r="R6" s="105"/>
      <c r="S6" s="6" t="s">
        <v>53</v>
      </c>
    </row>
    <row r="7" spans="1:19" s="1" customFormat="1" ht="12" customHeight="1">
      <c r="A7" s="146"/>
      <c r="B7" s="86"/>
      <c r="C7" s="7" t="s">
        <v>54</v>
      </c>
      <c r="D7" s="8"/>
      <c r="E7" s="9"/>
      <c r="F7" s="9"/>
      <c r="G7" s="8"/>
      <c r="H7" s="9"/>
      <c r="I7" s="9"/>
      <c r="J7" s="9"/>
      <c r="K7" s="9"/>
      <c r="L7" s="9"/>
      <c r="M7" s="9"/>
      <c r="N7" s="9"/>
      <c r="O7" s="8"/>
      <c r="P7" s="9"/>
      <c r="Q7" s="9"/>
      <c r="R7" s="9"/>
      <c r="S7" s="10"/>
    </row>
    <row r="8" spans="1:19" s="1" customFormat="1" ht="12" customHeight="1">
      <c r="A8" s="146"/>
      <c r="B8" s="86"/>
      <c r="C8" s="11" t="s">
        <v>55</v>
      </c>
      <c r="D8" s="82" t="s">
        <v>56</v>
      </c>
      <c r="E8" s="82"/>
      <c r="F8" s="11" t="s">
        <v>57</v>
      </c>
      <c r="G8" s="82" t="s">
        <v>58</v>
      </c>
      <c r="H8" s="82"/>
      <c r="I8" s="82"/>
      <c r="J8" s="82"/>
      <c r="K8" s="12" t="s">
        <v>59</v>
      </c>
      <c r="L8" s="13">
        <v>100</v>
      </c>
      <c r="M8" s="13"/>
      <c r="N8" s="14"/>
      <c r="O8" s="14"/>
      <c r="P8" s="13"/>
      <c r="Q8" s="13"/>
      <c r="R8" s="13"/>
      <c r="S8" s="15"/>
    </row>
    <row r="9" spans="1:19" s="1" customFormat="1" ht="12" customHeight="1">
      <c r="A9" s="146"/>
      <c r="B9" s="87"/>
      <c r="C9" s="16" t="s">
        <v>55</v>
      </c>
      <c r="D9" s="106">
        <f>P6</f>
        <v>0</v>
      </c>
      <c r="E9" s="106"/>
      <c r="F9" s="11" t="s">
        <v>57</v>
      </c>
      <c r="G9" s="106">
        <f>H6</f>
        <v>0</v>
      </c>
      <c r="H9" s="106"/>
      <c r="I9" s="106"/>
      <c r="J9" s="106"/>
      <c r="K9" s="12" t="s">
        <v>59</v>
      </c>
      <c r="L9" s="13">
        <v>100</v>
      </c>
      <c r="M9" s="11" t="s">
        <v>55</v>
      </c>
      <c r="N9" s="107" t="e">
        <f>D9/G9*100</f>
        <v>#DIV/0!</v>
      </c>
      <c r="O9" s="107"/>
      <c r="P9" s="13" t="s">
        <v>133</v>
      </c>
      <c r="Q9" s="13"/>
      <c r="R9" s="13"/>
      <c r="S9" s="15"/>
    </row>
    <row r="10" spans="1:19" s="1" customFormat="1" ht="24" customHeight="1">
      <c r="A10" s="146"/>
      <c r="B10" s="85" t="s">
        <v>60</v>
      </c>
      <c r="C10" s="88" t="s">
        <v>61</v>
      </c>
      <c r="D10" s="89"/>
      <c r="E10" s="89"/>
      <c r="F10" s="90"/>
      <c r="G10" s="89"/>
      <c r="H10" s="89"/>
      <c r="I10" s="89"/>
      <c r="J10" s="89"/>
      <c r="K10" s="90"/>
      <c r="L10" s="90"/>
      <c r="M10" s="90"/>
      <c r="N10" s="89"/>
      <c r="O10" s="89"/>
      <c r="P10" s="90"/>
      <c r="Q10" s="90"/>
      <c r="R10" s="90"/>
      <c r="S10" s="91"/>
    </row>
    <row r="11" spans="1:19" s="1" customFormat="1" ht="12" customHeight="1" thickBot="1">
      <c r="A11" s="146"/>
      <c r="B11" s="86"/>
      <c r="C11" s="92"/>
      <c r="D11" s="93"/>
      <c r="E11" s="94"/>
      <c r="F11" s="94"/>
      <c r="G11" s="95"/>
      <c r="H11" s="96" t="s">
        <v>50</v>
      </c>
      <c r="I11" s="94"/>
      <c r="J11" s="94"/>
      <c r="K11" s="95"/>
      <c r="L11" s="96" t="s">
        <v>51</v>
      </c>
      <c r="M11" s="94"/>
      <c r="N11" s="94"/>
      <c r="O11" s="95"/>
      <c r="P11" s="96" t="s">
        <v>62</v>
      </c>
      <c r="Q11" s="94"/>
      <c r="R11" s="94"/>
      <c r="S11" s="95"/>
    </row>
    <row r="12" spans="1:19" s="1" customFormat="1" ht="12" customHeight="1" thickBot="1">
      <c r="A12" s="146"/>
      <c r="B12" s="86"/>
      <c r="C12" s="97" t="s">
        <v>63</v>
      </c>
      <c r="D12" s="98"/>
      <c r="E12" s="99"/>
      <c r="F12" s="100"/>
      <c r="G12" s="4" t="s">
        <v>64</v>
      </c>
      <c r="H12" s="101"/>
      <c r="I12" s="102"/>
      <c r="J12" s="103"/>
      <c r="K12" s="5" t="s">
        <v>65</v>
      </c>
      <c r="L12" s="101"/>
      <c r="M12" s="102"/>
      <c r="N12" s="103"/>
      <c r="O12" s="5" t="s">
        <v>65</v>
      </c>
      <c r="P12" s="80">
        <f>H12-L12</f>
        <v>0</v>
      </c>
      <c r="Q12" s="81"/>
      <c r="R12" s="81"/>
      <c r="S12" s="6" t="s">
        <v>65</v>
      </c>
    </row>
    <row r="13" spans="1:19" s="1" customFormat="1" ht="12" customHeight="1">
      <c r="A13" s="146"/>
      <c r="B13" s="86"/>
      <c r="C13" s="7" t="s">
        <v>60</v>
      </c>
      <c r="D13" s="8"/>
      <c r="E13" s="9"/>
      <c r="F13" s="9"/>
      <c r="G13" s="8"/>
      <c r="H13" s="9"/>
      <c r="I13" s="9"/>
      <c r="J13" s="9"/>
      <c r="K13" s="9"/>
      <c r="L13" s="9"/>
      <c r="M13" s="9"/>
      <c r="N13" s="9"/>
      <c r="O13" s="8"/>
      <c r="P13" s="9"/>
      <c r="Q13" s="9"/>
      <c r="R13" s="9"/>
      <c r="S13" s="10"/>
    </row>
    <row r="14" spans="1:19" s="1" customFormat="1" ht="12" customHeight="1">
      <c r="A14" s="146"/>
      <c r="B14" s="86"/>
      <c r="C14" s="11" t="s">
        <v>66</v>
      </c>
      <c r="D14" s="82" t="s">
        <v>62</v>
      </c>
      <c r="E14" s="82"/>
      <c r="F14" s="11" t="s">
        <v>67</v>
      </c>
      <c r="G14" s="82" t="s">
        <v>68</v>
      </c>
      <c r="H14" s="82"/>
      <c r="I14" s="82"/>
      <c r="J14" s="82"/>
      <c r="K14" s="12" t="s">
        <v>69</v>
      </c>
      <c r="L14" s="13">
        <v>100</v>
      </c>
      <c r="M14" s="13"/>
      <c r="N14" s="14"/>
      <c r="O14" s="14"/>
      <c r="P14" s="13"/>
      <c r="Q14" s="13"/>
      <c r="R14" s="13"/>
      <c r="S14" s="15"/>
    </row>
    <row r="15" spans="1:19" s="1" customFormat="1" ht="12" customHeight="1">
      <c r="A15" s="146"/>
      <c r="B15" s="87"/>
      <c r="C15" s="16" t="s">
        <v>70</v>
      </c>
      <c r="D15" s="83">
        <f>P12</f>
        <v>0</v>
      </c>
      <c r="E15" s="83"/>
      <c r="F15" s="11" t="s">
        <v>67</v>
      </c>
      <c r="G15" s="83">
        <f>H12</f>
        <v>0</v>
      </c>
      <c r="H15" s="83"/>
      <c r="I15" s="83"/>
      <c r="J15" s="83"/>
      <c r="K15" s="12" t="s">
        <v>69</v>
      </c>
      <c r="L15" s="13">
        <v>100</v>
      </c>
      <c r="M15" s="11" t="s">
        <v>70</v>
      </c>
      <c r="N15" s="84" t="e">
        <f>D15/G15*100</f>
        <v>#DIV/0!</v>
      </c>
      <c r="O15" s="84"/>
      <c r="P15" s="13" t="s">
        <v>71</v>
      </c>
      <c r="Q15" s="13"/>
      <c r="R15" s="13"/>
      <c r="S15" s="15"/>
    </row>
    <row r="16" spans="1:19" s="1" customFormat="1" ht="15" customHeight="1" thickBot="1">
      <c r="A16" s="146"/>
      <c r="B16" s="85" t="s">
        <v>72</v>
      </c>
      <c r="C16" s="127" t="s">
        <v>73</v>
      </c>
      <c r="D16" s="128"/>
      <c r="E16" s="128"/>
      <c r="F16" s="127"/>
      <c r="G16" s="128"/>
      <c r="H16" s="128"/>
      <c r="I16" s="128"/>
      <c r="J16" s="128"/>
      <c r="K16" s="127"/>
      <c r="L16" s="127"/>
      <c r="M16" s="127" t="s">
        <v>74</v>
      </c>
      <c r="N16" s="128"/>
      <c r="O16" s="128"/>
      <c r="P16" s="129" t="s">
        <v>75</v>
      </c>
      <c r="Q16" s="129"/>
      <c r="R16" s="129"/>
      <c r="S16" s="129"/>
    </row>
    <row r="17" spans="1:19" s="1" customFormat="1" ht="15" customHeight="1" thickBot="1">
      <c r="A17" s="146"/>
      <c r="B17" s="86"/>
      <c r="C17" s="130" t="s">
        <v>76</v>
      </c>
      <c r="D17" s="131"/>
      <c r="E17" s="131"/>
      <c r="F17" s="131"/>
      <c r="G17" s="131"/>
      <c r="H17" s="131"/>
      <c r="I17" s="131"/>
      <c r="J17" s="131"/>
      <c r="K17" s="131"/>
      <c r="L17" s="132"/>
      <c r="M17" s="17" t="s">
        <v>77</v>
      </c>
      <c r="N17" s="18" t="s">
        <v>78</v>
      </c>
      <c r="O17" s="16" t="s">
        <v>79</v>
      </c>
      <c r="P17" s="133"/>
      <c r="Q17" s="134"/>
      <c r="R17" s="134"/>
      <c r="S17" s="135"/>
    </row>
    <row r="18" spans="1:19" s="1" customFormat="1" ht="15" customHeight="1" thickBot="1">
      <c r="A18" s="146"/>
      <c r="B18" s="86"/>
      <c r="C18" s="97" t="s">
        <v>80</v>
      </c>
      <c r="D18" s="98"/>
      <c r="E18" s="98"/>
      <c r="F18" s="98"/>
      <c r="G18" s="98"/>
      <c r="H18" s="98"/>
      <c r="I18" s="98"/>
      <c r="J18" s="98"/>
      <c r="K18" s="98"/>
      <c r="L18" s="136"/>
      <c r="M18" s="17" t="s">
        <v>77</v>
      </c>
      <c r="N18" s="18" t="s">
        <v>81</v>
      </c>
      <c r="O18" s="16" t="s">
        <v>79</v>
      </c>
      <c r="P18" s="137"/>
      <c r="Q18" s="138"/>
      <c r="R18" s="138"/>
      <c r="S18" s="139"/>
    </row>
    <row r="19" spans="1:19" s="1" customFormat="1" ht="15" customHeight="1" thickBot="1">
      <c r="A19" s="146"/>
      <c r="B19" s="86"/>
      <c r="C19" s="97" t="s">
        <v>82</v>
      </c>
      <c r="D19" s="98"/>
      <c r="E19" s="98"/>
      <c r="F19" s="98"/>
      <c r="G19" s="98"/>
      <c r="H19" s="98"/>
      <c r="I19" s="98"/>
      <c r="J19" s="98"/>
      <c r="K19" s="98"/>
      <c r="L19" s="136"/>
      <c r="M19" s="17" t="s">
        <v>77</v>
      </c>
      <c r="N19" s="18" t="s">
        <v>83</v>
      </c>
      <c r="O19" s="16" t="s">
        <v>79</v>
      </c>
      <c r="P19" s="133"/>
      <c r="Q19" s="134"/>
      <c r="R19" s="134"/>
      <c r="S19" s="135"/>
    </row>
    <row r="20" spans="1:19" s="1" customFormat="1" ht="15" customHeight="1" thickBot="1">
      <c r="A20" s="146"/>
      <c r="B20" s="86"/>
      <c r="C20" s="97" t="s">
        <v>84</v>
      </c>
      <c r="D20" s="98"/>
      <c r="E20" s="98"/>
      <c r="F20" s="98"/>
      <c r="G20" s="98"/>
      <c r="H20" s="98"/>
      <c r="I20" s="98"/>
      <c r="J20" s="98"/>
      <c r="K20" s="98"/>
      <c r="L20" s="136"/>
      <c r="M20" s="17" t="s">
        <v>77</v>
      </c>
      <c r="N20" s="18" t="s">
        <v>85</v>
      </c>
      <c r="O20" s="16" t="s">
        <v>79</v>
      </c>
      <c r="P20" s="133"/>
      <c r="Q20" s="134"/>
      <c r="R20" s="134"/>
      <c r="S20" s="135"/>
    </row>
    <row r="21" spans="1:19" s="1" customFormat="1" ht="15" customHeight="1" thickBot="1">
      <c r="A21" s="146"/>
      <c r="B21" s="86"/>
      <c r="C21" s="97" t="s">
        <v>86</v>
      </c>
      <c r="D21" s="98"/>
      <c r="E21" s="98"/>
      <c r="F21" s="98"/>
      <c r="G21" s="98"/>
      <c r="H21" s="98"/>
      <c r="I21" s="98"/>
      <c r="J21" s="98"/>
      <c r="K21" s="98"/>
      <c r="L21" s="136"/>
      <c r="M21" s="17" t="s">
        <v>77</v>
      </c>
      <c r="N21" s="18" t="s">
        <v>85</v>
      </c>
      <c r="O21" s="16" t="s">
        <v>79</v>
      </c>
      <c r="P21" s="133"/>
      <c r="Q21" s="134"/>
      <c r="R21" s="134"/>
      <c r="S21" s="135"/>
    </row>
    <row r="22" spans="1:19" s="1" customFormat="1" ht="12" customHeight="1">
      <c r="A22" s="146"/>
      <c r="B22" s="86"/>
      <c r="C22" s="7" t="s">
        <v>72</v>
      </c>
      <c r="D22" s="8"/>
      <c r="E22" s="8"/>
      <c r="F22" s="8"/>
      <c r="G22" s="8"/>
      <c r="H22" s="8"/>
      <c r="I22" s="8"/>
      <c r="J22" s="8"/>
      <c r="K22" s="8"/>
      <c r="L22" s="8"/>
      <c r="M22" s="8"/>
      <c r="N22" s="8"/>
      <c r="O22" s="8"/>
      <c r="P22" s="9"/>
      <c r="Q22" s="9"/>
      <c r="R22" s="8"/>
      <c r="S22" s="19"/>
    </row>
    <row r="23" spans="1:19" s="1" customFormat="1" ht="12" customHeight="1" thickBot="1">
      <c r="A23" s="146"/>
      <c r="B23" s="86"/>
      <c r="C23" s="11" t="s">
        <v>87</v>
      </c>
      <c r="D23" s="11" t="s">
        <v>88</v>
      </c>
      <c r="E23" s="12"/>
      <c r="F23" s="82"/>
      <c r="G23" s="82"/>
      <c r="H23" s="12"/>
      <c r="I23" s="11"/>
      <c r="J23" s="13"/>
      <c r="K23" s="12"/>
      <c r="L23" s="82"/>
      <c r="M23" s="82"/>
      <c r="N23" s="11"/>
      <c r="O23" s="13"/>
      <c r="P23" s="13"/>
      <c r="Q23" s="20"/>
      <c r="R23" s="20"/>
      <c r="S23" s="21"/>
    </row>
    <row r="24" spans="1:19" s="1" customFormat="1" ht="12" customHeight="1" thickBot="1">
      <c r="A24" s="146"/>
      <c r="B24" s="87"/>
      <c r="C24" s="11" t="s">
        <v>55</v>
      </c>
      <c r="D24" s="140"/>
      <c r="E24" s="141"/>
      <c r="F24" s="82"/>
      <c r="G24" s="82"/>
      <c r="H24" s="12"/>
      <c r="I24" s="11"/>
      <c r="J24" s="13"/>
      <c r="K24" s="12"/>
      <c r="L24" s="12"/>
      <c r="M24" s="13"/>
      <c r="N24" s="11"/>
      <c r="O24" s="13"/>
      <c r="P24" s="11"/>
      <c r="Q24" s="142"/>
      <c r="R24" s="142"/>
      <c r="S24" s="21"/>
    </row>
    <row r="25" spans="1:19" s="1" customFormat="1" ht="15" customHeight="1" thickBot="1">
      <c r="A25" s="146"/>
      <c r="B25" s="85" t="s">
        <v>89</v>
      </c>
      <c r="C25" s="127" t="s">
        <v>73</v>
      </c>
      <c r="D25" s="128"/>
      <c r="E25" s="128"/>
      <c r="F25" s="127"/>
      <c r="G25" s="127"/>
      <c r="H25" s="127"/>
      <c r="I25" s="127"/>
      <c r="J25" s="127"/>
      <c r="K25" s="127"/>
      <c r="L25" s="127"/>
      <c r="M25" s="127" t="s">
        <v>74</v>
      </c>
      <c r="N25" s="127"/>
      <c r="O25" s="127"/>
      <c r="P25" s="129" t="s">
        <v>75</v>
      </c>
      <c r="Q25" s="129"/>
      <c r="R25" s="129"/>
      <c r="S25" s="129"/>
    </row>
    <row r="26" spans="1:19" s="1" customFormat="1" ht="15" customHeight="1" thickBot="1">
      <c r="A26" s="146"/>
      <c r="B26" s="86"/>
      <c r="C26" s="97" t="s">
        <v>90</v>
      </c>
      <c r="D26" s="98"/>
      <c r="E26" s="98"/>
      <c r="F26" s="98"/>
      <c r="G26" s="98"/>
      <c r="H26" s="98"/>
      <c r="I26" s="98"/>
      <c r="J26" s="98"/>
      <c r="K26" s="98"/>
      <c r="L26" s="136"/>
      <c r="M26" s="17" t="s">
        <v>77</v>
      </c>
      <c r="N26" s="18" t="s">
        <v>91</v>
      </c>
      <c r="O26" s="16" t="s">
        <v>79</v>
      </c>
      <c r="P26" s="133"/>
      <c r="Q26" s="134"/>
      <c r="R26" s="134"/>
      <c r="S26" s="135"/>
    </row>
    <row r="27" spans="1:19" s="1" customFormat="1" ht="15" customHeight="1" thickBot="1">
      <c r="A27" s="146"/>
      <c r="B27" s="86"/>
      <c r="C27" s="97" t="s">
        <v>92</v>
      </c>
      <c r="D27" s="98"/>
      <c r="E27" s="98"/>
      <c r="F27" s="98"/>
      <c r="G27" s="98"/>
      <c r="H27" s="98"/>
      <c r="I27" s="98"/>
      <c r="J27" s="98"/>
      <c r="K27" s="98"/>
      <c r="L27" s="136"/>
      <c r="M27" s="17" t="s">
        <v>77</v>
      </c>
      <c r="N27" s="18" t="s">
        <v>85</v>
      </c>
      <c r="O27" s="16" t="s">
        <v>79</v>
      </c>
      <c r="P27" s="137"/>
      <c r="Q27" s="138"/>
      <c r="R27" s="138"/>
      <c r="S27" s="139"/>
    </row>
    <row r="28" spans="1:19" s="1" customFormat="1" ht="15" customHeight="1" thickBot="1">
      <c r="A28" s="146"/>
      <c r="B28" s="86"/>
      <c r="C28" s="97" t="s">
        <v>93</v>
      </c>
      <c r="D28" s="98"/>
      <c r="E28" s="98"/>
      <c r="F28" s="98"/>
      <c r="G28" s="98"/>
      <c r="H28" s="98"/>
      <c r="I28" s="98"/>
      <c r="J28" s="98"/>
      <c r="K28" s="98"/>
      <c r="L28" s="136"/>
      <c r="M28" s="17" t="s">
        <v>77</v>
      </c>
      <c r="N28" s="18" t="s">
        <v>94</v>
      </c>
      <c r="O28" s="16" t="s">
        <v>79</v>
      </c>
      <c r="P28" s="133"/>
      <c r="Q28" s="134"/>
      <c r="R28" s="134"/>
      <c r="S28" s="135"/>
    </row>
    <row r="29" spans="1:19" s="1" customFormat="1" ht="15" customHeight="1" thickBot="1">
      <c r="A29" s="146"/>
      <c r="B29" s="86"/>
      <c r="C29" s="97" t="s">
        <v>95</v>
      </c>
      <c r="D29" s="98"/>
      <c r="E29" s="98"/>
      <c r="F29" s="98"/>
      <c r="G29" s="98"/>
      <c r="H29" s="98"/>
      <c r="I29" s="98"/>
      <c r="J29" s="98"/>
      <c r="K29" s="98"/>
      <c r="L29" s="136"/>
      <c r="M29" s="17" t="s">
        <v>77</v>
      </c>
      <c r="N29" s="18" t="s">
        <v>96</v>
      </c>
      <c r="O29" s="16" t="s">
        <v>79</v>
      </c>
      <c r="P29" s="133"/>
      <c r="Q29" s="134"/>
      <c r="R29" s="134"/>
      <c r="S29" s="135"/>
    </row>
    <row r="30" spans="1:19" s="1" customFormat="1" ht="15" customHeight="1" thickBot="1">
      <c r="A30" s="146"/>
      <c r="B30" s="86"/>
      <c r="C30" s="97" t="s">
        <v>97</v>
      </c>
      <c r="D30" s="98"/>
      <c r="E30" s="98"/>
      <c r="F30" s="98"/>
      <c r="G30" s="98"/>
      <c r="H30" s="98"/>
      <c r="I30" s="98"/>
      <c r="J30" s="98"/>
      <c r="K30" s="98"/>
      <c r="L30" s="136"/>
      <c r="M30" s="17" t="s">
        <v>77</v>
      </c>
      <c r="N30" s="18" t="s">
        <v>98</v>
      </c>
      <c r="O30" s="16" t="s">
        <v>79</v>
      </c>
      <c r="P30" s="133"/>
      <c r="Q30" s="134"/>
      <c r="R30" s="134"/>
      <c r="S30" s="135"/>
    </row>
    <row r="31" spans="1:19" s="1" customFormat="1" ht="12" customHeight="1">
      <c r="A31" s="146"/>
      <c r="B31" s="86"/>
      <c r="C31" s="7" t="s">
        <v>89</v>
      </c>
      <c r="D31" s="8"/>
      <c r="E31" s="8"/>
      <c r="F31" s="8"/>
      <c r="G31" s="8"/>
      <c r="H31" s="8"/>
      <c r="I31" s="8"/>
      <c r="J31" s="8"/>
      <c r="K31" s="8"/>
      <c r="L31" s="8"/>
      <c r="M31" s="8"/>
      <c r="N31" s="8"/>
      <c r="O31" s="8"/>
      <c r="P31" s="9"/>
      <c r="Q31" s="9"/>
      <c r="R31" s="8"/>
      <c r="S31" s="19"/>
    </row>
    <row r="32" spans="1:19" s="1" customFormat="1" ht="12" customHeight="1" thickBot="1">
      <c r="A32" s="146"/>
      <c r="B32" s="86"/>
      <c r="C32" s="11" t="s">
        <v>99</v>
      </c>
      <c r="D32" s="11" t="s">
        <v>88</v>
      </c>
      <c r="E32" s="12"/>
      <c r="F32" s="82"/>
      <c r="G32" s="82"/>
      <c r="H32" s="12"/>
      <c r="I32" s="11"/>
      <c r="J32" s="11"/>
      <c r="K32" s="12"/>
      <c r="L32" s="82"/>
      <c r="M32" s="82"/>
      <c r="N32" s="11"/>
      <c r="O32" s="13"/>
      <c r="P32" s="13"/>
      <c r="Q32" s="20"/>
      <c r="R32" s="20"/>
      <c r="S32" s="21"/>
    </row>
    <row r="33" spans="1:19" s="1" customFormat="1" ht="12" customHeight="1" thickBot="1">
      <c r="A33" s="146"/>
      <c r="B33" s="87"/>
      <c r="C33" s="11" t="s">
        <v>55</v>
      </c>
      <c r="D33" s="140"/>
      <c r="E33" s="141"/>
      <c r="F33" s="82"/>
      <c r="G33" s="82"/>
      <c r="H33" s="12"/>
      <c r="I33" s="11"/>
      <c r="J33" s="22"/>
      <c r="K33" s="23"/>
      <c r="L33" s="23"/>
      <c r="M33" s="24"/>
      <c r="N33" s="25"/>
      <c r="O33" s="24"/>
      <c r="P33" s="25"/>
      <c r="Q33" s="143"/>
      <c r="R33" s="143"/>
      <c r="S33" s="21"/>
    </row>
    <row r="34" spans="1:19" s="1" customFormat="1" ht="15" customHeight="1" thickBot="1">
      <c r="A34" s="146"/>
      <c r="B34" s="85" t="s">
        <v>100</v>
      </c>
      <c r="C34" s="127" t="s">
        <v>73</v>
      </c>
      <c r="D34" s="128"/>
      <c r="E34" s="128"/>
      <c r="F34" s="127"/>
      <c r="G34" s="127"/>
      <c r="H34" s="127"/>
      <c r="I34" s="127"/>
      <c r="J34" s="127"/>
      <c r="K34" s="127"/>
      <c r="L34" s="127"/>
      <c r="M34" s="127" t="s">
        <v>74</v>
      </c>
      <c r="N34" s="127"/>
      <c r="O34" s="127"/>
      <c r="P34" s="129" t="s">
        <v>75</v>
      </c>
      <c r="Q34" s="129"/>
      <c r="R34" s="129"/>
      <c r="S34" s="129"/>
    </row>
    <row r="35" spans="1:19" s="1" customFormat="1" ht="15" customHeight="1" thickBot="1">
      <c r="A35" s="146"/>
      <c r="B35" s="86"/>
      <c r="C35" s="97" t="s">
        <v>101</v>
      </c>
      <c r="D35" s="98"/>
      <c r="E35" s="98"/>
      <c r="F35" s="98"/>
      <c r="G35" s="98"/>
      <c r="H35" s="98"/>
      <c r="I35" s="98"/>
      <c r="J35" s="98"/>
      <c r="K35" s="98"/>
      <c r="L35" s="136"/>
      <c r="M35" s="17" t="s">
        <v>77</v>
      </c>
      <c r="N35" s="18" t="s">
        <v>102</v>
      </c>
      <c r="O35" s="16" t="s">
        <v>79</v>
      </c>
      <c r="P35" s="133"/>
      <c r="Q35" s="134"/>
      <c r="R35" s="134"/>
      <c r="S35" s="135"/>
    </row>
    <row r="36" spans="1:19" s="1" customFormat="1" ht="15" customHeight="1" thickBot="1">
      <c r="A36" s="146"/>
      <c r="B36" s="86"/>
      <c r="C36" s="97" t="s">
        <v>103</v>
      </c>
      <c r="D36" s="98"/>
      <c r="E36" s="98"/>
      <c r="F36" s="98"/>
      <c r="G36" s="98"/>
      <c r="H36" s="98"/>
      <c r="I36" s="98"/>
      <c r="J36" s="98"/>
      <c r="K36" s="98"/>
      <c r="L36" s="136"/>
      <c r="M36" s="17" t="s">
        <v>77</v>
      </c>
      <c r="N36" s="18" t="s">
        <v>104</v>
      </c>
      <c r="O36" s="16" t="s">
        <v>79</v>
      </c>
      <c r="P36" s="137"/>
      <c r="Q36" s="138"/>
      <c r="R36" s="138"/>
      <c r="S36" s="139"/>
    </row>
    <row r="37" spans="1:19" s="1" customFormat="1" ht="15" customHeight="1" thickBot="1">
      <c r="A37" s="146"/>
      <c r="B37" s="86"/>
      <c r="C37" s="97" t="s">
        <v>105</v>
      </c>
      <c r="D37" s="98"/>
      <c r="E37" s="98"/>
      <c r="F37" s="98"/>
      <c r="G37" s="98"/>
      <c r="H37" s="98"/>
      <c r="I37" s="98"/>
      <c r="J37" s="98"/>
      <c r="K37" s="98"/>
      <c r="L37" s="136"/>
      <c r="M37" s="17" t="s">
        <v>77</v>
      </c>
      <c r="N37" s="18" t="s">
        <v>106</v>
      </c>
      <c r="O37" s="16" t="s">
        <v>79</v>
      </c>
      <c r="P37" s="133"/>
      <c r="Q37" s="134"/>
      <c r="R37" s="134"/>
      <c r="S37" s="135"/>
    </row>
    <row r="38" spans="1:19" s="1" customFormat="1" ht="15" customHeight="1" thickBot="1">
      <c r="A38" s="146"/>
      <c r="B38" s="86"/>
      <c r="C38" s="97" t="s">
        <v>107</v>
      </c>
      <c r="D38" s="98"/>
      <c r="E38" s="98"/>
      <c r="F38" s="98"/>
      <c r="G38" s="98"/>
      <c r="H38" s="98"/>
      <c r="I38" s="98"/>
      <c r="J38" s="98"/>
      <c r="K38" s="98"/>
      <c r="L38" s="136"/>
      <c r="M38" s="17" t="s">
        <v>77</v>
      </c>
      <c r="N38" s="18" t="s">
        <v>83</v>
      </c>
      <c r="O38" s="16" t="s">
        <v>79</v>
      </c>
      <c r="P38" s="133"/>
      <c r="Q38" s="134"/>
      <c r="R38" s="134"/>
      <c r="S38" s="135"/>
    </row>
    <row r="39" spans="1:19" s="1" customFormat="1" ht="15" customHeight="1" thickBot="1">
      <c r="A39" s="146"/>
      <c r="B39" s="86"/>
      <c r="C39" s="97" t="s">
        <v>108</v>
      </c>
      <c r="D39" s="98"/>
      <c r="E39" s="98"/>
      <c r="F39" s="98"/>
      <c r="G39" s="98"/>
      <c r="H39" s="98"/>
      <c r="I39" s="98"/>
      <c r="J39" s="98"/>
      <c r="K39" s="98"/>
      <c r="L39" s="136"/>
      <c r="M39" s="17" t="s">
        <v>77</v>
      </c>
      <c r="N39" s="18" t="s">
        <v>109</v>
      </c>
      <c r="O39" s="16" t="s">
        <v>79</v>
      </c>
      <c r="P39" s="133"/>
      <c r="Q39" s="134"/>
      <c r="R39" s="134"/>
      <c r="S39" s="135"/>
    </row>
    <row r="40" spans="1:19" s="1" customFormat="1" ht="12" customHeight="1">
      <c r="A40" s="146"/>
      <c r="B40" s="86"/>
      <c r="C40" s="7" t="s">
        <v>100</v>
      </c>
      <c r="D40" s="8"/>
      <c r="E40" s="8"/>
      <c r="F40" s="8"/>
      <c r="G40" s="8"/>
      <c r="H40" s="8"/>
      <c r="I40" s="8"/>
      <c r="J40" s="8"/>
      <c r="K40" s="8"/>
      <c r="L40" s="8"/>
      <c r="M40" s="8"/>
      <c r="N40" s="8"/>
      <c r="O40" s="8"/>
      <c r="P40" s="9"/>
      <c r="Q40" s="9"/>
      <c r="R40" s="8"/>
      <c r="S40" s="19"/>
    </row>
    <row r="41" spans="1:19" s="1" customFormat="1" ht="12" customHeight="1" thickBot="1">
      <c r="A41" s="146"/>
      <c r="B41" s="86"/>
      <c r="C41" s="11" t="s">
        <v>110</v>
      </c>
      <c r="D41" s="11" t="s">
        <v>88</v>
      </c>
      <c r="E41" s="12"/>
      <c r="F41" s="82"/>
      <c r="G41" s="82"/>
      <c r="H41" s="12"/>
      <c r="I41" s="11"/>
      <c r="J41" s="11"/>
      <c r="K41" s="12"/>
      <c r="L41" s="82"/>
      <c r="M41" s="82"/>
      <c r="N41" s="11"/>
      <c r="O41" s="13"/>
      <c r="P41" s="13"/>
      <c r="Q41" s="20"/>
      <c r="R41" s="20"/>
      <c r="S41" s="21"/>
    </row>
    <row r="42" spans="1:19" s="1" customFormat="1" ht="12" customHeight="1" thickBot="1">
      <c r="A42" s="146"/>
      <c r="B42" s="87"/>
      <c r="C42" s="11" t="s">
        <v>55</v>
      </c>
      <c r="D42" s="140"/>
      <c r="E42" s="141"/>
      <c r="F42" s="82"/>
      <c r="G42" s="82"/>
      <c r="H42" s="12"/>
      <c r="I42" s="11"/>
      <c r="J42" s="22"/>
      <c r="K42" s="23"/>
      <c r="L42" s="23"/>
      <c r="M42" s="24"/>
      <c r="N42" s="25"/>
      <c r="O42" s="24"/>
      <c r="P42" s="25"/>
      <c r="Q42" s="143"/>
      <c r="R42" s="143"/>
      <c r="S42" s="21"/>
    </row>
    <row r="43" spans="1:19" s="1" customFormat="1" ht="15" customHeight="1" thickBot="1">
      <c r="A43" s="146"/>
      <c r="B43" s="85" t="s">
        <v>111</v>
      </c>
      <c r="C43" s="127" t="s">
        <v>73</v>
      </c>
      <c r="D43" s="128"/>
      <c r="E43" s="128"/>
      <c r="F43" s="127"/>
      <c r="G43" s="127"/>
      <c r="H43" s="127"/>
      <c r="I43" s="127"/>
      <c r="J43" s="127"/>
      <c r="K43" s="127"/>
      <c r="L43" s="127"/>
      <c r="M43" s="127" t="s">
        <v>74</v>
      </c>
      <c r="N43" s="127"/>
      <c r="O43" s="127"/>
      <c r="P43" s="129" t="s">
        <v>75</v>
      </c>
      <c r="Q43" s="129"/>
      <c r="R43" s="129"/>
      <c r="S43" s="129"/>
    </row>
    <row r="44" spans="1:19" s="1" customFormat="1" ht="15" customHeight="1" thickBot="1">
      <c r="A44" s="146"/>
      <c r="B44" s="86"/>
      <c r="C44" s="97" t="s">
        <v>112</v>
      </c>
      <c r="D44" s="98"/>
      <c r="E44" s="98"/>
      <c r="F44" s="98"/>
      <c r="G44" s="98"/>
      <c r="H44" s="98"/>
      <c r="I44" s="98"/>
      <c r="J44" s="98"/>
      <c r="K44" s="98"/>
      <c r="L44" s="136"/>
      <c r="M44" s="17" t="s">
        <v>77</v>
      </c>
      <c r="N44" s="18" t="s">
        <v>83</v>
      </c>
      <c r="O44" s="16" t="s">
        <v>79</v>
      </c>
      <c r="P44" s="133"/>
      <c r="Q44" s="134"/>
      <c r="R44" s="134"/>
      <c r="S44" s="135"/>
    </row>
    <row r="45" spans="1:19" s="1" customFormat="1" ht="15" customHeight="1" thickBot="1">
      <c r="A45" s="146"/>
      <c r="B45" s="86"/>
      <c r="C45" s="97" t="s">
        <v>113</v>
      </c>
      <c r="D45" s="98"/>
      <c r="E45" s="98"/>
      <c r="F45" s="98"/>
      <c r="G45" s="98"/>
      <c r="H45" s="98"/>
      <c r="I45" s="98"/>
      <c r="J45" s="98"/>
      <c r="K45" s="98"/>
      <c r="L45" s="136"/>
      <c r="M45" s="17" t="s">
        <v>77</v>
      </c>
      <c r="N45" s="18" t="s">
        <v>81</v>
      </c>
      <c r="O45" s="16" t="s">
        <v>79</v>
      </c>
      <c r="P45" s="133"/>
      <c r="Q45" s="134"/>
      <c r="R45" s="134"/>
      <c r="S45" s="135"/>
    </row>
    <row r="46" spans="1:19" s="1" customFormat="1" ht="15" customHeight="1" thickBot="1">
      <c r="A46" s="146"/>
      <c r="B46" s="86"/>
      <c r="C46" s="97" t="s">
        <v>114</v>
      </c>
      <c r="D46" s="98"/>
      <c r="E46" s="98"/>
      <c r="F46" s="98"/>
      <c r="G46" s="98"/>
      <c r="H46" s="98"/>
      <c r="I46" s="98"/>
      <c r="J46" s="98"/>
      <c r="K46" s="98"/>
      <c r="L46" s="136"/>
      <c r="M46" s="17" t="s">
        <v>77</v>
      </c>
      <c r="N46" s="18" t="s">
        <v>83</v>
      </c>
      <c r="O46" s="16" t="s">
        <v>79</v>
      </c>
      <c r="P46" s="133"/>
      <c r="Q46" s="134"/>
      <c r="R46" s="134"/>
      <c r="S46" s="135"/>
    </row>
    <row r="47" spans="1:19" s="1" customFormat="1" ht="15" customHeight="1" thickBot="1">
      <c r="A47" s="146"/>
      <c r="B47" s="86"/>
      <c r="C47" s="97" t="s">
        <v>115</v>
      </c>
      <c r="D47" s="98"/>
      <c r="E47" s="98"/>
      <c r="F47" s="98"/>
      <c r="G47" s="98"/>
      <c r="H47" s="98"/>
      <c r="I47" s="98"/>
      <c r="J47" s="98"/>
      <c r="K47" s="98"/>
      <c r="L47" s="136"/>
      <c r="M47" s="17" t="s">
        <v>77</v>
      </c>
      <c r="N47" s="18" t="s">
        <v>116</v>
      </c>
      <c r="O47" s="16" t="s">
        <v>79</v>
      </c>
      <c r="P47" s="133"/>
      <c r="Q47" s="134"/>
      <c r="R47" s="134"/>
      <c r="S47" s="135"/>
    </row>
    <row r="48" spans="1:19" s="1" customFormat="1" ht="15" customHeight="1" thickBot="1">
      <c r="A48" s="146"/>
      <c r="B48" s="86"/>
      <c r="C48" s="97" t="s">
        <v>117</v>
      </c>
      <c r="D48" s="98"/>
      <c r="E48" s="98"/>
      <c r="F48" s="98"/>
      <c r="G48" s="98"/>
      <c r="H48" s="98"/>
      <c r="I48" s="98"/>
      <c r="J48" s="98"/>
      <c r="K48" s="98"/>
      <c r="L48" s="136"/>
      <c r="M48" s="17" t="s">
        <v>77</v>
      </c>
      <c r="N48" s="18" t="s">
        <v>118</v>
      </c>
      <c r="O48" s="16" t="s">
        <v>79</v>
      </c>
      <c r="P48" s="133"/>
      <c r="Q48" s="134"/>
      <c r="R48" s="134"/>
      <c r="S48" s="135"/>
    </row>
    <row r="49" spans="1:19" s="1" customFormat="1" ht="12" customHeight="1">
      <c r="A49" s="146"/>
      <c r="B49" s="86"/>
      <c r="C49" s="7" t="s">
        <v>111</v>
      </c>
      <c r="D49" s="8"/>
      <c r="E49" s="8"/>
      <c r="F49" s="8"/>
      <c r="G49" s="8"/>
      <c r="H49" s="8"/>
      <c r="I49" s="8"/>
      <c r="J49" s="8"/>
      <c r="K49" s="8"/>
      <c r="L49" s="8"/>
      <c r="M49" s="8"/>
      <c r="N49" s="8"/>
      <c r="O49" s="8"/>
      <c r="P49" s="9"/>
      <c r="Q49" s="9"/>
      <c r="R49" s="8"/>
      <c r="S49" s="19"/>
    </row>
    <row r="50" spans="1:19" s="1" customFormat="1" ht="12" customHeight="1" thickBot="1">
      <c r="A50" s="146"/>
      <c r="B50" s="86"/>
      <c r="C50" s="11" t="s">
        <v>110</v>
      </c>
      <c r="D50" s="11" t="s">
        <v>88</v>
      </c>
      <c r="E50" s="12"/>
      <c r="F50" s="82"/>
      <c r="G50" s="82"/>
      <c r="H50" s="12"/>
      <c r="I50" s="11"/>
      <c r="J50" s="11"/>
      <c r="K50" s="12"/>
      <c r="L50" s="82"/>
      <c r="M50" s="82"/>
      <c r="N50" s="11"/>
      <c r="O50" s="13"/>
      <c r="P50" s="13"/>
      <c r="Q50" s="20"/>
      <c r="R50" s="20"/>
      <c r="S50" s="21"/>
    </row>
    <row r="51" spans="1:19" s="1" customFormat="1" ht="12" customHeight="1">
      <c r="A51" s="147"/>
      <c r="B51" s="86"/>
      <c r="C51" s="11" t="s">
        <v>55</v>
      </c>
      <c r="D51" s="148"/>
      <c r="E51" s="149"/>
      <c r="F51" s="82"/>
      <c r="G51" s="82"/>
      <c r="H51" s="12"/>
      <c r="I51" s="11"/>
      <c r="J51" s="22"/>
      <c r="K51" s="23"/>
      <c r="L51" s="23"/>
      <c r="M51" s="14"/>
      <c r="N51" s="22"/>
      <c r="O51" s="14"/>
      <c r="P51" s="22"/>
      <c r="Q51" s="144"/>
      <c r="R51" s="144"/>
      <c r="S51" s="21"/>
    </row>
    <row r="52" spans="1:19" s="1" customFormat="1" ht="6" customHeight="1">
      <c r="A52" s="26"/>
      <c r="B52" s="27"/>
      <c r="C52" s="27"/>
      <c r="D52" s="27"/>
      <c r="E52" s="27"/>
      <c r="F52" s="27"/>
      <c r="G52" s="27"/>
      <c r="H52" s="27"/>
      <c r="I52" s="27"/>
      <c r="J52" s="27"/>
      <c r="K52" s="27"/>
      <c r="L52" s="27"/>
      <c r="M52" s="27"/>
      <c r="N52" s="27"/>
      <c r="O52" s="27"/>
      <c r="P52" s="27"/>
      <c r="Q52" s="27"/>
      <c r="R52" s="27"/>
      <c r="S52" s="28"/>
    </row>
    <row r="53" spans="1:19" s="1" customFormat="1" ht="12" customHeight="1">
      <c r="A53" s="29" t="s">
        <v>119</v>
      </c>
      <c r="B53" s="13"/>
      <c r="C53" s="13"/>
      <c r="D53" s="13"/>
      <c r="E53" s="13"/>
      <c r="F53" s="13"/>
      <c r="G53" s="13"/>
      <c r="H53" s="13"/>
      <c r="I53" s="13"/>
      <c r="J53" s="13"/>
      <c r="K53" s="13"/>
      <c r="L53" s="13"/>
      <c r="M53" s="13"/>
      <c r="N53" s="13"/>
      <c r="O53" s="13"/>
      <c r="P53" s="13"/>
      <c r="Q53" s="13"/>
      <c r="R53" s="13"/>
      <c r="S53" s="15"/>
    </row>
    <row r="54" spans="1:19" s="1" customFormat="1" ht="12" customHeight="1">
      <c r="A54" s="30" t="s">
        <v>120</v>
      </c>
      <c r="B54" s="13"/>
      <c r="C54" s="13"/>
      <c r="D54" s="13"/>
      <c r="E54" s="13"/>
      <c r="F54" s="13"/>
      <c r="G54" s="13"/>
      <c r="H54" s="13"/>
      <c r="I54" s="13"/>
      <c r="J54" s="13"/>
      <c r="K54" s="13"/>
      <c r="L54" s="13"/>
      <c r="M54" s="13"/>
      <c r="N54" s="13"/>
      <c r="O54" s="13"/>
      <c r="P54" s="13"/>
      <c r="Q54" s="13"/>
      <c r="R54" s="13"/>
      <c r="S54" s="15"/>
    </row>
    <row r="55" spans="1:19" s="1" customFormat="1" ht="12" customHeight="1">
      <c r="A55" s="29" t="s">
        <v>121</v>
      </c>
      <c r="B55" s="13"/>
      <c r="C55" s="13"/>
      <c r="D55" s="13"/>
      <c r="E55" s="13"/>
      <c r="F55" s="13"/>
      <c r="G55" s="13"/>
      <c r="H55" s="13"/>
      <c r="I55" s="13"/>
      <c r="J55" s="13"/>
      <c r="K55" s="13"/>
      <c r="L55" s="13"/>
      <c r="M55" s="13"/>
      <c r="N55" s="13"/>
      <c r="O55" s="13"/>
      <c r="P55" s="13"/>
      <c r="Q55" s="13"/>
      <c r="R55" s="13"/>
      <c r="S55" s="15"/>
    </row>
    <row r="56" spans="1:19" s="1" customFormat="1" ht="12" customHeight="1">
      <c r="A56" s="29" t="s">
        <v>122</v>
      </c>
      <c r="B56" s="13"/>
      <c r="C56" s="9"/>
      <c r="D56" s="9"/>
      <c r="E56" s="9"/>
      <c r="F56" s="9"/>
      <c r="G56" s="9"/>
      <c r="H56" s="9"/>
      <c r="I56" s="13"/>
      <c r="J56" s="9"/>
      <c r="K56" s="9"/>
      <c r="L56" s="9"/>
      <c r="M56" s="13"/>
      <c r="N56" s="13"/>
      <c r="O56" s="13"/>
      <c r="P56" s="13"/>
      <c r="Q56" s="13"/>
      <c r="R56" s="13"/>
      <c r="S56" s="15"/>
    </row>
    <row r="57" spans="1:19" s="1" customFormat="1" ht="12" customHeight="1">
      <c r="A57" s="29" t="s">
        <v>123</v>
      </c>
      <c r="B57" s="31"/>
      <c r="C57" s="31"/>
      <c r="D57" s="31"/>
      <c r="E57" s="31"/>
      <c r="F57" s="31"/>
      <c r="G57" s="31"/>
      <c r="H57" s="31"/>
      <c r="I57" s="31"/>
      <c r="J57" s="31"/>
      <c r="K57" s="31"/>
      <c r="L57" s="13"/>
      <c r="M57" s="13"/>
      <c r="N57" s="13"/>
      <c r="O57" s="13"/>
      <c r="P57" s="13"/>
      <c r="Q57" s="13"/>
      <c r="R57" s="13"/>
      <c r="S57" s="15"/>
    </row>
    <row r="58" spans="1:19" s="1" customFormat="1" ht="12" customHeight="1">
      <c r="A58" s="29" t="s">
        <v>124</v>
      </c>
      <c r="B58" s="32"/>
      <c r="C58" s="32"/>
      <c r="D58" s="32"/>
      <c r="E58" s="32"/>
      <c r="F58" s="32"/>
      <c r="G58" s="32"/>
      <c r="H58" s="32"/>
      <c r="I58" s="32"/>
      <c r="J58" s="32"/>
      <c r="K58" s="32"/>
      <c r="L58" s="13"/>
      <c r="M58" s="13"/>
      <c r="N58" s="13"/>
      <c r="O58" s="13"/>
      <c r="P58" s="13"/>
      <c r="Q58" s="13"/>
      <c r="R58" s="13"/>
      <c r="S58" s="15"/>
    </row>
    <row r="59" spans="1:19" s="1" customFormat="1" ht="12" customHeight="1">
      <c r="A59" s="30" t="s">
        <v>125</v>
      </c>
      <c r="B59" s="13"/>
      <c r="C59" s="13"/>
      <c r="D59" s="13"/>
      <c r="E59" s="13"/>
      <c r="F59" s="13"/>
      <c r="G59" s="13"/>
      <c r="H59" s="13"/>
      <c r="I59" s="13"/>
      <c r="J59" s="13"/>
      <c r="K59" s="13"/>
      <c r="L59" s="13"/>
      <c r="M59" s="13"/>
      <c r="N59" s="13"/>
      <c r="O59" s="13"/>
      <c r="P59" s="13"/>
      <c r="Q59" s="13"/>
      <c r="R59" s="13"/>
      <c r="S59" s="15"/>
    </row>
    <row r="60" spans="1:19" s="1" customFormat="1" ht="12" customHeight="1">
      <c r="A60" s="33" t="s">
        <v>126</v>
      </c>
      <c r="B60" s="34"/>
      <c r="C60" s="34"/>
      <c r="D60" s="34"/>
      <c r="E60" s="34"/>
      <c r="F60" s="34"/>
      <c r="G60" s="34"/>
      <c r="H60" s="34"/>
      <c r="I60" s="34"/>
      <c r="J60" s="34"/>
      <c r="K60" s="34"/>
      <c r="L60" s="34"/>
      <c r="M60" s="13"/>
      <c r="N60" s="13"/>
      <c r="O60" s="13"/>
      <c r="P60" s="13"/>
      <c r="Q60" s="13"/>
      <c r="R60" s="13"/>
      <c r="S60" s="15"/>
    </row>
    <row r="61" spans="1:19" s="1" customFormat="1" ht="12" customHeight="1">
      <c r="A61" s="30" t="s">
        <v>127</v>
      </c>
      <c r="B61" s="13"/>
      <c r="C61" s="13"/>
      <c r="D61" s="13"/>
      <c r="E61" s="13"/>
      <c r="F61" s="13"/>
      <c r="G61" s="13"/>
      <c r="H61" s="13"/>
      <c r="I61" s="13"/>
      <c r="J61" s="13"/>
      <c r="K61" s="13"/>
      <c r="L61" s="13"/>
      <c r="M61" s="13"/>
      <c r="N61" s="13"/>
      <c r="O61" s="13"/>
      <c r="P61" s="13"/>
      <c r="Q61" s="13"/>
      <c r="R61" s="13"/>
      <c r="S61" s="15"/>
    </row>
    <row r="62" spans="1:19" s="1" customFormat="1" ht="12" customHeight="1">
      <c r="A62" s="30" t="s">
        <v>128</v>
      </c>
      <c r="B62" s="13"/>
      <c r="C62" s="13"/>
      <c r="D62" s="13" t="s">
        <v>129</v>
      </c>
      <c r="E62" s="13"/>
      <c r="F62" s="13"/>
      <c r="G62" s="13"/>
      <c r="H62" s="13"/>
      <c r="I62" s="13"/>
      <c r="J62" s="13"/>
      <c r="K62" s="13"/>
      <c r="L62" s="13"/>
      <c r="M62" s="13"/>
      <c r="N62" s="13"/>
      <c r="O62" s="13"/>
      <c r="P62" s="13"/>
      <c r="Q62" s="13"/>
      <c r="R62" s="13"/>
      <c r="S62" s="15"/>
    </row>
    <row r="63" spans="1:19" s="1" customFormat="1" ht="6" customHeight="1">
      <c r="A63" s="35"/>
      <c r="B63" s="36"/>
      <c r="C63" s="36"/>
      <c r="D63" s="36"/>
      <c r="E63" s="36"/>
      <c r="F63" s="36"/>
      <c r="G63" s="36"/>
      <c r="H63" s="36"/>
      <c r="I63" s="36"/>
      <c r="J63" s="36"/>
      <c r="K63" s="36"/>
      <c r="L63" s="36"/>
      <c r="M63" s="36"/>
      <c r="N63" s="36"/>
      <c r="O63" s="36"/>
      <c r="P63" s="36"/>
      <c r="Q63" s="36"/>
      <c r="R63" s="36"/>
      <c r="S63" s="37"/>
    </row>
  </sheetData>
  <sheetProtection/>
  <mergeCells count="114">
    <mergeCell ref="Q51:R51"/>
    <mergeCell ref="B4:B9"/>
    <mergeCell ref="A4:A51"/>
    <mergeCell ref="F50:G50"/>
    <mergeCell ref="L50:M50"/>
    <mergeCell ref="D51:E51"/>
    <mergeCell ref="F51:G51"/>
    <mergeCell ref="P46:S46"/>
    <mergeCell ref="C47:L47"/>
    <mergeCell ref="P47:S47"/>
    <mergeCell ref="C48:L48"/>
    <mergeCell ref="P48:S48"/>
    <mergeCell ref="Q42:R42"/>
    <mergeCell ref="B43:B51"/>
    <mergeCell ref="C43:L43"/>
    <mergeCell ref="M43:O43"/>
    <mergeCell ref="P43:S43"/>
    <mergeCell ref="C44:L44"/>
    <mergeCell ref="P44:S44"/>
    <mergeCell ref="C45:L45"/>
    <mergeCell ref="Q33:R33"/>
    <mergeCell ref="P45:S45"/>
    <mergeCell ref="C46:L46"/>
    <mergeCell ref="F41:G41"/>
    <mergeCell ref="L41:M41"/>
    <mergeCell ref="D42:E42"/>
    <mergeCell ref="F42:G42"/>
    <mergeCell ref="C38:L38"/>
    <mergeCell ref="P38:S38"/>
    <mergeCell ref="C39:L39"/>
    <mergeCell ref="P39:S39"/>
    <mergeCell ref="B34:B42"/>
    <mergeCell ref="C34:L34"/>
    <mergeCell ref="M34:O34"/>
    <mergeCell ref="P34:S34"/>
    <mergeCell ref="C35:L35"/>
    <mergeCell ref="P35:S35"/>
    <mergeCell ref="C36:L36"/>
    <mergeCell ref="P36:S36"/>
    <mergeCell ref="C37:L37"/>
    <mergeCell ref="P37:S37"/>
    <mergeCell ref="P28:S28"/>
    <mergeCell ref="C29:L29"/>
    <mergeCell ref="P29:S29"/>
    <mergeCell ref="C30:L30"/>
    <mergeCell ref="P30:S30"/>
    <mergeCell ref="F32:G32"/>
    <mergeCell ref="L32:M32"/>
    <mergeCell ref="D33:E33"/>
    <mergeCell ref="F33:G33"/>
    <mergeCell ref="Q24:R24"/>
    <mergeCell ref="B25:B33"/>
    <mergeCell ref="C25:L25"/>
    <mergeCell ref="M25:O25"/>
    <mergeCell ref="P25:S25"/>
    <mergeCell ref="C26:L26"/>
    <mergeCell ref="P26:S26"/>
    <mergeCell ref="C27:L27"/>
    <mergeCell ref="P27:S27"/>
    <mergeCell ref="C28:L28"/>
    <mergeCell ref="C20:L20"/>
    <mergeCell ref="P20:S20"/>
    <mergeCell ref="C21:L21"/>
    <mergeCell ref="P21:S21"/>
    <mergeCell ref="F23:G23"/>
    <mergeCell ref="L23:M23"/>
    <mergeCell ref="D24:E24"/>
    <mergeCell ref="F24:G24"/>
    <mergeCell ref="B16:B24"/>
    <mergeCell ref="C16:L16"/>
    <mergeCell ref="M16:O16"/>
    <mergeCell ref="P16:S16"/>
    <mergeCell ref="C17:L17"/>
    <mergeCell ref="P17:S17"/>
    <mergeCell ref="C18:L18"/>
    <mergeCell ref="P18:S18"/>
    <mergeCell ref="C19:L19"/>
    <mergeCell ref="P19:S19"/>
    <mergeCell ref="A2:S2"/>
    <mergeCell ref="A3:C3"/>
    <mergeCell ref="D3:I3"/>
    <mergeCell ref="J3:L3"/>
    <mergeCell ref="M3:S3"/>
    <mergeCell ref="C4:S4"/>
    <mergeCell ref="C5:G5"/>
    <mergeCell ref="H5:K5"/>
    <mergeCell ref="L5:O5"/>
    <mergeCell ref="P5:S5"/>
    <mergeCell ref="P6:R6"/>
    <mergeCell ref="D8:E8"/>
    <mergeCell ref="G8:J8"/>
    <mergeCell ref="D9:E9"/>
    <mergeCell ref="G9:J9"/>
    <mergeCell ref="N9:O9"/>
    <mergeCell ref="C6:D6"/>
    <mergeCell ref="E6:F6"/>
    <mergeCell ref="H6:J6"/>
    <mergeCell ref="L6:N6"/>
    <mergeCell ref="B10:B15"/>
    <mergeCell ref="C10:S10"/>
    <mergeCell ref="C11:G11"/>
    <mergeCell ref="H11:K11"/>
    <mergeCell ref="L11:O11"/>
    <mergeCell ref="P11:S11"/>
    <mergeCell ref="C12:D12"/>
    <mergeCell ref="E12:F12"/>
    <mergeCell ref="H12:J12"/>
    <mergeCell ref="L12:N12"/>
    <mergeCell ref="P12:R12"/>
    <mergeCell ref="D14:E14"/>
    <mergeCell ref="G14:J14"/>
    <mergeCell ref="D15:E15"/>
    <mergeCell ref="G15:J15"/>
    <mergeCell ref="N15:O15"/>
  </mergeCells>
  <printOptions horizontalCentered="1"/>
  <pageMargins left="0.5905511811023623" right="0.5905511811023623" top="0.3937007874015748" bottom="0.1968503937007874"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G46"/>
  <sheetViews>
    <sheetView tabSelected="1" view="pageBreakPreview" zoomScaleNormal="75" zoomScaleSheetLayoutView="100" zoomScalePageLayoutView="0" workbookViewId="0" topLeftCell="A1">
      <selection activeCell="A2" sqref="A2"/>
    </sheetView>
  </sheetViews>
  <sheetFormatPr defaultColWidth="9.00390625" defaultRowHeight="13.5"/>
  <cols>
    <col min="1" max="1" width="18.625" style="38" customWidth="1"/>
    <col min="2" max="2" width="16.625" style="38" customWidth="1"/>
    <col min="3" max="3" width="10.625" style="38" customWidth="1"/>
    <col min="4" max="4" width="6.625" style="38" customWidth="1"/>
    <col min="5" max="6" width="10.625" style="38" customWidth="1"/>
    <col min="7" max="7" width="16.625" style="38" customWidth="1"/>
    <col min="8" max="16384" width="9.00390625" style="38" customWidth="1"/>
  </cols>
  <sheetData>
    <row r="1" ht="18" customHeight="1">
      <c r="G1" s="39" t="s">
        <v>155</v>
      </c>
    </row>
    <row r="2" spans="1:7" s="40" customFormat="1" ht="18" customHeight="1">
      <c r="A2" s="40" t="s">
        <v>0</v>
      </c>
      <c r="G2" s="41"/>
    </row>
    <row r="3" s="40" customFormat="1" ht="18" customHeight="1"/>
    <row r="4" spans="1:7" s="40" customFormat="1" ht="18" customHeight="1">
      <c r="A4" s="45" t="s">
        <v>1</v>
      </c>
      <c r="B4" s="150"/>
      <c r="C4" s="150"/>
      <c r="D4" s="150"/>
      <c r="E4" s="150"/>
      <c r="F4" s="150"/>
      <c r="G4" s="150"/>
    </row>
    <row r="5" spans="1:7" s="40" customFormat="1" ht="18" customHeight="1">
      <c r="A5" s="45" t="s">
        <v>2</v>
      </c>
      <c r="B5" s="150"/>
      <c r="C5" s="150"/>
      <c r="D5" s="150"/>
      <c r="E5" s="150"/>
      <c r="F5" s="150"/>
      <c r="G5" s="150"/>
    </row>
    <row r="6" s="40" customFormat="1" ht="18" customHeight="1"/>
    <row r="7" s="40" customFormat="1" ht="18" customHeight="1">
      <c r="A7" s="40" t="s">
        <v>3</v>
      </c>
    </row>
    <row r="8" spans="1:7" s="40" customFormat="1" ht="72" customHeight="1">
      <c r="A8" s="151"/>
      <c r="B8" s="152"/>
      <c r="C8" s="152"/>
      <c r="D8" s="152"/>
      <c r="E8" s="152"/>
      <c r="F8" s="152"/>
      <c r="G8" s="153"/>
    </row>
    <row r="9" s="40" customFormat="1" ht="15" customHeight="1"/>
    <row r="10" spans="1:7" s="40" customFormat="1" ht="18" customHeight="1">
      <c r="A10" s="40" t="s">
        <v>4</v>
      </c>
      <c r="G10" s="41" t="s">
        <v>5</v>
      </c>
    </row>
    <row r="11" spans="1:7" s="40" customFormat="1" ht="18" customHeight="1" thickBot="1">
      <c r="A11" s="52" t="s">
        <v>6</v>
      </c>
      <c r="B11" s="52" t="s">
        <v>7</v>
      </c>
      <c r="C11" s="52" t="s">
        <v>8</v>
      </c>
      <c r="D11" s="52" t="s">
        <v>9</v>
      </c>
      <c r="E11" s="52" t="s">
        <v>10</v>
      </c>
      <c r="F11" s="52" t="s">
        <v>11</v>
      </c>
      <c r="G11" s="52" t="s">
        <v>12</v>
      </c>
    </row>
    <row r="12" spans="1:7" s="44" customFormat="1" ht="16.5" customHeight="1" thickTop="1">
      <c r="A12" s="48"/>
      <c r="B12" s="48"/>
      <c r="C12" s="61"/>
      <c r="D12" s="49"/>
      <c r="E12" s="50"/>
      <c r="F12" s="50">
        <f>C12*E12</f>
        <v>0</v>
      </c>
      <c r="G12" s="51"/>
    </row>
    <row r="13" spans="1:7" s="44" customFormat="1" ht="16.5" customHeight="1">
      <c r="A13" s="42"/>
      <c r="B13" s="42"/>
      <c r="C13" s="47"/>
      <c r="D13" s="43"/>
      <c r="E13" s="46"/>
      <c r="F13" s="46">
        <f>C13*E13</f>
        <v>0</v>
      </c>
      <c r="G13" s="42"/>
    </row>
    <row r="14" spans="1:7" s="44" customFormat="1" ht="16.5" customHeight="1">
      <c r="A14" s="42"/>
      <c r="B14" s="42"/>
      <c r="C14" s="47"/>
      <c r="D14" s="43"/>
      <c r="E14" s="46"/>
      <c r="F14" s="46">
        <f>C14*E14</f>
        <v>0</v>
      </c>
      <c r="G14" s="42"/>
    </row>
    <row r="15" spans="1:7" s="44" customFormat="1" ht="16.5" customHeight="1">
      <c r="A15" s="42"/>
      <c r="B15" s="42"/>
      <c r="C15" s="47"/>
      <c r="D15" s="43"/>
      <c r="E15" s="46"/>
      <c r="F15" s="46">
        <f>C15*E15</f>
        <v>0</v>
      </c>
      <c r="G15" s="42"/>
    </row>
    <row r="16" spans="1:7" s="44" customFormat="1" ht="16.5" customHeight="1">
      <c r="A16" s="42"/>
      <c r="B16" s="42"/>
      <c r="C16" s="47"/>
      <c r="D16" s="43"/>
      <c r="E16" s="46"/>
      <c r="F16" s="46">
        <f aca="true" t="shared" si="0" ref="F16:F26">C16*E16</f>
        <v>0</v>
      </c>
      <c r="G16" s="42"/>
    </row>
    <row r="17" spans="1:7" s="44" customFormat="1" ht="16.5" customHeight="1">
      <c r="A17" s="42"/>
      <c r="B17" s="42"/>
      <c r="C17" s="47"/>
      <c r="D17" s="43"/>
      <c r="E17" s="46"/>
      <c r="F17" s="46">
        <f t="shared" si="0"/>
        <v>0</v>
      </c>
      <c r="G17" s="42"/>
    </row>
    <row r="18" spans="1:7" s="44" customFormat="1" ht="16.5" customHeight="1">
      <c r="A18" s="42"/>
      <c r="B18" s="42"/>
      <c r="C18" s="47"/>
      <c r="D18" s="43"/>
      <c r="E18" s="46"/>
      <c r="F18" s="46">
        <f t="shared" si="0"/>
        <v>0</v>
      </c>
      <c r="G18" s="42"/>
    </row>
    <row r="19" spans="1:7" s="44" customFormat="1" ht="16.5" customHeight="1">
      <c r="A19" s="42"/>
      <c r="B19" s="42"/>
      <c r="C19" s="47"/>
      <c r="D19" s="43"/>
      <c r="E19" s="46"/>
      <c r="F19" s="46">
        <f t="shared" si="0"/>
        <v>0</v>
      </c>
      <c r="G19" s="42"/>
    </row>
    <row r="20" spans="1:7" s="44" customFormat="1" ht="16.5" customHeight="1">
      <c r="A20" s="42"/>
      <c r="B20" s="42"/>
      <c r="C20" s="47"/>
      <c r="D20" s="43"/>
      <c r="E20" s="46"/>
      <c r="F20" s="46">
        <f t="shared" si="0"/>
        <v>0</v>
      </c>
      <c r="G20" s="42"/>
    </row>
    <row r="21" spans="1:7" s="44" customFormat="1" ht="16.5" customHeight="1">
      <c r="A21" s="42"/>
      <c r="B21" s="42"/>
      <c r="C21" s="47"/>
      <c r="D21" s="43"/>
      <c r="E21" s="46"/>
      <c r="F21" s="46">
        <f t="shared" si="0"/>
        <v>0</v>
      </c>
      <c r="G21" s="42"/>
    </row>
    <row r="22" spans="1:7" s="44" customFormat="1" ht="16.5" customHeight="1">
      <c r="A22" s="42"/>
      <c r="B22" s="42"/>
      <c r="C22" s="47"/>
      <c r="D22" s="43"/>
      <c r="E22" s="46"/>
      <c r="F22" s="46">
        <f t="shared" si="0"/>
        <v>0</v>
      </c>
      <c r="G22" s="42"/>
    </row>
    <row r="23" spans="1:7" s="44" customFormat="1" ht="16.5" customHeight="1">
      <c r="A23" s="42"/>
      <c r="B23" s="42"/>
      <c r="C23" s="47"/>
      <c r="D23" s="43"/>
      <c r="E23" s="46"/>
      <c r="F23" s="46">
        <f t="shared" si="0"/>
        <v>0</v>
      </c>
      <c r="G23" s="42"/>
    </row>
    <row r="24" spans="1:7" s="44" customFormat="1" ht="16.5" customHeight="1">
      <c r="A24" s="42"/>
      <c r="B24" s="42"/>
      <c r="C24" s="47"/>
      <c r="D24" s="43"/>
      <c r="E24" s="46"/>
      <c r="F24" s="46">
        <f t="shared" si="0"/>
        <v>0</v>
      </c>
      <c r="G24" s="42"/>
    </row>
    <row r="25" spans="1:7" s="44" customFormat="1" ht="16.5" customHeight="1">
      <c r="A25" s="42"/>
      <c r="B25" s="42"/>
      <c r="C25" s="47"/>
      <c r="D25" s="43"/>
      <c r="E25" s="46"/>
      <c r="F25" s="46">
        <f t="shared" si="0"/>
        <v>0</v>
      </c>
      <c r="G25" s="42"/>
    </row>
    <row r="26" spans="1:7" s="44" customFormat="1" ht="16.5" customHeight="1" thickBot="1">
      <c r="A26" s="57"/>
      <c r="B26" s="57"/>
      <c r="C26" s="62"/>
      <c r="D26" s="58"/>
      <c r="E26" s="59"/>
      <c r="F26" s="59">
        <f t="shared" si="0"/>
        <v>0</v>
      </c>
      <c r="G26" s="57"/>
    </row>
    <row r="27" spans="1:7" s="40" customFormat="1" ht="18" customHeight="1" thickTop="1">
      <c r="A27" s="60" t="s">
        <v>13</v>
      </c>
      <c r="B27" s="53"/>
      <c r="C27" s="63"/>
      <c r="D27" s="54"/>
      <c r="E27" s="55"/>
      <c r="F27" s="56">
        <f>SUM(F12:F26)</f>
        <v>0</v>
      </c>
      <c r="G27" s="53"/>
    </row>
    <row r="28" ht="15" customHeight="1"/>
    <row r="29" spans="1:7" s="40" customFormat="1" ht="18" customHeight="1">
      <c r="A29" s="40" t="s">
        <v>14</v>
      </c>
      <c r="G29" s="41" t="s">
        <v>5</v>
      </c>
    </row>
    <row r="30" spans="1:7" s="40" customFormat="1" ht="18" customHeight="1" thickBot="1">
      <c r="A30" s="52" t="s">
        <v>6</v>
      </c>
      <c r="B30" s="52" t="s">
        <v>7</v>
      </c>
      <c r="C30" s="52" t="s">
        <v>8</v>
      </c>
      <c r="D30" s="52" t="s">
        <v>9</v>
      </c>
      <c r="E30" s="52" t="s">
        <v>10</v>
      </c>
      <c r="F30" s="52" t="s">
        <v>11</v>
      </c>
      <c r="G30" s="52" t="s">
        <v>12</v>
      </c>
    </row>
    <row r="31" spans="1:7" s="44" customFormat="1" ht="16.5" customHeight="1" thickTop="1">
      <c r="A31" s="48"/>
      <c r="B31" s="48"/>
      <c r="C31" s="61"/>
      <c r="D31" s="49"/>
      <c r="E31" s="50"/>
      <c r="F31" s="50">
        <f aca="true" t="shared" si="1" ref="F31:F45">C31*E31</f>
        <v>0</v>
      </c>
      <c r="G31" s="51"/>
    </row>
    <row r="32" spans="1:7" s="44" customFormat="1" ht="16.5" customHeight="1">
      <c r="A32" s="42"/>
      <c r="B32" s="42"/>
      <c r="C32" s="47"/>
      <c r="D32" s="43"/>
      <c r="E32" s="46"/>
      <c r="F32" s="46">
        <f t="shared" si="1"/>
        <v>0</v>
      </c>
      <c r="G32" s="42"/>
    </row>
    <row r="33" spans="1:7" s="44" customFormat="1" ht="16.5" customHeight="1">
      <c r="A33" s="42"/>
      <c r="B33" s="42"/>
      <c r="C33" s="47"/>
      <c r="D33" s="43"/>
      <c r="E33" s="46"/>
      <c r="F33" s="46">
        <f t="shared" si="1"/>
        <v>0</v>
      </c>
      <c r="G33" s="42"/>
    </row>
    <row r="34" spans="1:7" s="44" customFormat="1" ht="16.5" customHeight="1">
      <c r="A34" s="42"/>
      <c r="B34" s="42"/>
      <c r="C34" s="47"/>
      <c r="D34" s="43"/>
      <c r="E34" s="46"/>
      <c r="F34" s="46">
        <f>C34*E34</f>
        <v>0</v>
      </c>
      <c r="G34" s="42"/>
    </row>
    <row r="35" spans="1:7" s="44" customFormat="1" ht="16.5" customHeight="1">
      <c r="A35" s="42"/>
      <c r="B35" s="42"/>
      <c r="C35" s="47"/>
      <c r="D35" s="43"/>
      <c r="E35" s="46"/>
      <c r="F35" s="46">
        <f t="shared" si="1"/>
        <v>0</v>
      </c>
      <c r="G35" s="42"/>
    </row>
    <row r="36" spans="1:7" s="44" customFormat="1" ht="16.5" customHeight="1">
      <c r="A36" s="42"/>
      <c r="B36" s="42"/>
      <c r="C36" s="47"/>
      <c r="D36" s="43"/>
      <c r="E36" s="46"/>
      <c r="F36" s="46">
        <f t="shared" si="1"/>
        <v>0</v>
      </c>
      <c r="G36" s="42"/>
    </row>
    <row r="37" spans="1:7" s="44" customFormat="1" ht="16.5" customHeight="1">
      <c r="A37" s="42"/>
      <c r="B37" s="42"/>
      <c r="C37" s="47"/>
      <c r="D37" s="43"/>
      <c r="E37" s="46"/>
      <c r="F37" s="46">
        <f t="shared" si="1"/>
        <v>0</v>
      </c>
      <c r="G37" s="42"/>
    </row>
    <row r="38" spans="1:7" s="44" customFormat="1" ht="16.5" customHeight="1">
      <c r="A38" s="42"/>
      <c r="B38" s="42"/>
      <c r="C38" s="47"/>
      <c r="D38" s="43"/>
      <c r="E38" s="46"/>
      <c r="F38" s="46">
        <f t="shared" si="1"/>
        <v>0</v>
      </c>
      <c r="G38" s="42"/>
    </row>
    <row r="39" spans="1:7" s="44" customFormat="1" ht="16.5" customHeight="1">
      <c r="A39" s="42"/>
      <c r="B39" s="42"/>
      <c r="C39" s="47"/>
      <c r="D39" s="43"/>
      <c r="E39" s="46"/>
      <c r="F39" s="46">
        <f t="shared" si="1"/>
        <v>0</v>
      </c>
      <c r="G39" s="42"/>
    </row>
    <row r="40" spans="1:7" s="44" customFormat="1" ht="16.5" customHeight="1">
      <c r="A40" s="42"/>
      <c r="B40" s="42"/>
      <c r="C40" s="47"/>
      <c r="D40" s="43"/>
      <c r="E40" s="46"/>
      <c r="F40" s="46">
        <f t="shared" si="1"/>
        <v>0</v>
      </c>
      <c r="G40" s="42"/>
    </row>
    <row r="41" spans="1:7" s="44" customFormat="1" ht="16.5" customHeight="1">
      <c r="A41" s="42"/>
      <c r="B41" s="42"/>
      <c r="C41" s="47"/>
      <c r="D41" s="43"/>
      <c r="E41" s="46"/>
      <c r="F41" s="46">
        <f t="shared" si="1"/>
        <v>0</v>
      </c>
      <c r="G41" s="42"/>
    </row>
    <row r="42" spans="1:7" s="44" customFormat="1" ht="16.5" customHeight="1">
      <c r="A42" s="42"/>
      <c r="B42" s="42"/>
      <c r="C42" s="47"/>
      <c r="D42" s="43"/>
      <c r="E42" s="46"/>
      <c r="F42" s="46">
        <f t="shared" si="1"/>
        <v>0</v>
      </c>
      <c r="G42" s="42"/>
    </row>
    <row r="43" spans="1:7" s="44" customFormat="1" ht="16.5" customHeight="1">
      <c r="A43" s="42"/>
      <c r="B43" s="42"/>
      <c r="C43" s="47"/>
      <c r="D43" s="43"/>
      <c r="E43" s="46"/>
      <c r="F43" s="46">
        <f t="shared" si="1"/>
        <v>0</v>
      </c>
      <c r="G43" s="42"/>
    </row>
    <row r="44" spans="1:7" s="44" customFormat="1" ht="16.5" customHeight="1">
      <c r="A44" s="42"/>
      <c r="B44" s="42"/>
      <c r="C44" s="47"/>
      <c r="D44" s="43"/>
      <c r="E44" s="46"/>
      <c r="F44" s="46">
        <f t="shared" si="1"/>
        <v>0</v>
      </c>
      <c r="G44" s="42"/>
    </row>
    <row r="45" spans="1:7" s="44" customFormat="1" ht="16.5" customHeight="1" thickBot="1">
      <c r="A45" s="57"/>
      <c r="B45" s="57"/>
      <c r="C45" s="62"/>
      <c r="D45" s="58"/>
      <c r="E45" s="59"/>
      <c r="F45" s="59">
        <f t="shared" si="1"/>
        <v>0</v>
      </c>
      <c r="G45" s="57"/>
    </row>
    <row r="46" spans="1:7" s="40" customFormat="1" ht="18" customHeight="1" thickTop="1">
      <c r="A46" s="60" t="s">
        <v>13</v>
      </c>
      <c r="B46" s="53"/>
      <c r="C46" s="63"/>
      <c r="D46" s="54"/>
      <c r="E46" s="55"/>
      <c r="F46" s="56">
        <f>SUM(F31:F45)</f>
        <v>0</v>
      </c>
      <c r="G46" s="53"/>
    </row>
  </sheetData>
  <sheetProtection/>
  <mergeCells count="3">
    <mergeCell ref="B4:G4"/>
    <mergeCell ref="B5:G5"/>
    <mergeCell ref="A8:G8"/>
  </mergeCell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S63"/>
  <sheetViews>
    <sheetView zoomScalePageLayoutView="0" workbookViewId="0" topLeftCell="A1">
      <selection activeCell="A2" sqref="A2:S2"/>
    </sheetView>
  </sheetViews>
  <sheetFormatPr defaultColWidth="9.00390625" defaultRowHeight="13.5"/>
  <cols>
    <col min="1" max="86" width="4.625" style="0" customWidth="1"/>
  </cols>
  <sheetData>
    <row r="1" s="1" customFormat="1" ht="15" customHeight="1">
      <c r="S1" s="2" t="s">
        <v>152</v>
      </c>
    </row>
    <row r="2" spans="1:19" s="3" customFormat="1" ht="15" customHeight="1">
      <c r="A2" s="115" t="s">
        <v>46</v>
      </c>
      <c r="B2" s="116"/>
      <c r="C2" s="116"/>
      <c r="D2" s="116"/>
      <c r="E2" s="116"/>
      <c r="F2" s="116"/>
      <c r="G2" s="116"/>
      <c r="H2" s="116"/>
      <c r="I2" s="116"/>
      <c r="J2" s="116"/>
      <c r="K2" s="116"/>
      <c r="L2" s="116"/>
      <c r="M2" s="116"/>
      <c r="N2" s="116"/>
      <c r="O2" s="116"/>
      <c r="P2" s="116"/>
      <c r="Q2" s="116"/>
      <c r="R2" s="116"/>
      <c r="S2" s="117"/>
    </row>
    <row r="3" spans="1:19" s="1" customFormat="1" ht="24" customHeight="1">
      <c r="A3" s="118" t="s">
        <v>47</v>
      </c>
      <c r="B3" s="119"/>
      <c r="C3" s="120"/>
      <c r="D3" s="121" t="s">
        <v>15</v>
      </c>
      <c r="E3" s="122"/>
      <c r="F3" s="122"/>
      <c r="G3" s="122"/>
      <c r="H3" s="122"/>
      <c r="I3" s="123"/>
      <c r="J3" s="118" t="s">
        <v>48</v>
      </c>
      <c r="K3" s="119"/>
      <c r="L3" s="120"/>
      <c r="M3" s="124" t="s">
        <v>139</v>
      </c>
      <c r="N3" s="125"/>
      <c r="O3" s="125"/>
      <c r="P3" s="125"/>
      <c r="Q3" s="125"/>
      <c r="R3" s="125"/>
      <c r="S3" s="126"/>
    </row>
    <row r="4" spans="1:19" s="1" customFormat="1" ht="24" customHeight="1">
      <c r="A4" s="154" t="s">
        <v>134</v>
      </c>
      <c r="B4" s="85" t="s">
        <v>130</v>
      </c>
      <c r="C4" s="88" t="s">
        <v>49</v>
      </c>
      <c r="D4" s="90"/>
      <c r="E4" s="90"/>
      <c r="F4" s="90"/>
      <c r="G4" s="90"/>
      <c r="H4" s="90"/>
      <c r="I4" s="90"/>
      <c r="J4" s="90"/>
      <c r="K4" s="90"/>
      <c r="L4" s="90"/>
      <c r="M4" s="90"/>
      <c r="N4" s="90"/>
      <c r="O4" s="90"/>
      <c r="P4" s="90"/>
      <c r="Q4" s="90"/>
      <c r="R4" s="90"/>
      <c r="S4" s="91"/>
    </row>
    <row r="5" spans="1:19" s="1" customFormat="1" ht="12" customHeight="1" thickBot="1">
      <c r="A5" s="154"/>
      <c r="B5" s="86"/>
      <c r="C5" s="92"/>
      <c r="D5" s="93"/>
      <c r="E5" s="94"/>
      <c r="F5" s="94"/>
      <c r="G5" s="95"/>
      <c r="H5" s="96" t="s">
        <v>50</v>
      </c>
      <c r="I5" s="94"/>
      <c r="J5" s="94"/>
      <c r="K5" s="114"/>
      <c r="L5" s="96" t="s">
        <v>51</v>
      </c>
      <c r="M5" s="94"/>
      <c r="N5" s="94"/>
      <c r="O5" s="95"/>
      <c r="P5" s="96" t="s">
        <v>52</v>
      </c>
      <c r="Q5" s="94"/>
      <c r="R5" s="94"/>
      <c r="S5" s="95"/>
    </row>
    <row r="6" spans="1:19" s="1" customFormat="1" ht="12" customHeight="1" thickBot="1">
      <c r="A6" s="154"/>
      <c r="B6" s="86"/>
      <c r="C6" s="97" t="s">
        <v>135</v>
      </c>
      <c r="D6" s="98"/>
      <c r="E6" s="99" t="s">
        <v>140</v>
      </c>
      <c r="F6" s="100"/>
      <c r="G6" s="4" t="s">
        <v>136</v>
      </c>
      <c r="H6" s="108">
        <v>652348</v>
      </c>
      <c r="I6" s="109"/>
      <c r="J6" s="110"/>
      <c r="K6" s="4" t="s">
        <v>53</v>
      </c>
      <c r="L6" s="111">
        <v>621400</v>
      </c>
      <c r="M6" s="112"/>
      <c r="N6" s="113"/>
      <c r="O6" s="5" t="s">
        <v>53</v>
      </c>
      <c r="P6" s="104">
        <f>H6-L6</f>
        <v>30948</v>
      </c>
      <c r="Q6" s="105"/>
      <c r="R6" s="105"/>
      <c r="S6" s="6" t="s">
        <v>53</v>
      </c>
    </row>
    <row r="7" spans="1:19" s="1" customFormat="1" ht="12" customHeight="1">
      <c r="A7" s="154"/>
      <c r="B7" s="86"/>
      <c r="C7" s="7" t="s">
        <v>54</v>
      </c>
      <c r="D7" s="8"/>
      <c r="E7" s="9"/>
      <c r="F7" s="9"/>
      <c r="G7" s="8"/>
      <c r="H7" s="9"/>
      <c r="I7" s="9"/>
      <c r="J7" s="9"/>
      <c r="K7" s="9"/>
      <c r="L7" s="9"/>
      <c r="M7" s="9"/>
      <c r="N7" s="9"/>
      <c r="O7" s="8"/>
      <c r="P7" s="9"/>
      <c r="Q7" s="9"/>
      <c r="R7" s="9"/>
      <c r="S7" s="10"/>
    </row>
    <row r="8" spans="1:19" s="1" customFormat="1" ht="12" customHeight="1">
      <c r="A8" s="154"/>
      <c r="B8" s="86"/>
      <c r="C8" s="11" t="s">
        <v>55</v>
      </c>
      <c r="D8" s="82" t="s">
        <v>56</v>
      </c>
      <c r="E8" s="82"/>
      <c r="F8" s="11" t="s">
        <v>57</v>
      </c>
      <c r="G8" s="82" t="s">
        <v>58</v>
      </c>
      <c r="H8" s="82"/>
      <c r="I8" s="82"/>
      <c r="J8" s="82"/>
      <c r="K8" s="12" t="s">
        <v>59</v>
      </c>
      <c r="L8" s="13">
        <v>100</v>
      </c>
      <c r="M8" s="13"/>
      <c r="N8" s="14"/>
      <c r="O8" s="14"/>
      <c r="P8" s="13"/>
      <c r="Q8" s="13"/>
      <c r="R8" s="13"/>
      <c r="S8" s="15"/>
    </row>
    <row r="9" spans="1:19" s="1" customFormat="1" ht="12" customHeight="1">
      <c r="A9" s="154"/>
      <c r="B9" s="87"/>
      <c r="C9" s="16" t="s">
        <v>55</v>
      </c>
      <c r="D9" s="106">
        <f>P6</f>
        <v>30948</v>
      </c>
      <c r="E9" s="106"/>
      <c r="F9" s="11" t="s">
        <v>57</v>
      </c>
      <c r="G9" s="106">
        <f>H6</f>
        <v>652348</v>
      </c>
      <c r="H9" s="106"/>
      <c r="I9" s="106"/>
      <c r="J9" s="106"/>
      <c r="K9" s="12" t="s">
        <v>59</v>
      </c>
      <c r="L9" s="13">
        <v>100</v>
      </c>
      <c r="M9" s="11" t="s">
        <v>55</v>
      </c>
      <c r="N9" s="107">
        <f>D9/G9*100</f>
        <v>4.744093643270157</v>
      </c>
      <c r="O9" s="107"/>
      <c r="P9" s="13" t="s">
        <v>133</v>
      </c>
      <c r="Q9" s="13"/>
      <c r="R9" s="13"/>
      <c r="S9" s="15"/>
    </row>
    <row r="10" spans="1:19" s="1" customFormat="1" ht="24" customHeight="1">
      <c r="A10" s="154"/>
      <c r="B10" s="85" t="s">
        <v>60</v>
      </c>
      <c r="C10" s="88" t="s">
        <v>61</v>
      </c>
      <c r="D10" s="89"/>
      <c r="E10" s="89"/>
      <c r="F10" s="90"/>
      <c r="G10" s="89"/>
      <c r="H10" s="89"/>
      <c r="I10" s="89"/>
      <c r="J10" s="89"/>
      <c r="K10" s="90"/>
      <c r="L10" s="90"/>
      <c r="M10" s="90"/>
      <c r="N10" s="89"/>
      <c r="O10" s="89"/>
      <c r="P10" s="90"/>
      <c r="Q10" s="90"/>
      <c r="R10" s="90"/>
      <c r="S10" s="91"/>
    </row>
    <row r="11" spans="1:19" s="1" customFormat="1" ht="12" customHeight="1" thickBot="1">
      <c r="A11" s="154"/>
      <c r="B11" s="86"/>
      <c r="C11" s="92"/>
      <c r="D11" s="93"/>
      <c r="E11" s="94"/>
      <c r="F11" s="94"/>
      <c r="G11" s="95"/>
      <c r="H11" s="96" t="s">
        <v>50</v>
      </c>
      <c r="I11" s="94"/>
      <c r="J11" s="94"/>
      <c r="K11" s="95"/>
      <c r="L11" s="96" t="s">
        <v>51</v>
      </c>
      <c r="M11" s="94"/>
      <c r="N11" s="94"/>
      <c r="O11" s="95"/>
      <c r="P11" s="96" t="s">
        <v>62</v>
      </c>
      <c r="Q11" s="94"/>
      <c r="R11" s="94"/>
      <c r="S11" s="95"/>
    </row>
    <row r="12" spans="1:19" s="1" customFormat="1" ht="12" customHeight="1" thickBot="1">
      <c r="A12" s="154"/>
      <c r="B12" s="86"/>
      <c r="C12" s="97" t="s">
        <v>63</v>
      </c>
      <c r="D12" s="98"/>
      <c r="E12" s="99" t="s">
        <v>141</v>
      </c>
      <c r="F12" s="100"/>
      <c r="G12" s="4" t="s">
        <v>64</v>
      </c>
      <c r="H12" s="101">
        <v>2</v>
      </c>
      <c r="I12" s="102"/>
      <c r="J12" s="103"/>
      <c r="K12" s="5" t="s">
        <v>65</v>
      </c>
      <c r="L12" s="101">
        <v>1.6</v>
      </c>
      <c r="M12" s="102"/>
      <c r="N12" s="103"/>
      <c r="O12" s="5" t="s">
        <v>65</v>
      </c>
      <c r="P12" s="80">
        <f>H12-L12</f>
        <v>0.3999999999999999</v>
      </c>
      <c r="Q12" s="81"/>
      <c r="R12" s="81"/>
      <c r="S12" s="6" t="s">
        <v>65</v>
      </c>
    </row>
    <row r="13" spans="1:19" s="1" customFormat="1" ht="12" customHeight="1">
      <c r="A13" s="154"/>
      <c r="B13" s="86"/>
      <c r="C13" s="7" t="s">
        <v>60</v>
      </c>
      <c r="D13" s="8"/>
      <c r="E13" s="9"/>
      <c r="F13" s="9"/>
      <c r="G13" s="8"/>
      <c r="H13" s="9"/>
      <c r="I13" s="9"/>
      <c r="J13" s="9"/>
      <c r="K13" s="9"/>
      <c r="L13" s="9"/>
      <c r="M13" s="9"/>
      <c r="N13" s="9"/>
      <c r="O13" s="8"/>
      <c r="P13" s="9"/>
      <c r="Q13" s="9"/>
      <c r="R13" s="9"/>
      <c r="S13" s="10"/>
    </row>
    <row r="14" spans="1:19" s="1" customFormat="1" ht="12" customHeight="1">
      <c r="A14" s="154"/>
      <c r="B14" s="86"/>
      <c r="C14" s="11" t="s">
        <v>137</v>
      </c>
      <c r="D14" s="82" t="s">
        <v>62</v>
      </c>
      <c r="E14" s="82"/>
      <c r="F14" s="11" t="s">
        <v>67</v>
      </c>
      <c r="G14" s="82" t="s">
        <v>68</v>
      </c>
      <c r="H14" s="82"/>
      <c r="I14" s="82"/>
      <c r="J14" s="82"/>
      <c r="K14" s="12" t="s">
        <v>69</v>
      </c>
      <c r="L14" s="13">
        <v>100</v>
      </c>
      <c r="M14" s="13"/>
      <c r="N14" s="14"/>
      <c r="O14" s="14"/>
      <c r="P14" s="13"/>
      <c r="Q14" s="13"/>
      <c r="R14" s="13"/>
      <c r="S14" s="15"/>
    </row>
    <row r="15" spans="1:19" s="1" customFormat="1" ht="12" customHeight="1">
      <c r="A15" s="154"/>
      <c r="B15" s="87"/>
      <c r="C15" s="16" t="s">
        <v>70</v>
      </c>
      <c r="D15" s="83">
        <f>P12</f>
        <v>0.3999999999999999</v>
      </c>
      <c r="E15" s="83"/>
      <c r="F15" s="11" t="s">
        <v>67</v>
      </c>
      <c r="G15" s="83">
        <f>H12</f>
        <v>2</v>
      </c>
      <c r="H15" s="83"/>
      <c r="I15" s="83"/>
      <c r="J15" s="83"/>
      <c r="K15" s="12" t="s">
        <v>69</v>
      </c>
      <c r="L15" s="13">
        <v>100</v>
      </c>
      <c r="M15" s="11" t="s">
        <v>70</v>
      </c>
      <c r="N15" s="107">
        <f>D15/G15*100</f>
        <v>19.999999999999996</v>
      </c>
      <c r="O15" s="107"/>
      <c r="P15" s="13" t="s">
        <v>138</v>
      </c>
      <c r="Q15" s="13"/>
      <c r="R15" s="13"/>
      <c r="S15" s="15"/>
    </row>
    <row r="16" spans="1:19" s="1" customFormat="1" ht="15" customHeight="1" thickBot="1">
      <c r="A16" s="154"/>
      <c r="B16" s="85" t="s">
        <v>72</v>
      </c>
      <c r="C16" s="127" t="s">
        <v>73</v>
      </c>
      <c r="D16" s="128"/>
      <c r="E16" s="128"/>
      <c r="F16" s="127"/>
      <c r="G16" s="128"/>
      <c r="H16" s="128"/>
      <c r="I16" s="128"/>
      <c r="J16" s="128"/>
      <c r="K16" s="127"/>
      <c r="L16" s="127"/>
      <c r="M16" s="127" t="s">
        <v>74</v>
      </c>
      <c r="N16" s="128"/>
      <c r="O16" s="128"/>
      <c r="P16" s="129" t="s">
        <v>75</v>
      </c>
      <c r="Q16" s="129"/>
      <c r="R16" s="129"/>
      <c r="S16" s="129"/>
    </row>
    <row r="17" spans="1:19" s="1" customFormat="1" ht="15" customHeight="1" thickBot="1">
      <c r="A17" s="154"/>
      <c r="B17" s="86"/>
      <c r="C17" s="130" t="s">
        <v>76</v>
      </c>
      <c r="D17" s="131"/>
      <c r="E17" s="131"/>
      <c r="F17" s="131"/>
      <c r="G17" s="131"/>
      <c r="H17" s="131"/>
      <c r="I17" s="131"/>
      <c r="J17" s="131"/>
      <c r="K17" s="131"/>
      <c r="L17" s="132"/>
      <c r="M17" s="17" t="s">
        <v>77</v>
      </c>
      <c r="N17" s="18" t="s">
        <v>78</v>
      </c>
      <c r="O17" s="16" t="s">
        <v>79</v>
      </c>
      <c r="P17" s="133"/>
      <c r="Q17" s="134"/>
      <c r="R17" s="134"/>
      <c r="S17" s="135"/>
    </row>
    <row r="18" spans="1:19" s="1" customFormat="1" ht="15" customHeight="1" thickBot="1">
      <c r="A18" s="154"/>
      <c r="B18" s="86"/>
      <c r="C18" s="97" t="s">
        <v>80</v>
      </c>
      <c r="D18" s="98"/>
      <c r="E18" s="98"/>
      <c r="F18" s="98"/>
      <c r="G18" s="98"/>
      <c r="H18" s="98"/>
      <c r="I18" s="98"/>
      <c r="J18" s="98"/>
      <c r="K18" s="98"/>
      <c r="L18" s="136"/>
      <c r="M18" s="17" t="s">
        <v>77</v>
      </c>
      <c r="N18" s="18" t="s">
        <v>81</v>
      </c>
      <c r="O18" s="16" t="s">
        <v>79</v>
      </c>
      <c r="P18" s="137"/>
      <c r="Q18" s="138"/>
      <c r="R18" s="138"/>
      <c r="S18" s="139"/>
    </row>
    <row r="19" spans="1:19" s="1" customFormat="1" ht="15" customHeight="1" thickBot="1">
      <c r="A19" s="154"/>
      <c r="B19" s="86"/>
      <c r="C19" s="97" t="s">
        <v>82</v>
      </c>
      <c r="D19" s="98"/>
      <c r="E19" s="98"/>
      <c r="F19" s="98"/>
      <c r="G19" s="98"/>
      <c r="H19" s="98"/>
      <c r="I19" s="98"/>
      <c r="J19" s="98"/>
      <c r="K19" s="98"/>
      <c r="L19" s="136"/>
      <c r="M19" s="17" t="s">
        <v>77</v>
      </c>
      <c r="N19" s="18" t="s">
        <v>83</v>
      </c>
      <c r="O19" s="16" t="s">
        <v>79</v>
      </c>
      <c r="P19" s="133"/>
      <c r="Q19" s="134"/>
      <c r="R19" s="134"/>
      <c r="S19" s="135"/>
    </row>
    <row r="20" spans="1:19" s="1" customFormat="1" ht="15" customHeight="1" thickBot="1">
      <c r="A20" s="154"/>
      <c r="B20" s="86"/>
      <c r="C20" s="97" t="s">
        <v>84</v>
      </c>
      <c r="D20" s="98"/>
      <c r="E20" s="98"/>
      <c r="F20" s="98"/>
      <c r="G20" s="98"/>
      <c r="H20" s="98"/>
      <c r="I20" s="98"/>
      <c r="J20" s="98"/>
      <c r="K20" s="98"/>
      <c r="L20" s="136"/>
      <c r="M20" s="17" t="s">
        <v>77</v>
      </c>
      <c r="N20" s="18" t="s">
        <v>85</v>
      </c>
      <c r="O20" s="16" t="s">
        <v>79</v>
      </c>
      <c r="P20" s="133"/>
      <c r="Q20" s="134"/>
      <c r="R20" s="134"/>
      <c r="S20" s="135"/>
    </row>
    <row r="21" spans="1:19" s="1" customFormat="1" ht="15" customHeight="1" thickBot="1">
      <c r="A21" s="154"/>
      <c r="B21" s="86"/>
      <c r="C21" s="97" t="s">
        <v>86</v>
      </c>
      <c r="D21" s="98"/>
      <c r="E21" s="98"/>
      <c r="F21" s="98"/>
      <c r="G21" s="98"/>
      <c r="H21" s="98"/>
      <c r="I21" s="98"/>
      <c r="J21" s="98"/>
      <c r="K21" s="98"/>
      <c r="L21" s="136"/>
      <c r="M21" s="17" t="s">
        <v>77</v>
      </c>
      <c r="N21" s="18" t="s">
        <v>85</v>
      </c>
      <c r="O21" s="16" t="s">
        <v>79</v>
      </c>
      <c r="P21" s="133"/>
      <c r="Q21" s="134"/>
      <c r="R21" s="134"/>
      <c r="S21" s="135"/>
    </row>
    <row r="22" spans="1:19" s="1" customFormat="1" ht="12" customHeight="1">
      <c r="A22" s="154"/>
      <c r="B22" s="86"/>
      <c r="C22" s="7" t="s">
        <v>72</v>
      </c>
      <c r="D22" s="8"/>
      <c r="E22" s="8"/>
      <c r="F22" s="8"/>
      <c r="G22" s="8"/>
      <c r="H22" s="8"/>
      <c r="I22" s="8"/>
      <c r="J22" s="8"/>
      <c r="K22" s="8"/>
      <c r="L22" s="8"/>
      <c r="M22" s="8"/>
      <c r="N22" s="8"/>
      <c r="O22" s="8"/>
      <c r="P22" s="9"/>
      <c r="Q22" s="9"/>
      <c r="R22" s="8"/>
      <c r="S22" s="19"/>
    </row>
    <row r="23" spans="1:19" s="1" customFormat="1" ht="12" customHeight="1" thickBot="1">
      <c r="A23" s="154"/>
      <c r="B23" s="86"/>
      <c r="C23" s="11" t="s">
        <v>87</v>
      </c>
      <c r="D23" s="11" t="s">
        <v>88</v>
      </c>
      <c r="E23" s="12"/>
      <c r="F23" s="82"/>
      <c r="G23" s="82"/>
      <c r="H23" s="12"/>
      <c r="I23" s="11"/>
      <c r="J23" s="13"/>
      <c r="K23" s="12"/>
      <c r="L23" s="82"/>
      <c r="M23" s="82"/>
      <c r="N23" s="11"/>
      <c r="O23" s="13"/>
      <c r="P23" s="13"/>
      <c r="Q23" s="20"/>
      <c r="R23" s="20"/>
      <c r="S23" s="21"/>
    </row>
    <row r="24" spans="1:19" s="1" customFormat="1" ht="12" customHeight="1" thickBot="1">
      <c r="A24" s="154"/>
      <c r="B24" s="87"/>
      <c r="C24" s="11" t="s">
        <v>55</v>
      </c>
      <c r="D24" s="140" t="s">
        <v>151</v>
      </c>
      <c r="E24" s="141"/>
      <c r="F24" s="82"/>
      <c r="G24" s="82"/>
      <c r="H24" s="12"/>
      <c r="I24" s="11"/>
      <c r="J24" s="13"/>
      <c r="K24" s="12"/>
      <c r="L24" s="12"/>
      <c r="M24" s="13"/>
      <c r="N24" s="11"/>
      <c r="O24" s="13"/>
      <c r="P24" s="11"/>
      <c r="Q24" s="142"/>
      <c r="R24" s="142"/>
      <c r="S24" s="21"/>
    </row>
    <row r="25" spans="1:19" s="1" customFormat="1" ht="15" customHeight="1" thickBot="1">
      <c r="A25" s="154"/>
      <c r="B25" s="85" t="s">
        <v>89</v>
      </c>
      <c r="C25" s="127" t="s">
        <v>73</v>
      </c>
      <c r="D25" s="128"/>
      <c r="E25" s="128"/>
      <c r="F25" s="127"/>
      <c r="G25" s="127"/>
      <c r="H25" s="127"/>
      <c r="I25" s="127"/>
      <c r="J25" s="127"/>
      <c r="K25" s="127"/>
      <c r="L25" s="127"/>
      <c r="M25" s="127" t="s">
        <v>74</v>
      </c>
      <c r="N25" s="127"/>
      <c r="O25" s="127"/>
      <c r="P25" s="129" t="s">
        <v>75</v>
      </c>
      <c r="Q25" s="129"/>
      <c r="R25" s="129"/>
      <c r="S25" s="129"/>
    </row>
    <row r="26" spans="1:19" s="1" customFormat="1" ht="15" customHeight="1" thickBot="1">
      <c r="A26" s="154"/>
      <c r="B26" s="86"/>
      <c r="C26" s="97" t="s">
        <v>90</v>
      </c>
      <c r="D26" s="98"/>
      <c r="E26" s="98"/>
      <c r="F26" s="98"/>
      <c r="G26" s="98"/>
      <c r="H26" s="98"/>
      <c r="I26" s="98"/>
      <c r="J26" s="98"/>
      <c r="K26" s="98"/>
      <c r="L26" s="136"/>
      <c r="M26" s="17" t="s">
        <v>77</v>
      </c>
      <c r="N26" s="18" t="s">
        <v>91</v>
      </c>
      <c r="O26" s="16" t="s">
        <v>79</v>
      </c>
      <c r="P26" s="133" t="s">
        <v>142</v>
      </c>
      <c r="Q26" s="134"/>
      <c r="R26" s="134"/>
      <c r="S26" s="135"/>
    </row>
    <row r="27" spans="1:19" s="1" customFormat="1" ht="15" customHeight="1" thickBot="1">
      <c r="A27" s="154"/>
      <c r="B27" s="86"/>
      <c r="C27" s="97" t="s">
        <v>92</v>
      </c>
      <c r="D27" s="98"/>
      <c r="E27" s="98"/>
      <c r="F27" s="98"/>
      <c r="G27" s="98"/>
      <c r="H27" s="98"/>
      <c r="I27" s="98"/>
      <c r="J27" s="98"/>
      <c r="K27" s="98"/>
      <c r="L27" s="136"/>
      <c r="M27" s="17" t="s">
        <v>77</v>
      </c>
      <c r="N27" s="18" t="s">
        <v>85</v>
      </c>
      <c r="O27" s="16" t="s">
        <v>79</v>
      </c>
      <c r="P27" s="137"/>
      <c r="Q27" s="138"/>
      <c r="R27" s="138"/>
      <c r="S27" s="139"/>
    </row>
    <row r="28" spans="1:19" s="1" customFormat="1" ht="15" customHeight="1" thickBot="1">
      <c r="A28" s="154"/>
      <c r="B28" s="86"/>
      <c r="C28" s="97" t="s">
        <v>93</v>
      </c>
      <c r="D28" s="98"/>
      <c r="E28" s="98"/>
      <c r="F28" s="98"/>
      <c r="G28" s="98"/>
      <c r="H28" s="98"/>
      <c r="I28" s="98"/>
      <c r="J28" s="98"/>
      <c r="K28" s="98"/>
      <c r="L28" s="136"/>
      <c r="M28" s="17" t="s">
        <v>77</v>
      </c>
      <c r="N28" s="18" t="s">
        <v>94</v>
      </c>
      <c r="O28" s="16" t="s">
        <v>79</v>
      </c>
      <c r="P28" s="133"/>
      <c r="Q28" s="134"/>
      <c r="R28" s="134"/>
      <c r="S28" s="135"/>
    </row>
    <row r="29" spans="1:19" s="1" customFormat="1" ht="15" customHeight="1" thickBot="1">
      <c r="A29" s="154"/>
      <c r="B29" s="86"/>
      <c r="C29" s="97" t="s">
        <v>95</v>
      </c>
      <c r="D29" s="98"/>
      <c r="E29" s="98"/>
      <c r="F29" s="98"/>
      <c r="G29" s="98"/>
      <c r="H29" s="98"/>
      <c r="I29" s="98"/>
      <c r="J29" s="98"/>
      <c r="K29" s="98"/>
      <c r="L29" s="136"/>
      <c r="M29" s="17" t="s">
        <v>77</v>
      </c>
      <c r="N29" s="18" t="s">
        <v>96</v>
      </c>
      <c r="O29" s="16" t="s">
        <v>79</v>
      </c>
      <c r="P29" s="133"/>
      <c r="Q29" s="134"/>
      <c r="R29" s="134"/>
      <c r="S29" s="135"/>
    </row>
    <row r="30" spans="1:19" s="1" customFormat="1" ht="15" customHeight="1" thickBot="1">
      <c r="A30" s="154"/>
      <c r="B30" s="86"/>
      <c r="C30" s="97" t="s">
        <v>97</v>
      </c>
      <c r="D30" s="98"/>
      <c r="E30" s="98"/>
      <c r="F30" s="98"/>
      <c r="G30" s="98"/>
      <c r="H30" s="98"/>
      <c r="I30" s="98"/>
      <c r="J30" s="98"/>
      <c r="K30" s="98"/>
      <c r="L30" s="136"/>
      <c r="M30" s="17" t="s">
        <v>77</v>
      </c>
      <c r="N30" s="18" t="s">
        <v>98</v>
      </c>
      <c r="O30" s="16" t="s">
        <v>79</v>
      </c>
      <c r="P30" s="133"/>
      <c r="Q30" s="134"/>
      <c r="R30" s="134"/>
      <c r="S30" s="135"/>
    </row>
    <row r="31" spans="1:19" s="1" customFormat="1" ht="12" customHeight="1">
      <c r="A31" s="154"/>
      <c r="B31" s="86"/>
      <c r="C31" s="7" t="s">
        <v>89</v>
      </c>
      <c r="D31" s="8"/>
      <c r="E31" s="8"/>
      <c r="F31" s="8"/>
      <c r="G31" s="8"/>
      <c r="H31" s="8"/>
      <c r="I31" s="8"/>
      <c r="J31" s="8"/>
      <c r="K31" s="8"/>
      <c r="L31" s="8"/>
      <c r="M31" s="8"/>
      <c r="N31" s="8"/>
      <c r="O31" s="8"/>
      <c r="P31" s="9"/>
      <c r="Q31" s="9"/>
      <c r="R31" s="8"/>
      <c r="S31" s="19"/>
    </row>
    <row r="32" spans="1:19" s="1" customFormat="1" ht="12" customHeight="1" thickBot="1">
      <c r="A32" s="154"/>
      <c r="B32" s="86"/>
      <c r="C32" s="11" t="s">
        <v>99</v>
      </c>
      <c r="D32" s="11" t="s">
        <v>88</v>
      </c>
      <c r="E32" s="12"/>
      <c r="F32" s="82"/>
      <c r="G32" s="82"/>
      <c r="H32" s="12"/>
      <c r="I32" s="11"/>
      <c r="J32" s="11"/>
      <c r="K32" s="12"/>
      <c r="L32" s="82"/>
      <c r="M32" s="82"/>
      <c r="N32" s="11"/>
      <c r="O32" s="13"/>
      <c r="P32" s="13"/>
      <c r="Q32" s="20"/>
      <c r="R32" s="20"/>
      <c r="S32" s="21"/>
    </row>
    <row r="33" spans="1:19" s="1" customFormat="1" ht="12" customHeight="1" thickBot="1">
      <c r="A33" s="154"/>
      <c r="B33" s="87"/>
      <c r="C33" s="11" t="s">
        <v>55</v>
      </c>
      <c r="D33" s="140" t="s">
        <v>150</v>
      </c>
      <c r="E33" s="141"/>
      <c r="F33" s="82"/>
      <c r="G33" s="82"/>
      <c r="H33" s="12"/>
      <c r="I33" s="11"/>
      <c r="J33" s="22"/>
      <c r="K33" s="23"/>
      <c r="L33" s="23"/>
      <c r="M33" s="24"/>
      <c r="N33" s="25"/>
      <c r="O33" s="24"/>
      <c r="P33" s="25"/>
      <c r="Q33" s="143"/>
      <c r="R33" s="143"/>
      <c r="S33" s="21"/>
    </row>
    <row r="34" spans="1:19" s="1" customFormat="1" ht="15" customHeight="1" thickBot="1">
      <c r="A34" s="154"/>
      <c r="B34" s="85" t="s">
        <v>100</v>
      </c>
      <c r="C34" s="127" t="s">
        <v>73</v>
      </c>
      <c r="D34" s="128"/>
      <c r="E34" s="128"/>
      <c r="F34" s="127"/>
      <c r="G34" s="127"/>
      <c r="H34" s="127"/>
      <c r="I34" s="127"/>
      <c r="J34" s="127"/>
      <c r="K34" s="127"/>
      <c r="L34" s="127"/>
      <c r="M34" s="127" t="s">
        <v>74</v>
      </c>
      <c r="N34" s="127"/>
      <c r="O34" s="127"/>
      <c r="P34" s="129" t="s">
        <v>75</v>
      </c>
      <c r="Q34" s="129"/>
      <c r="R34" s="129"/>
      <c r="S34" s="129"/>
    </row>
    <row r="35" spans="1:19" s="1" customFormat="1" ht="15" customHeight="1" thickBot="1">
      <c r="A35" s="154"/>
      <c r="B35" s="86"/>
      <c r="C35" s="97" t="s">
        <v>101</v>
      </c>
      <c r="D35" s="98"/>
      <c r="E35" s="98"/>
      <c r="F35" s="98"/>
      <c r="G35" s="98"/>
      <c r="H35" s="98"/>
      <c r="I35" s="98"/>
      <c r="J35" s="98"/>
      <c r="K35" s="98"/>
      <c r="L35" s="136"/>
      <c r="M35" s="17" t="s">
        <v>77</v>
      </c>
      <c r="N35" s="18" t="s">
        <v>102</v>
      </c>
      <c r="O35" s="16" t="s">
        <v>79</v>
      </c>
      <c r="P35" s="155" t="s">
        <v>143</v>
      </c>
      <c r="Q35" s="156"/>
      <c r="R35" s="156"/>
      <c r="S35" s="157"/>
    </row>
    <row r="36" spans="1:19" s="1" customFormat="1" ht="15" customHeight="1" thickBot="1">
      <c r="A36" s="154"/>
      <c r="B36" s="86"/>
      <c r="C36" s="97" t="s">
        <v>103</v>
      </c>
      <c r="D36" s="98"/>
      <c r="E36" s="98"/>
      <c r="F36" s="98"/>
      <c r="G36" s="98"/>
      <c r="H36" s="98"/>
      <c r="I36" s="98"/>
      <c r="J36" s="98"/>
      <c r="K36" s="98"/>
      <c r="L36" s="136"/>
      <c r="M36" s="17" t="s">
        <v>77</v>
      </c>
      <c r="N36" s="18" t="s">
        <v>104</v>
      </c>
      <c r="O36" s="16" t="s">
        <v>79</v>
      </c>
      <c r="P36" s="158" t="s">
        <v>144</v>
      </c>
      <c r="Q36" s="159"/>
      <c r="R36" s="159"/>
      <c r="S36" s="160"/>
    </row>
    <row r="37" spans="1:19" s="1" customFormat="1" ht="15" customHeight="1" thickBot="1">
      <c r="A37" s="154"/>
      <c r="B37" s="86"/>
      <c r="C37" s="97" t="s">
        <v>105</v>
      </c>
      <c r="D37" s="98"/>
      <c r="E37" s="98"/>
      <c r="F37" s="98"/>
      <c r="G37" s="98"/>
      <c r="H37" s="98"/>
      <c r="I37" s="98"/>
      <c r="J37" s="98"/>
      <c r="K37" s="98"/>
      <c r="L37" s="136"/>
      <c r="M37" s="17" t="s">
        <v>77</v>
      </c>
      <c r="N37" s="18" t="s">
        <v>106</v>
      </c>
      <c r="O37" s="16" t="s">
        <v>79</v>
      </c>
      <c r="P37" s="155"/>
      <c r="Q37" s="156"/>
      <c r="R37" s="156"/>
      <c r="S37" s="157"/>
    </row>
    <row r="38" spans="1:19" s="1" customFormat="1" ht="15" customHeight="1" thickBot="1">
      <c r="A38" s="154"/>
      <c r="B38" s="86"/>
      <c r="C38" s="97" t="s">
        <v>107</v>
      </c>
      <c r="D38" s="98"/>
      <c r="E38" s="98"/>
      <c r="F38" s="98"/>
      <c r="G38" s="98"/>
      <c r="H38" s="98"/>
      <c r="I38" s="98"/>
      <c r="J38" s="98"/>
      <c r="K38" s="98"/>
      <c r="L38" s="136"/>
      <c r="M38" s="17" t="s">
        <v>77</v>
      </c>
      <c r="N38" s="18" t="s">
        <v>83</v>
      </c>
      <c r="O38" s="16" t="s">
        <v>79</v>
      </c>
      <c r="P38" s="155" t="s">
        <v>143</v>
      </c>
      <c r="Q38" s="156"/>
      <c r="R38" s="156"/>
      <c r="S38" s="157"/>
    </row>
    <row r="39" spans="1:19" s="1" customFormat="1" ht="15" customHeight="1" thickBot="1">
      <c r="A39" s="154"/>
      <c r="B39" s="86"/>
      <c r="C39" s="97" t="s">
        <v>108</v>
      </c>
      <c r="D39" s="98"/>
      <c r="E39" s="98"/>
      <c r="F39" s="98"/>
      <c r="G39" s="98"/>
      <c r="H39" s="98"/>
      <c r="I39" s="98"/>
      <c r="J39" s="98"/>
      <c r="K39" s="98"/>
      <c r="L39" s="136"/>
      <c r="M39" s="17" t="s">
        <v>77</v>
      </c>
      <c r="N39" s="18" t="s">
        <v>109</v>
      </c>
      <c r="O39" s="16" t="s">
        <v>79</v>
      </c>
      <c r="P39" s="155"/>
      <c r="Q39" s="156"/>
      <c r="R39" s="156"/>
      <c r="S39" s="157"/>
    </row>
    <row r="40" spans="1:19" s="1" customFormat="1" ht="12" customHeight="1">
      <c r="A40" s="154"/>
      <c r="B40" s="86"/>
      <c r="C40" s="7" t="s">
        <v>100</v>
      </c>
      <c r="D40" s="8"/>
      <c r="E40" s="8"/>
      <c r="F40" s="8"/>
      <c r="G40" s="8"/>
      <c r="H40" s="8"/>
      <c r="I40" s="8"/>
      <c r="J40" s="8"/>
      <c r="K40" s="8"/>
      <c r="L40" s="8"/>
      <c r="M40" s="8"/>
      <c r="N40" s="8"/>
      <c r="O40" s="8"/>
      <c r="P40" s="9"/>
      <c r="Q40" s="9"/>
      <c r="R40" s="8"/>
      <c r="S40" s="19"/>
    </row>
    <row r="41" spans="1:19" s="1" customFormat="1" ht="12" customHeight="1" thickBot="1">
      <c r="A41" s="154"/>
      <c r="B41" s="86"/>
      <c r="C41" s="11" t="s">
        <v>137</v>
      </c>
      <c r="D41" s="11" t="s">
        <v>88</v>
      </c>
      <c r="E41" s="12"/>
      <c r="F41" s="82"/>
      <c r="G41" s="82"/>
      <c r="H41" s="12"/>
      <c r="I41" s="11"/>
      <c r="J41" s="11"/>
      <c r="K41" s="12"/>
      <c r="L41" s="82"/>
      <c r="M41" s="82"/>
      <c r="N41" s="11"/>
      <c r="O41" s="13"/>
      <c r="P41" s="13"/>
      <c r="Q41" s="20"/>
      <c r="R41" s="20"/>
      <c r="S41" s="21"/>
    </row>
    <row r="42" spans="1:19" s="1" customFormat="1" ht="12" customHeight="1" thickBot="1">
      <c r="A42" s="154"/>
      <c r="B42" s="87"/>
      <c r="C42" s="11" t="s">
        <v>55</v>
      </c>
      <c r="D42" s="140" t="s">
        <v>148</v>
      </c>
      <c r="E42" s="141"/>
      <c r="F42" s="82"/>
      <c r="G42" s="82"/>
      <c r="H42" s="12"/>
      <c r="I42" s="11"/>
      <c r="J42" s="22"/>
      <c r="K42" s="23"/>
      <c r="L42" s="23"/>
      <c r="M42" s="24"/>
      <c r="N42" s="25"/>
      <c r="O42" s="24"/>
      <c r="P42" s="25"/>
      <c r="Q42" s="143"/>
      <c r="R42" s="143"/>
      <c r="S42" s="21"/>
    </row>
    <row r="43" spans="1:19" s="1" customFormat="1" ht="15" customHeight="1" thickBot="1">
      <c r="A43" s="154"/>
      <c r="B43" s="85" t="s">
        <v>111</v>
      </c>
      <c r="C43" s="127" t="s">
        <v>73</v>
      </c>
      <c r="D43" s="128"/>
      <c r="E43" s="128"/>
      <c r="F43" s="127"/>
      <c r="G43" s="127"/>
      <c r="H43" s="127"/>
      <c r="I43" s="127"/>
      <c r="J43" s="127"/>
      <c r="K43" s="127"/>
      <c r="L43" s="127"/>
      <c r="M43" s="127" t="s">
        <v>74</v>
      </c>
      <c r="N43" s="127"/>
      <c r="O43" s="127"/>
      <c r="P43" s="129" t="s">
        <v>75</v>
      </c>
      <c r="Q43" s="129"/>
      <c r="R43" s="129"/>
      <c r="S43" s="129"/>
    </row>
    <row r="44" spans="1:19" s="1" customFormat="1" ht="15" customHeight="1" thickBot="1">
      <c r="A44" s="154"/>
      <c r="B44" s="86"/>
      <c r="C44" s="97" t="s">
        <v>112</v>
      </c>
      <c r="D44" s="98"/>
      <c r="E44" s="98"/>
      <c r="F44" s="98"/>
      <c r="G44" s="98"/>
      <c r="H44" s="98"/>
      <c r="I44" s="98"/>
      <c r="J44" s="98"/>
      <c r="K44" s="98"/>
      <c r="L44" s="136"/>
      <c r="M44" s="17" t="s">
        <v>77</v>
      </c>
      <c r="N44" s="18" t="s">
        <v>83</v>
      </c>
      <c r="O44" s="16" t="s">
        <v>79</v>
      </c>
      <c r="P44" s="155"/>
      <c r="Q44" s="156"/>
      <c r="R44" s="156"/>
      <c r="S44" s="157"/>
    </row>
    <row r="45" spans="1:19" s="1" customFormat="1" ht="15" customHeight="1" thickBot="1">
      <c r="A45" s="154"/>
      <c r="B45" s="86"/>
      <c r="C45" s="97" t="s">
        <v>113</v>
      </c>
      <c r="D45" s="98"/>
      <c r="E45" s="98"/>
      <c r="F45" s="98"/>
      <c r="G45" s="98"/>
      <c r="H45" s="98"/>
      <c r="I45" s="98"/>
      <c r="J45" s="98"/>
      <c r="K45" s="98"/>
      <c r="L45" s="136"/>
      <c r="M45" s="17" t="s">
        <v>77</v>
      </c>
      <c r="N45" s="18" t="s">
        <v>81</v>
      </c>
      <c r="O45" s="16" t="s">
        <v>79</v>
      </c>
      <c r="P45" s="155" t="s">
        <v>145</v>
      </c>
      <c r="Q45" s="156"/>
      <c r="R45" s="156"/>
      <c r="S45" s="157"/>
    </row>
    <row r="46" spans="1:19" s="1" customFormat="1" ht="15" customHeight="1" thickBot="1">
      <c r="A46" s="154"/>
      <c r="B46" s="86"/>
      <c r="C46" s="97" t="s">
        <v>114</v>
      </c>
      <c r="D46" s="98"/>
      <c r="E46" s="98"/>
      <c r="F46" s="98"/>
      <c r="G46" s="98"/>
      <c r="H46" s="98"/>
      <c r="I46" s="98"/>
      <c r="J46" s="98"/>
      <c r="K46" s="98"/>
      <c r="L46" s="136"/>
      <c r="M46" s="17" t="s">
        <v>77</v>
      </c>
      <c r="N46" s="18" t="s">
        <v>83</v>
      </c>
      <c r="O46" s="16" t="s">
        <v>79</v>
      </c>
      <c r="P46" s="155" t="s">
        <v>146</v>
      </c>
      <c r="Q46" s="156"/>
      <c r="R46" s="156"/>
      <c r="S46" s="157"/>
    </row>
    <row r="47" spans="1:19" s="1" customFormat="1" ht="15" customHeight="1" thickBot="1">
      <c r="A47" s="154"/>
      <c r="B47" s="86"/>
      <c r="C47" s="97" t="s">
        <v>115</v>
      </c>
      <c r="D47" s="98"/>
      <c r="E47" s="98"/>
      <c r="F47" s="98"/>
      <c r="G47" s="98"/>
      <c r="H47" s="98"/>
      <c r="I47" s="98"/>
      <c r="J47" s="98"/>
      <c r="K47" s="98"/>
      <c r="L47" s="136"/>
      <c r="M47" s="17" t="s">
        <v>77</v>
      </c>
      <c r="N47" s="18" t="s">
        <v>116</v>
      </c>
      <c r="O47" s="16" t="s">
        <v>79</v>
      </c>
      <c r="P47" s="155" t="s">
        <v>147</v>
      </c>
      <c r="Q47" s="156"/>
      <c r="R47" s="156"/>
      <c r="S47" s="157"/>
    </row>
    <row r="48" spans="1:19" s="1" customFormat="1" ht="15" customHeight="1" thickBot="1">
      <c r="A48" s="154"/>
      <c r="B48" s="86"/>
      <c r="C48" s="97" t="s">
        <v>117</v>
      </c>
      <c r="D48" s="98"/>
      <c r="E48" s="98"/>
      <c r="F48" s="98"/>
      <c r="G48" s="98"/>
      <c r="H48" s="98"/>
      <c r="I48" s="98"/>
      <c r="J48" s="98"/>
      <c r="K48" s="98"/>
      <c r="L48" s="136"/>
      <c r="M48" s="17" t="s">
        <v>77</v>
      </c>
      <c r="N48" s="18" t="s">
        <v>118</v>
      </c>
      <c r="O48" s="16" t="s">
        <v>79</v>
      </c>
      <c r="P48" s="155"/>
      <c r="Q48" s="156"/>
      <c r="R48" s="156"/>
      <c r="S48" s="157"/>
    </row>
    <row r="49" spans="1:19" s="1" customFormat="1" ht="12" customHeight="1">
      <c r="A49" s="154"/>
      <c r="B49" s="86"/>
      <c r="C49" s="7" t="s">
        <v>111</v>
      </c>
      <c r="D49" s="8"/>
      <c r="E49" s="8"/>
      <c r="F49" s="8"/>
      <c r="G49" s="8"/>
      <c r="H49" s="8"/>
      <c r="I49" s="8"/>
      <c r="J49" s="8"/>
      <c r="K49" s="8"/>
      <c r="L49" s="8"/>
      <c r="M49" s="8"/>
      <c r="N49" s="8"/>
      <c r="O49" s="8"/>
      <c r="P49" s="9"/>
      <c r="Q49" s="9"/>
      <c r="R49" s="8"/>
      <c r="S49" s="19"/>
    </row>
    <row r="50" spans="1:19" s="1" customFormat="1" ht="12" customHeight="1" thickBot="1">
      <c r="A50" s="154"/>
      <c r="B50" s="86"/>
      <c r="C50" s="11" t="s">
        <v>137</v>
      </c>
      <c r="D50" s="11" t="s">
        <v>88</v>
      </c>
      <c r="E50" s="12"/>
      <c r="F50" s="82"/>
      <c r="G50" s="82"/>
      <c r="H50" s="12"/>
      <c r="I50" s="11"/>
      <c r="J50" s="11"/>
      <c r="K50" s="12"/>
      <c r="L50" s="82"/>
      <c r="M50" s="82"/>
      <c r="N50" s="11"/>
      <c r="O50" s="13"/>
      <c r="P50" s="13"/>
      <c r="Q50" s="20"/>
      <c r="R50" s="20"/>
      <c r="S50" s="21"/>
    </row>
    <row r="51" spans="1:19" s="1" customFormat="1" ht="12" customHeight="1">
      <c r="A51" s="154"/>
      <c r="B51" s="86"/>
      <c r="C51" s="11" t="s">
        <v>55</v>
      </c>
      <c r="D51" s="148" t="s">
        <v>149</v>
      </c>
      <c r="E51" s="149"/>
      <c r="F51" s="82"/>
      <c r="G51" s="82"/>
      <c r="H51" s="12"/>
      <c r="I51" s="11"/>
      <c r="J51" s="22"/>
      <c r="K51" s="23"/>
      <c r="L51" s="23"/>
      <c r="M51" s="14"/>
      <c r="N51" s="22"/>
      <c r="O51" s="14"/>
      <c r="P51" s="22"/>
      <c r="Q51" s="144"/>
      <c r="R51" s="144"/>
      <c r="S51" s="21"/>
    </row>
    <row r="52" spans="1:19" s="1" customFormat="1" ht="6" customHeight="1">
      <c r="A52" s="26"/>
      <c r="B52" s="27"/>
      <c r="C52" s="27"/>
      <c r="D52" s="27"/>
      <c r="E52" s="27"/>
      <c r="F52" s="27"/>
      <c r="G52" s="27"/>
      <c r="H52" s="27"/>
      <c r="I52" s="27"/>
      <c r="J52" s="27"/>
      <c r="K52" s="27"/>
      <c r="L52" s="27"/>
      <c r="M52" s="27"/>
      <c r="N52" s="27"/>
      <c r="O52" s="27"/>
      <c r="P52" s="27"/>
      <c r="Q52" s="27"/>
      <c r="R52" s="27"/>
      <c r="S52" s="28"/>
    </row>
    <row r="53" spans="1:19" s="1" customFormat="1" ht="12" customHeight="1">
      <c r="A53" s="29" t="s">
        <v>119</v>
      </c>
      <c r="B53" s="13"/>
      <c r="C53" s="13"/>
      <c r="D53" s="13"/>
      <c r="E53" s="13"/>
      <c r="F53" s="13"/>
      <c r="G53" s="13"/>
      <c r="H53" s="13"/>
      <c r="I53" s="13"/>
      <c r="J53" s="13"/>
      <c r="K53" s="13"/>
      <c r="L53" s="13"/>
      <c r="M53" s="13"/>
      <c r="N53" s="13"/>
      <c r="O53" s="13"/>
      <c r="P53" s="13"/>
      <c r="Q53" s="13"/>
      <c r="R53" s="13"/>
      <c r="S53" s="15"/>
    </row>
    <row r="54" spans="1:19" s="1" customFormat="1" ht="12" customHeight="1">
      <c r="A54" s="30" t="s">
        <v>120</v>
      </c>
      <c r="B54" s="13"/>
      <c r="C54" s="13"/>
      <c r="D54" s="13"/>
      <c r="E54" s="13"/>
      <c r="F54" s="13"/>
      <c r="G54" s="13"/>
      <c r="H54" s="13"/>
      <c r="I54" s="13"/>
      <c r="J54" s="13"/>
      <c r="K54" s="13"/>
      <c r="L54" s="13"/>
      <c r="M54" s="13"/>
      <c r="N54" s="13"/>
      <c r="O54" s="13"/>
      <c r="P54" s="13"/>
      <c r="Q54" s="13"/>
      <c r="R54" s="13"/>
      <c r="S54" s="15"/>
    </row>
    <row r="55" spans="1:19" s="1" customFormat="1" ht="12" customHeight="1">
      <c r="A55" s="29" t="s">
        <v>121</v>
      </c>
      <c r="B55" s="13"/>
      <c r="C55" s="13"/>
      <c r="D55" s="13"/>
      <c r="E55" s="13"/>
      <c r="F55" s="13"/>
      <c r="G55" s="13"/>
      <c r="H55" s="13"/>
      <c r="I55" s="13"/>
      <c r="J55" s="13"/>
      <c r="K55" s="13"/>
      <c r="L55" s="13"/>
      <c r="M55" s="13"/>
      <c r="N55" s="13"/>
      <c r="O55" s="13"/>
      <c r="P55" s="13"/>
      <c r="Q55" s="13"/>
      <c r="R55" s="13"/>
      <c r="S55" s="15"/>
    </row>
    <row r="56" spans="1:19" s="1" customFormat="1" ht="12" customHeight="1">
      <c r="A56" s="29" t="s">
        <v>122</v>
      </c>
      <c r="B56" s="13"/>
      <c r="C56" s="9"/>
      <c r="D56" s="9"/>
      <c r="E56" s="9"/>
      <c r="F56" s="9"/>
      <c r="G56" s="9"/>
      <c r="H56" s="9"/>
      <c r="I56" s="13"/>
      <c r="J56" s="9"/>
      <c r="K56" s="9"/>
      <c r="L56" s="9"/>
      <c r="M56" s="13"/>
      <c r="N56" s="13"/>
      <c r="O56" s="13"/>
      <c r="P56" s="13"/>
      <c r="Q56" s="13"/>
      <c r="R56" s="13"/>
      <c r="S56" s="15"/>
    </row>
    <row r="57" spans="1:19" s="1" customFormat="1" ht="12" customHeight="1">
      <c r="A57" s="29" t="s">
        <v>123</v>
      </c>
      <c r="B57" s="31"/>
      <c r="C57" s="31"/>
      <c r="D57" s="31"/>
      <c r="E57" s="31"/>
      <c r="F57" s="31"/>
      <c r="G57" s="31"/>
      <c r="H57" s="31"/>
      <c r="I57" s="31"/>
      <c r="J57" s="31"/>
      <c r="K57" s="31"/>
      <c r="L57" s="13"/>
      <c r="M57" s="13"/>
      <c r="N57" s="13"/>
      <c r="O57" s="13"/>
      <c r="P57" s="13"/>
      <c r="Q57" s="13"/>
      <c r="R57" s="13"/>
      <c r="S57" s="15"/>
    </row>
    <row r="58" spans="1:19" s="1" customFormat="1" ht="12" customHeight="1">
      <c r="A58" s="29" t="s">
        <v>124</v>
      </c>
      <c r="B58" s="32"/>
      <c r="C58" s="32"/>
      <c r="D58" s="32"/>
      <c r="E58" s="32"/>
      <c r="F58" s="32"/>
      <c r="G58" s="32"/>
      <c r="H58" s="32"/>
      <c r="I58" s="32"/>
      <c r="J58" s="32"/>
      <c r="K58" s="32"/>
      <c r="L58" s="13"/>
      <c r="M58" s="13"/>
      <c r="N58" s="13"/>
      <c r="O58" s="13"/>
      <c r="P58" s="13"/>
      <c r="Q58" s="13"/>
      <c r="R58" s="13"/>
      <c r="S58" s="15"/>
    </row>
    <row r="59" spans="1:19" s="1" customFormat="1" ht="12" customHeight="1">
      <c r="A59" s="30" t="s">
        <v>125</v>
      </c>
      <c r="B59" s="13"/>
      <c r="C59" s="13"/>
      <c r="D59" s="13"/>
      <c r="E59" s="13"/>
      <c r="F59" s="13"/>
      <c r="G59" s="13"/>
      <c r="H59" s="13"/>
      <c r="I59" s="13"/>
      <c r="J59" s="13"/>
      <c r="K59" s="13"/>
      <c r="L59" s="13"/>
      <c r="M59" s="13"/>
      <c r="N59" s="13"/>
      <c r="O59" s="13"/>
      <c r="P59" s="13"/>
      <c r="Q59" s="13"/>
      <c r="R59" s="13"/>
      <c r="S59" s="15"/>
    </row>
    <row r="60" spans="1:19" s="1" customFormat="1" ht="12" customHeight="1">
      <c r="A60" s="33" t="s">
        <v>126</v>
      </c>
      <c r="B60" s="34"/>
      <c r="C60" s="34"/>
      <c r="D60" s="34"/>
      <c r="E60" s="34"/>
      <c r="F60" s="34"/>
      <c r="G60" s="34"/>
      <c r="H60" s="34"/>
      <c r="I60" s="34"/>
      <c r="J60" s="34"/>
      <c r="K60" s="34"/>
      <c r="L60" s="34"/>
      <c r="M60" s="13"/>
      <c r="N60" s="13"/>
      <c r="O60" s="13"/>
      <c r="P60" s="13"/>
      <c r="Q60" s="13"/>
      <c r="R60" s="13"/>
      <c r="S60" s="15"/>
    </row>
    <row r="61" spans="1:19" s="1" customFormat="1" ht="12" customHeight="1">
      <c r="A61" s="30" t="s">
        <v>127</v>
      </c>
      <c r="B61" s="13"/>
      <c r="C61" s="13"/>
      <c r="D61" s="13"/>
      <c r="E61" s="13"/>
      <c r="F61" s="13"/>
      <c r="G61" s="13"/>
      <c r="H61" s="13"/>
      <c r="I61" s="13"/>
      <c r="J61" s="13"/>
      <c r="K61" s="13"/>
      <c r="L61" s="13"/>
      <c r="M61" s="13"/>
      <c r="N61" s="13"/>
      <c r="O61" s="13"/>
      <c r="P61" s="13"/>
      <c r="Q61" s="13"/>
      <c r="R61" s="13"/>
      <c r="S61" s="15"/>
    </row>
    <row r="62" spans="1:19" s="1" customFormat="1" ht="12" customHeight="1">
      <c r="A62" s="30" t="s">
        <v>128</v>
      </c>
      <c r="B62" s="13"/>
      <c r="C62" s="13"/>
      <c r="D62" s="13" t="s">
        <v>129</v>
      </c>
      <c r="E62" s="13"/>
      <c r="F62" s="13"/>
      <c r="G62" s="13"/>
      <c r="H62" s="13"/>
      <c r="I62" s="13"/>
      <c r="J62" s="13"/>
      <c r="K62" s="13"/>
      <c r="L62" s="13"/>
      <c r="M62" s="13"/>
      <c r="N62" s="13"/>
      <c r="O62" s="13"/>
      <c r="P62" s="13"/>
      <c r="Q62" s="13"/>
      <c r="R62" s="13"/>
      <c r="S62" s="15"/>
    </row>
    <row r="63" spans="1:19" s="1" customFormat="1" ht="6" customHeight="1">
      <c r="A63" s="35"/>
      <c r="B63" s="36"/>
      <c r="C63" s="36"/>
      <c r="D63" s="36"/>
      <c r="E63" s="36"/>
      <c r="F63" s="36"/>
      <c r="G63" s="36"/>
      <c r="H63" s="36"/>
      <c r="I63" s="36"/>
      <c r="J63" s="36"/>
      <c r="K63" s="36"/>
      <c r="L63" s="36"/>
      <c r="M63" s="36"/>
      <c r="N63" s="36"/>
      <c r="O63" s="36"/>
      <c r="P63" s="36"/>
      <c r="Q63" s="36"/>
      <c r="R63" s="36"/>
      <c r="S63" s="37"/>
    </row>
  </sheetData>
  <sheetProtection/>
  <mergeCells count="114">
    <mergeCell ref="N15:O15"/>
    <mergeCell ref="D14:E14"/>
    <mergeCell ref="G14:J14"/>
    <mergeCell ref="D15:E15"/>
    <mergeCell ref="G15:J15"/>
    <mergeCell ref="B10:B15"/>
    <mergeCell ref="C10:S10"/>
    <mergeCell ref="C11:G11"/>
    <mergeCell ref="H11:K11"/>
    <mergeCell ref="L11:O11"/>
    <mergeCell ref="P11:S11"/>
    <mergeCell ref="C12:D12"/>
    <mergeCell ref="E12:F12"/>
    <mergeCell ref="H12:J12"/>
    <mergeCell ref="L12:N12"/>
    <mergeCell ref="C4:S4"/>
    <mergeCell ref="P6:R6"/>
    <mergeCell ref="D8:E8"/>
    <mergeCell ref="G8:J8"/>
    <mergeCell ref="C6:D6"/>
    <mergeCell ref="E6:F6"/>
    <mergeCell ref="H6:J6"/>
    <mergeCell ref="L6:N6"/>
    <mergeCell ref="A2:S2"/>
    <mergeCell ref="A3:C3"/>
    <mergeCell ref="D3:I3"/>
    <mergeCell ref="J3:L3"/>
    <mergeCell ref="M3:S3"/>
    <mergeCell ref="B16:B24"/>
    <mergeCell ref="C16:L16"/>
    <mergeCell ref="M16:O16"/>
    <mergeCell ref="P16:S16"/>
    <mergeCell ref="C17:L17"/>
    <mergeCell ref="P17:S17"/>
    <mergeCell ref="C20:L20"/>
    <mergeCell ref="P20:S20"/>
    <mergeCell ref="C5:G5"/>
    <mergeCell ref="H5:K5"/>
    <mergeCell ref="L5:O5"/>
    <mergeCell ref="P5:S5"/>
    <mergeCell ref="D9:E9"/>
    <mergeCell ref="G9:J9"/>
    <mergeCell ref="N9:O9"/>
    <mergeCell ref="P12:R12"/>
    <mergeCell ref="C18:L18"/>
    <mergeCell ref="P18:S18"/>
    <mergeCell ref="C19:L19"/>
    <mergeCell ref="P19:S19"/>
    <mergeCell ref="P28:S28"/>
    <mergeCell ref="C21:L21"/>
    <mergeCell ref="P21:S21"/>
    <mergeCell ref="F23:G23"/>
    <mergeCell ref="L23:M23"/>
    <mergeCell ref="D24:E24"/>
    <mergeCell ref="F24:G24"/>
    <mergeCell ref="Q24:R24"/>
    <mergeCell ref="P25:S25"/>
    <mergeCell ref="C26:L26"/>
    <mergeCell ref="P26:S26"/>
    <mergeCell ref="C27:L27"/>
    <mergeCell ref="P27:S27"/>
    <mergeCell ref="F32:G32"/>
    <mergeCell ref="L32:M32"/>
    <mergeCell ref="B25:B33"/>
    <mergeCell ref="C25:L25"/>
    <mergeCell ref="M25:O25"/>
    <mergeCell ref="C28:L28"/>
    <mergeCell ref="C29:L29"/>
    <mergeCell ref="P29:S29"/>
    <mergeCell ref="C30:L30"/>
    <mergeCell ref="P30:S30"/>
    <mergeCell ref="B34:B42"/>
    <mergeCell ref="C34:L34"/>
    <mergeCell ref="M34:O34"/>
    <mergeCell ref="P34:S34"/>
    <mergeCell ref="C35:L35"/>
    <mergeCell ref="P35:S35"/>
    <mergeCell ref="C36:L36"/>
    <mergeCell ref="C39:L39"/>
    <mergeCell ref="P39:S39"/>
    <mergeCell ref="D33:E33"/>
    <mergeCell ref="F33:G33"/>
    <mergeCell ref="Q33:R33"/>
    <mergeCell ref="P36:S36"/>
    <mergeCell ref="C37:L37"/>
    <mergeCell ref="P37:S37"/>
    <mergeCell ref="C38:L38"/>
    <mergeCell ref="P38:S38"/>
    <mergeCell ref="P45:S45"/>
    <mergeCell ref="C46:L46"/>
    <mergeCell ref="F41:G41"/>
    <mergeCell ref="L41:M41"/>
    <mergeCell ref="D42:E42"/>
    <mergeCell ref="F42:G42"/>
    <mergeCell ref="C48:L48"/>
    <mergeCell ref="P48:S48"/>
    <mergeCell ref="Q42:R42"/>
    <mergeCell ref="B43:B51"/>
    <mergeCell ref="C43:L43"/>
    <mergeCell ref="M43:O43"/>
    <mergeCell ref="P43:S43"/>
    <mergeCell ref="C44:L44"/>
    <mergeCell ref="P44:S44"/>
    <mergeCell ref="C45:L45"/>
    <mergeCell ref="Q51:R51"/>
    <mergeCell ref="B4:B9"/>
    <mergeCell ref="A4:A51"/>
    <mergeCell ref="F50:G50"/>
    <mergeCell ref="L50:M50"/>
    <mergeCell ref="D51:E51"/>
    <mergeCell ref="F51:G51"/>
    <mergeCell ref="P46:S46"/>
    <mergeCell ref="C47:L47"/>
    <mergeCell ref="P47:S47"/>
  </mergeCells>
  <printOptions horizontalCentered="1"/>
  <pageMargins left="0.5905511811023623" right="0.5905511811023623" top="0.5905511811023623" bottom="0.1968503937007874" header="0.5118110236220472" footer="0.511811023622047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G46"/>
  <sheetViews>
    <sheetView zoomScalePageLayoutView="0" workbookViewId="0" topLeftCell="A1">
      <selection activeCell="A2" sqref="A2"/>
    </sheetView>
  </sheetViews>
  <sheetFormatPr defaultColWidth="9.00390625" defaultRowHeight="13.5"/>
  <cols>
    <col min="1" max="1" width="18.625" style="38" customWidth="1"/>
    <col min="2" max="2" width="16.625" style="38" customWidth="1"/>
    <col min="3" max="3" width="10.625" style="38" customWidth="1"/>
    <col min="4" max="4" width="6.625" style="38" customWidth="1"/>
    <col min="5" max="6" width="10.625" style="38" customWidth="1"/>
    <col min="7" max="7" width="16.625" style="38" customWidth="1"/>
    <col min="8" max="16384" width="9.00390625" style="38" customWidth="1"/>
  </cols>
  <sheetData>
    <row r="1" ht="18" customHeight="1">
      <c r="G1" s="38" t="s">
        <v>155</v>
      </c>
    </row>
    <row r="2" spans="1:7" s="40" customFormat="1" ht="18" customHeight="1">
      <c r="A2" s="40" t="s">
        <v>16</v>
      </c>
      <c r="G2" s="64" t="s">
        <v>153</v>
      </c>
    </row>
    <row r="3" s="40" customFormat="1" ht="18" customHeight="1"/>
    <row r="4" spans="1:7" s="40" customFormat="1" ht="18" customHeight="1">
      <c r="A4" s="45" t="s">
        <v>1</v>
      </c>
      <c r="B4" s="161" t="s">
        <v>17</v>
      </c>
      <c r="C4" s="161"/>
      <c r="D4" s="161"/>
      <c r="E4" s="161"/>
      <c r="F4" s="161"/>
      <c r="G4" s="161"/>
    </row>
    <row r="5" spans="1:7" s="40" customFormat="1" ht="18" customHeight="1">
      <c r="A5" s="45" t="s">
        <v>2</v>
      </c>
      <c r="B5" s="161" t="s">
        <v>18</v>
      </c>
      <c r="C5" s="161"/>
      <c r="D5" s="161"/>
      <c r="E5" s="161"/>
      <c r="F5" s="161"/>
      <c r="G5" s="161"/>
    </row>
    <row r="6" s="40" customFormat="1" ht="18" customHeight="1"/>
    <row r="7" s="40" customFormat="1" ht="18" customHeight="1">
      <c r="A7" s="40" t="s">
        <v>3</v>
      </c>
    </row>
    <row r="8" spans="1:7" s="40" customFormat="1" ht="72" customHeight="1">
      <c r="A8" s="162" t="s">
        <v>19</v>
      </c>
      <c r="B8" s="163"/>
      <c r="C8" s="163"/>
      <c r="D8" s="163"/>
      <c r="E8" s="163"/>
      <c r="F8" s="163"/>
      <c r="G8" s="164"/>
    </row>
    <row r="9" s="40" customFormat="1" ht="15" customHeight="1"/>
    <row r="10" spans="1:7" s="40" customFormat="1" ht="18" customHeight="1">
      <c r="A10" s="40" t="s">
        <v>4</v>
      </c>
      <c r="G10" s="64" t="s">
        <v>20</v>
      </c>
    </row>
    <row r="11" spans="1:7" s="40" customFormat="1" ht="18" customHeight="1" thickBot="1">
      <c r="A11" s="52" t="s">
        <v>6</v>
      </c>
      <c r="B11" s="52" t="s">
        <v>7</v>
      </c>
      <c r="C11" s="52" t="s">
        <v>8</v>
      </c>
      <c r="D11" s="52" t="s">
        <v>9</v>
      </c>
      <c r="E11" s="52" t="s">
        <v>10</v>
      </c>
      <c r="F11" s="52" t="s">
        <v>11</v>
      </c>
      <c r="G11" s="52" t="s">
        <v>12</v>
      </c>
    </row>
    <row r="12" spans="1:7" s="44" customFormat="1" ht="16.5" customHeight="1" thickTop="1">
      <c r="A12" s="65" t="s">
        <v>21</v>
      </c>
      <c r="B12" s="65"/>
      <c r="C12" s="66">
        <v>1.5</v>
      </c>
      <c r="D12" s="67" t="s">
        <v>22</v>
      </c>
      <c r="E12" s="68">
        <v>25200</v>
      </c>
      <c r="F12" s="68">
        <f aca="true" t="shared" si="0" ref="F12:F17">C12*E12</f>
        <v>37800</v>
      </c>
      <c r="G12" s="65" t="s">
        <v>154</v>
      </c>
    </row>
    <row r="13" spans="1:7" s="44" customFormat="1" ht="16.5" customHeight="1">
      <c r="A13" s="69" t="s">
        <v>23</v>
      </c>
      <c r="B13" s="69"/>
      <c r="C13" s="70">
        <v>1.5</v>
      </c>
      <c r="D13" s="71"/>
      <c r="E13" s="72">
        <v>20100</v>
      </c>
      <c r="F13" s="72">
        <f t="shared" si="0"/>
        <v>30150</v>
      </c>
      <c r="G13" s="69" t="s">
        <v>154</v>
      </c>
    </row>
    <row r="14" spans="1:7" s="44" customFormat="1" ht="16.5" customHeight="1">
      <c r="A14" s="69" t="s">
        <v>24</v>
      </c>
      <c r="B14" s="69"/>
      <c r="C14" s="70">
        <v>4</v>
      </c>
      <c r="D14" s="71"/>
      <c r="E14" s="72">
        <v>16200</v>
      </c>
      <c r="F14" s="72">
        <f t="shared" si="0"/>
        <v>64800</v>
      </c>
      <c r="G14" s="69" t="s">
        <v>154</v>
      </c>
    </row>
    <row r="15" spans="1:7" s="44" customFormat="1" ht="24" customHeight="1">
      <c r="A15" s="69" t="s">
        <v>25</v>
      </c>
      <c r="B15" s="69" t="s">
        <v>26</v>
      </c>
      <c r="C15" s="70">
        <v>1</v>
      </c>
      <c r="D15" s="71" t="s">
        <v>27</v>
      </c>
      <c r="E15" s="72">
        <v>42400</v>
      </c>
      <c r="F15" s="72">
        <f t="shared" si="0"/>
        <v>42400</v>
      </c>
      <c r="G15" s="69" t="s">
        <v>154</v>
      </c>
    </row>
    <row r="16" spans="1:7" s="44" customFormat="1" ht="16.5" customHeight="1">
      <c r="A16" s="69" t="s">
        <v>28</v>
      </c>
      <c r="B16" s="69" t="s">
        <v>29</v>
      </c>
      <c r="C16" s="70">
        <v>100</v>
      </c>
      <c r="D16" s="71" t="s">
        <v>30</v>
      </c>
      <c r="E16" s="72">
        <v>3500</v>
      </c>
      <c r="F16" s="72">
        <f t="shared" si="0"/>
        <v>350000</v>
      </c>
      <c r="G16" s="69" t="s">
        <v>31</v>
      </c>
    </row>
    <row r="17" spans="1:7" s="44" customFormat="1" ht="16.5" customHeight="1">
      <c r="A17" s="69" t="s">
        <v>32</v>
      </c>
      <c r="B17" s="69" t="s">
        <v>33</v>
      </c>
      <c r="C17" s="70">
        <v>100</v>
      </c>
      <c r="D17" s="71" t="s">
        <v>34</v>
      </c>
      <c r="E17" s="72">
        <v>790</v>
      </c>
      <c r="F17" s="72">
        <f t="shared" si="0"/>
        <v>79000</v>
      </c>
      <c r="G17" s="69" t="s">
        <v>31</v>
      </c>
    </row>
    <row r="18" spans="1:7" s="44" customFormat="1" ht="16.5" customHeight="1">
      <c r="A18" s="69" t="s">
        <v>35</v>
      </c>
      <c r="B18" s="69"/>
      <c r="C18" s="70">
        <v>13</v>
      </c>
      <c r="D18" s="71" t="s">
        <v>36</v>
      </c>
      <c r="E18" s="72"/>
      <c r="F18" s="72">
        <f>ROUNDDOWN((F12+F13+F14)*C18*0.01,-1)</f>
        <v>17250</v>
      </c>
      <c r="G18" s="69"/>
    </row>
    <row r="19" spans="1:7" s="44" customFormat="1" ht="16.5" customHeight="1">
      <c r="A19" s="42"/>
      <c r="B19" s="42"/>
      <c r="C19" s="73"/>
      <c r="D19" s="43"/>
      <c r="E19" s="46"/>
      <c r="F19" s="72">
        <f>C19*E19</f>
        <v>0</v>
      </c>
      <c r="G19" s="42"/>
    </row>
    <row r="20" spans="1:7" s="44" customFormat="1" ht="16.5" customHeight="1">
      <c r="A20" s="42"/>
      <c r="B20" s="42"/>
      <c r="C20" s="73"/>
      <c r="D20" s="43"/>
      <c r="E20" s="46"/>
      <c r="F20" s="72">
        <f aca="true" t="shared" si="1" ref="F20:F26">C20*E20</f>
        <v>0</v>
      </c>
      <c r="G20" s="42"/>
    </row>
    <row r="21" spans="1:7" s="44" customFormat="1" ht="16.5" customHeight="1">
      <c r="A21" s="42"/>
      <c r="B21" s="42"/>
      <c r="C21" s="73"/>
      <c r="D21" s="43"/>
      <c r="E21" s="46"/>
      <c r="F21" s="72">
        <f t="shared" si="1"/>
        <v>0</v>
      </c>
      <c r="G21" s="42"/>
    </row>
    <row r="22" spans="1:7" s="44" customFormat="1" ht="16.5" customHeight="1">
      <c r="A22" s="42"/>
      <c r="B22" s="42"/>
      <c r="C22" s="73"/>
      <c r="D22" s="43"/>
      <c r="E22" s="46"/>
      <c r="F22" s="72">
        <f t="shared" si="1"/>
        <v>0</v>
      </c>
      <c r="G22" s="42"/>
    </row>
    <row r="23" spans="1:7" s="44" customFormat="1" ht="16.5" customHeight="1">
      <c r="A23" s="42"/>
      <c r="B23" s="42"/>
      <c r="C23" s="73"/>
      <c r="D23" s="43"/>
      <c r="E23" s="46"/>
      <c r="F23" s="72">
        <f t="shared" si="1"/>
        <v>0</v>
      </c>
      <c r="G23" s="42"/>
    </row>
    <row r="24" spans="1:7" s="44" customFormat="1" ht="16.5" customHeight="1">
      <c r="A24" s="42"/>
      <c r="B24" s="42"/>
      <c r="C24" s="73"/>
      <c r="D24" s="43"/>
      <c r="E24" s="46"/>
      <c r="F24" s="72">
        <f t="shared" si="1"/>
        <v>0</v>
      </c>
      <c r="G24" s="42"/>
    </row>
    <row r="25" spans="1:7" s="44" customFormat="1" ht="16.5" customHeight="1">
      <c r="A25" s="42"/>
      <c r="B25" s="42"/>
      <c r="C25" s="73"/>
      <c r="D25" s="43"/>
      <c r="E25" s="46"/>
      <c r="F25" s="72">
        <f t="shared" si="1"/>
        <v>0</v>
      </c>
      <c r="G25" s="42"/>
    </row>
    <row r="26" spans="1:7" s="44" customFormat="1" ht="16.5" customHeight="1" thickBot="1">
      <c r="A26" s="57"/>
      <c r="B26" s="57"/>
      <c r="C26" s="74"/>
      <c r="D26" s="58"/>
      <c r="E26" s="59"/>
      <c r="F26" s="79">
        <f t="shared" si="1"/>
        <v>0</v>
      </c>
      <c r="G26" s="57"/>
    </row>
    <row r="27" spans="1:7" s="40" customFormat="1" ht="18" customHeight="1" thickTop="1">
      <c r="A27" s="60" t="s">
        <v>13</v>
      </c>
      <c r="B27" s="53"/>
      <c r="C27" s="54"/>
      <c r="D27" s="54"/>
      <c r="E27" s="55"/>
      <c r="F27" s="75">
        <f>SUM(F12:F26)</f>
        <v>621400</v>
      </c>
      <c r="G27" s="76"/>
    </row>
    <row r="28" ht="15" customHeight="1"/>
    <row r="29" spans="1:7" s="40" customFormat="1" ht="18" customHeight="1">
      <c r="A29" s="40" t="s">
        <v>14</v>
      </c>
      <c r="G29" s="64" t="s">
        <v>20</v>
      </c>
    </row>
    <row r="30" spans="1:7" s="40" customFormat="1" ht="18" customHeight="1" thickBot="1">
      <c r="A30" s="52" t="s">
        <v>6</v>
      </c>
      <c r="B30" s="52" t="s">
        <v>7</v>
      </c>
      <c r="C30" s="52" t="s">
        <v>8</v>
      </c>
      <c r="D30" s="52" t="s">
        <v>9</v>
      </c>
      <c r="E30" s="52" t="s">
        <v>10</v>
      </c>
      <c r="F30" s="52" t="s">
        <v>11</v>
      </c>
      <c r="G30" s="52" t="s">
        <v>12</v>
      </c>
    </row>
    <row r="31" spans="1:7" s="44" customFormat="1" ht="16.5" customHeight="1" thickTop="1">
      <c r="A31" s="65" t="s">
        <v>23</v>
      </c>
      <c r="B31" s="65"/>
      <c r="C31" s="66"/>
      <c r="D31" s="67"/>
      <c r="E31" s="68"/>
      <c r="F31" s="68">
        <f>SUM(F32:F35)</f>
        <v>569300</v>
      </c>
      <c r="G31" s="77" t="s">
        <v>37</v>
      </c>
    </row>
    <row r="32" spans="1:7" s="44" customFormat="1" ht="16.5" customHeight="1">
      <c r="A32" s="69" t="s">
        <v>38</v>
      </c>
      <c r="B32" s="69"/>
      <c r="C32" s="70">
        <v>2</v>
      </c>
      <c r="D32" s="71" t="s">
        <v>22</v>
      </c>
      <c r="E32" s="72">
        <v>25200</v>
      </c>
      <c r="F32" s="72">
        <f>C32*E32</f>
        <v>50400</v>
      </c>
      <c r="G32" s="69" t="s">
        <v>154</v>
      </c>
    </row>
    <row r="33" spans="1:7" s="44" customFormat="1" ht="16.5" customHeight="1">
      <c r="A33" s="69" t="s">
        <v>39</v>
      </c>
      <c r="B33" s="69"/>
      <c r="C33" s="70">
        <v>13</v>
      </c>
      <c r="D33" s="71" t="s">
        <v>22</v>
      </c>
      <c r="E33" s="72">
        <v>20100</v>
      </c>
      <c r="F33" s="72">
        <f>C33*E33</f>
        <v>261300</v>
      </c>
      <c r="G33" s="69" t="s">
        <v>154</v>
      </c>
    </row>
    <row r="34" spans="1:7" s="44" customFormat="1" ht="16.5" customHeight="1">
      <c r="A34" s="69" t="s">
        <v>40</v>
      </c>
      <c r="B34" s="69"/>
      <c r="C34" s="70">
        <v>13</v>
      </c>
      <c r="D34" s="71" t="s">
        <v>22</v>
      </c>
      <c r="E34" s="72">
        <v>16200</v>
      </c>
      <c r="F34" s="72">
        <f>C34*E34</f>
        <v>210600</v>
      </c>
      <c r="G34" s="69" t="s">
        <v>154</v>
      </c>
    </row>
    <row r="35" spans="1:7" s="44" customFormat="1" ht="16.5" customHeight="1">
      <c r="A35" s="69" t="s">
        <v>41</v>
      </c>
      <c r="B35" s="69"/>
      <c r="C35" s="70">
        <v>9</v>
      </c>
      <c r="D35" s="71" t="s">
        <v>42</v>
      </c>
      <c r="E35" s="72"/>
      <c r="F35" s="72">
        <f>ROUNDDOWN((F32+F33+F34)*C35*0.01,-1)</f>
        <v>47000</v>
      </c>
      <c r="G35" s="69"/>
    </row>
    <row r="36" spans="1:7" s="44" customFormat="1" ht="16.5" customHeight="1">
      <c r="A36" s="69"/>
      <c r="B36" s="69"/>
      <c r="C36" s="70"/>
      <c r="D36" s="71"/>
      <c r="E36" s="72"/>
      <c r="F36" s="72">
        <f>C36*E36</f>
        <v>0</v>
      </c>
      <c r="G36" s="69"/>
    </row>
    <row r="37" spans="1:7" s="44" customFormat="1" ht="24" customHeight="1">
      <c r="A37" s="69" t="s">
        <v>43</v>
      </c>
      <c r="B37" s="69"/>
      <c r="C37" s="70">
        <v>56</v>
      </c>
      <c r="D37" s="71" t="s">
        <v>44</v>
      </c>
      <c r="E37" s="72">
        <v>1483</v>
      </c>
      <c r="F37" s="72">
        <f>C37*E37</f>
        <v>83048</v>
      </c>
      <c r="G37" s="69" t="s">
        <v>45</v>
      </c>
    </row>
    <row r="38" spans="1:7" s="44" customFormat="1" ht="16.5" customHeight="1">
      <c r="A38" s="42"/>
      <c r="B38" s="42"/>
      <c r="C38" s="73"/>
      <c r="D38" s="43"/>
      <c r="E38" s="46"/>
      <c r="F38" s="72">
        <f>C38*E38</f>
        <v>0</v>
      </c>
      <c r="G38" s="42"/>
    </row>
    <row r="39" spans="1:7" s="44" customFormat="1" ht="16.5" customHeight="1">
      <c r="A39" s="42"/>
      <c r="B39" s="42"/>
      <c r="C39" s="73"/>
      <c r="D39" s="43"/>
      <c r="E39" s="46"/>
      <c r="F39" s="72">
        <f aca="true" t="shared" si="2" ref="F39:F45">C39*E39</f>
        <v>0</v>
      </c>
      <c r="G39" s="42"/>
    </row>
    <row r="40" spans="1:7" s="44" customFormat="1" ht="16.5" customHeight="1">
      <c r="A40" s="42"/>
      <c r="B40" s="42"/>
      <c r="C40" s="73"/>
      <c r="D40" s="43"/>
      <c r="E40" s="46"/>
      <c r="F40" s="72">
        <f t="shared" si="2"/>
        <v>0</v>
      </c>
      <c r="G40" s="42"/>
    </row>
    <row r="41" spans="1:7" s="44" customFormat="1" ht="16.5" customHeight="1">
      <c r="A41" s="42"/>
      <c r="B41" s="42"/>
      <c r="C41" s="73"/>
      <c r="D41" s="43"/>
      <c r="E41" s="46"/>
      <c r="F41" s="72">
        <f t="shared" si="2"/>
        <v>0</v>
      </c>
      <c r="G41" s="42"/>
    </row>
    <row r="42" spans="1:7" s="44" customFormat="1" ht="16.5" customHeight="1">
      <c r="A42" s="42"/>
      <c r="B42" s="42"/>
      <c r="C42" s="73"/>
      <c r="D42" s="43"/>
      <c r="E42" s="46"/>
      <c r="F42" s="72">
        <f t="shared" si="2"/>
        <v>0</v>
      </c>
      <c r="G42" s="42"/>
    </row>
    <row r="43" spans="1:7" s="44" customFormat="1" ht="16.5" customHeight="1">
      <c r="A43" s="42"/>
      <c r="B43" s="42"/>
      <c r="C43" s="73"/>
      <c r="D43" s="43"/>
      <c r="E43" s="46"/>
      <c r="F43" s="72">
        <f t="shared" si="2"/>
        <v>0</v>
      </c>
      <c r="G43" s="42"/>
    </row>
    <row r="44" spans="1:7" s="44" customFormat="1" ht="16.5" customHeight="1">
      <c r="A44" s="42"/>
      <c r="B44" s="42"/>
      <c r="C44" s="73"/>
      <c r="D44" s="43"/>
      <c r="E44" s="46"/>
      <c r="F44" s="72">
        <f t="shared" si="2"/>
        <v>0</v>
      </c>
      <c r="G44" s="42"/>
    </row>
    <row r="45" spans="1:7" s="44" customFormat="1" ht="16.5" customHeight="1" thickBot="1">
      <c r="A45" s="57"/>
      <c r="B45" s="57"/>
      <c r="C45" s="74"/>
      <c r="D45" s="58"/>
      <c r="E45" s="59"/>
      <c r="F45" s="79">
        <f t="shared" si="2"/>
        <v>0</v>
      </c>
      <c r="G45" s="57"/>
    </row>
    <row r="46" spans="1:7" s="40" customFormat="1" ht="18" customHeight="1" thickTop="1">
      <c r="A46" s="60" t="s">
        <v>13</v>
      </c>
      <c r="B46" s="53"/>
      <c r="C46" s="78"/>
      <c r="D46" s="54"/>
      <c r="E46" s="55"/>
      <c r="F46" s="75">
        <f>F31+F37</f>
        <v>652348</v>
      </c>
      <c r="G46" s="53"/>
    </row>
  </sheetData>
  <sheetProtection/>
  <mergeCells count="3">
    <mergeCell ref="B4:G4"/>
    <mergeCell ref="B5:G5"/>
    <mergeCell ref="A8:G8"/>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土木システム</dc:creator>
  <cp:keywords/>
  <dc:description/>
  <cp:lastModifiedBy>茨城県</cp:lastModifiedBy>
  <cp:lastPrinted>2012-11-07T05:57:41Z</cp:lastPrinted>
  <dcterms:created xsi:type="dcterms:W3CDTF">2003-12-02T05:21:46Z</dcterms:created>
  <dcterms:modified xsi:type="dcterms:W3CDTF">2012-11-07T05:57:42Z</dcterms:modified>
  <cp:category/>
  <cp:version/>
  <cp:contentType/>
  <cp:contentStatus/>
</cp:coreProperties>
</file>