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4漁船\漁船統計表（令和4年12月末現在）の提出について\県統計\県統計　出力データ\HP掲載　データ\"/>
    </mc:Choice>
  </mc:AlternateContent>
  <bookViews>
    <workbookView xWindow="0" yWindow="0" windowWidth="20490" windowHeight="8835"/>
  </bookViews>
  <sheets>
    <sheet name="海水動力船齢構成" sheetId="29" r:id="rId1"/>
  </sheets>
  <calcPr calcId="162913"/>
</workbook>
</file>

<file path=xl/calcChain.xml><?xml version="1.0" encoding="utf-8"?>
<calcChain xmlns="http://schemas.openxmlformats.org/spreadsheetml/2006/main">
  <c r="AF6" i="29" l="1"/>
  <c r="AF7" i="29" s="1"/>
  <c r="AF8" i="29" s="1"/>
  <c r="AF9" i="29" s="1"/>
  <c r="AF11" i="29" s="1"/>
  <c r="AF12" i="29" s="1"/>
  <c r="AF13" i="29" s="1"/>
  <c r="AF14" i="29" s="1"/>
  <c r="AF15" i="29" s="1"/>
  <c r="AF17" i="29" s="1"/>
  <c r="AF18" i="29" s="1"/>
  <c r="AF19" i="29" s="1"/>
  <c r="AF20" i="29" s="1"/>
  <c r="AF21" i="29" s="1"/>
  <c r="AF23" i="29" s="1"/>
  <c r="AF24" i="29" s="1"/>
  <c r="AF25" i="29" s="1"/>
  <c r="AF26" i="29" s="1"/>
  <c r="AF27" i="29" s="1"/>
  <c r="AF29" i="29" s="1"/>
  <c r="AF30" i="29" s="1"/>
  <c r="AF31" i="29" s="1"/>
  <c r="AF32" i="29" s="1"/>
  <c r="AF33" i="29" s="1"/>
  <c r="AF35" i="29" s="1"/>
  <c r="AF36" i="29" s="1"/>
  <c r="AF37" i="29" s="1"/>
  <c r="AF38" i="29" s="1"/>
  <c r="AF39" i="29" s="1"/>
  <c r="AF41" i="29" s="1"/>
  <c r="AF42" i="29" s="1"/>
  <c r="AF43" i="29" s="1"/>
  <c r="AF44" i="29" s="1"/>
  <c r="AF45" i="29" s="1"/>
  <c r="AF47" i="29" s="1"/>
  <c r="AF48" i="29" s="1"/>
  <c r="AF49" i="29" s="1"/>
  <c r="AF50" i="29" s="1"/>
  <c r="AF51" i="29" s="1"/>
  <c r="AF53" i="29" s="1"/>
  <c r="AF54" i="29" s="1"/>
  <c r="AF55" i="29" s="1"/>
  <c r="AF56" i="29" s="1"/>
  <c r="AF57" i="29" s="1"/>
  <c r="AF59" i="29" s="1"/>
  <c r="AF60" i="29" s="1"/>
  <c r="AF61" i="29" s="1"/>
  <c r="AF62" i="29" s="1"/>
  <c r="AF63" i="29" s="1"/>
  <c r="AF65" i="29" s="1"/>
  <c r="AE64" i="29" l="1"/>
  <c r="W64" i="29"/>
  <c r="AE58" i="29"/>
  <c r="AE34" i="29"/>
  <c r="AB46" i="29"/>
  <c r="AA28" i="29" l="1"/>
  <c r="W58" i="29"/>
  <c r="AA64" i="29"/>
  <c r="W16" i="29"/>
  <c r="T16" i="29"/>
  <c r="Y16" i="29"/>
  <c r="AE16" i="29"/>
  <c r="AD16" i="29"/>
  <c r="AB22" i="29"/>
  <c r="Y22" i="29"/>
  <c r="AC28" i="29"/>
  <c r="V28" i="29"/>
  <c r="V46" i="29"/>
  <c r="Z52" i="29"/>
  <c r="AD58" i="29"/>
  <c r="AE40" i="29"/>
  <c r="W52" i="29"/>
  <c r="E52" i="29"/>
  <c r="G64" i="29"/>
  <c r="B67" i="29"/>
  <c r="E46" i="29"/>
  <c r="F52" i="29"/>
  <c r="G58" i="29"/>
  <c r="C67" i="29"/>
  <c r="F64" i="29"/>
  <c r="E40" i="29"/>
  <c r="F46" i="29"/>
  <c r="G52" i="29"/>
  <c r="D67" i="29"/>
  <c r="AB16" i="29"/>
  <c r="AE22" i="29"/>
  <c r="T58" i="29"/>
  <c r="V16" i="29"/>
  <c r="T22" i="29"/>
  <c r="X28" i="29"/>
  <c r="AB34" i="29"/>
  <c r="T40" i="29"/>
  <c r="U46" i="29"/>
  <c r="Y52" i="29"/>
  <c r="AC58" i="29"/>
  <c r="U28" i="29"/>
  <c r="Y34" i="29"/>
  <c r="T52" i="29"/>
  <c r="X58" i="29"/>
  <c r="AB64" i="29"/>
  <c r="Z22" i="29"/>
  <c r="AD28" i="29"/>
  <c r="AC40" i="29"/>
  <c r="Z40" i="29"/>
  <c r="AD46" i="29"/>
  <c r="V58" i="29"/>
  <c r="Z64" i="29"/>
  <c r="W40" i="29"/>
  <c r="AA46" i="29"/>
  <c r="AE52" i="29"/>
  <c r="G46" i="29"/>
  <c r="E28" i="29"/>
  <c r="G40" i="29"/>
  <c r="B5" i="29"/>
  <c r="E22" i="29"/>
  <c r="F28" i="29"/>
  <c r="G34" i="29"/>
  <c r="E16" i="29"/>
  <c r="F22" i="29"/>
  <c r="G28" i="29"/>
  <c r="AA22" i="29"/>
  <c r="AE28" i="29"/>
  <c r="U16" i="29"/>
  <c r="Z16" i="29"/>
  <c r="X52" i="29"/>
  <c r="X22" i="29"/>
  <c r="AB28" i="29"/>
  <c r="Y40" i="29"/>
  <c r="AC46" i="29"/>
  <c r="U22" i="29"/>
  <c r="Y28" i="29"/>
  <c r="AC34" i="29"/>
  <c r="U40" i="29"/>
  <c r="X46" i="29"/>
  <c r="AB52" i="29"/>
  <c r="AD22" i="29"/>
  <c r="V34" i="29"/>
  <c r="U64" i="29"/>
  <c r="AD40" i="29"/>
  <c r="V52" i="29"/>
  <c r="Z58" i="29"/>
  <c r="AD64" i="29"/>
  <c r="AA40" i="29"/>
  <c r="AE46" i="29"/>
  <c r="C66" i="29"/>
  <c r="G16" i="29"/>
  <c r="F16" i="29"/>
  <c r="F34" i="29"/>
  <c r="X64" i="29"/>
  <c r="W22" i="29"/>
  <c r="W28" i="29"/>
  <c r="AA34" i="29"/>
  <c r="T34" i="29"/>
  <c r="AB40" i="29"/>
  <c r="Z34" i="29"/>
  <c r="U52" i="29"/>
  <c r="Y58" i="29"/>
  <c r="AC64" i="29"/>
  <c r="AA58" i="29"/>
  <c r="D66" i="29"/>
  <c r="C5" i="29"/>
  <c r="E34" i="29"/>
  <c r="D5" i="29"/>
  <c r="G22" i="29"/>
  <c r="E58" i="29"/>
  <c r="F40" i="29"/>
  <c r="F58" i="29"/>
  <c r="E64" i="29"/>
  <c r="X16" i="29"/>
  <c r="AA16" i="29"/>
  <c r="X40" i="29"/>
  <c r="AC16" i="29"/>
  <c r="W34" i="29"/>
  <c r="T46" i="29"/>
  <c r="AB58" i="29"/>
  <c r="T28" i="29"/>
  <c r="X34" i="29"/>
  <c r="U58" i="29"/>
  <c r="Y64" i="29"/>
  <c r="AC22" i="29"/>
  <c r="U34" i="29"/>
  <c r="T64" i="29"/>
  <c r="V22" i="29"/>
  <c r="Z28" i="29"/>
  <c r="AD34" i="29"/>
  <c r="V40" i="29"/>
  <c r="Y46" i="29"/>
  <c r="AC52" i="29"/>
  <c r="Z46" i="29"/>
  <c r="AD52" i="29"/>
  <c r="V64" i="29"/>
  <c r="W46" i="29"/>
  <c r="AA52" i="29"/>
  <c r="B66" i="29"/>
  <c r="A6" i="29"/>
  <c r="A7" i="29" l="1"/>
  <c r="C6" i="29"/>
  <c r="B6" i="29" l="1"/>
  <c r="D6" i="29"/>
  <c r="A8" i="29"/>
  <c r="D7" i="29"/>
  <c r="B7" i="29" l="1"/>
  <c r="C7" i="29"/>
  <c r="B8" i="29"/>
  <c r="C8" i="29" l="1"/>
  <c r="D8" i="29"/>
  <c r="A9" i="29"/>
  <c r="A11" i="29" l="1"/>
  <c r="AE10" i="29"/>
  <c r="AD10" i="29"/>
  <c r="AC10" i="29"/>
  <c r="X10" i="29"/>
  <c r="R10" i="29"/>
  <c r="S10" i="29"/>
  <c r="N10" i="29"/>
  <c r="B9" i="29"/>
  <c r="I10" i="29" l="1"/>
  <c r="C9" i="29"/>
  <c r="J10" i="29"/>
  <c r="D9" i="29"/>
  <c r="F10" i="29"/>
  <c r="T10" i="29"/>
  <c r="Z10" i="29"/>
  <c r="A12" i="29"/>
  <c r="C11" i="29"/>
  <c r="H10" i="29"/>
  <c r="AB10" i="29"/>
  <c r="E10" i="29"/>
  <c r="P10" i="29"/>
  <c r="K10" i="29"/>
  <c r="M10" i="29"/>
  <c r="U10" i="29"/>
  <c r="AA10" i="29"/>
  <c r="V10" i="29"/>
  <c r="G10" i="29"/>
  <c r="L10" i="29"/>
  <c r="Q10" i="29"/>
  <c r="O10" i="29"/>
  <c r="Y10" i="29"/>
  <c r="W10" i="29"/>
  <c r="D11" i="29" l="1"/>
  <c r="B11" i="29"/>
  <c r="D10" i="29"/>
  <c r="B10" i="29"/>
  <c r="A13" i="29"/>
  <c r="B12" i="29"/>
  <c r="C10" i="29"/>
  <c r="D12" i="29" l="1"/>
  <c r="C12" i="29"/>
  <c r="A14" i="29"/>
  <c r="B13" i="29" l="1"/>
  <c r="C13" i="29"/>
  <c r="D13" i="29"/>
  <c r="A15" i="29"/>
  <c r="B14" i="29"/>
  <c r="D14" i="29" l="1"/>
  <c r="C14" i="29"/>
  <c r="A17" i="29"/>
  <c r="R16" i="29"/>
  <c r="N16" i="29"/>
  <c r="S16" i="29"/>
  <c r="P16" i="29"/>
  <c r="Q16" i="29"/>
  <c r="O16" i="29"/>
  <c r="L16" i="29"/>
  <c r="M16" i="29"/>
  <c r="K16" i="29"/>
  <c r="J16" i="29" l="1"/>
  <c r="D15" i="29"/>
  <c r="H16" i="29"/>
  <c r="B15" i="29"/>
  <c r="B16" i="29" s="1"/>
  <c r="I16" i="29"/>
  <c r="C15" i="29"/>
  <c r="C16" i="29" s="1"/>
  <c r="D16" i="29"/>
  <c r="A18" i="29"/>
  <c r="C17" i="29" l="1"/>
  <c r="D17" i="29"/>
  <c r="B17" i="29"/>
  <c r="A19" i="29"/>
  <c r="D18" i="29"/>
  <c r="C18" i="29"/>
  <c r="B18" i="29"/>
  <c r="A20" i="29" l="1"/>
  <c r="C19" i="29"/>
  <c r="D19" i="29"/>
  <c r="B19" i="29" l="1"/>
  <c r="A21" i="29"/>
  <c r="C20" i="29"/>
  <c r="D20" i="29" l="1"/>
  <c r="B20" i="29"/>
  <c r="A23" i="29"/>
  <c r="O22" i="29"/>
  <c r="Q22" i="29"/>
  <c r="R22" i="29"/>
  <c r="P22" i="29"/>
  <c r="N22" i="29"/>
  <c r="L22" i="29"/>
  <c r="K22" i="29"/>
  <c r="S22" i="29"/>
  <c r="M22" i="29"/>
  <c r="J22" i="29" l="1"/>
  <c r="D21" i="29"/>
  <c r="D22" i="29" s="1"/>
  <c r="H22" i="29"/>
  <c r="B21" i="29"/>
  <c r="I22" i="29"/>
  <c r="C21" i="29"/>
  <c r="C22" i="29"/>
  <c r="B22" i="29"/>
  <c r="A24" i="29"/>
  <c r="B23" i="29"/>
  <c r="C23" i="29"/>
  <c r="D23" i="29" l="1"/>
  <c r="A25" i="29"/>
  <c r="C24" i="29"/>
  <c r="D24" i="29"/>
  <c r="B24" i="29"/>
  <c r="A26" i="29" l="1"/>
  <c r="D25" i="29"/>
  <c r="B25" i="29" l="1"/>
  <c r="C25" i="29"/>
  <c r="A27" i="29"/>
  <c r="D26" i="29"/>
  <c r="C26" i="29"/>
  <c r="B26" i="29"/>
  <c r="A29" i="29" l="1"/>
  <c r="K28" i="29"/>
  <c r="R28" i="29"/>
  <c r="S28" i="29"/>
  <c r="Q28" i="29"/>
  <c r="O28" i="29"/>
  <c r="M28" i="29"/>
  <c r="L28" i="29"/>
  <c r="N28" i="29"/>
  <c r="P28" i="29"/>
  <c r="H28" i="29" l="1"/>
  <c r="B27" i="29"/>
  <c r="J28" i="29"/>
  <c r="D27" i="29"/>
  <c r="D28" i="29" s="1"/>
  <c r="I28" i="29"/>
  <c r="C27" i="29"/>
  <c r="A30" i="29"/>
  <c r="B29" i="29"/>
  <c r="C29" i="29"/>
  <c r="B28" i="29"/>
  <c r="C28" i="29"/>
  <c r="D29" i="29" l="1"/>
  <c r="A31" i="29"/>
  <c r="C30" i="29"/>
  <c r="D30" i="29"/>
  <c r="B30" i="29" l="1"/>
  <c r="A32" i="29"/>
  <c r="C31" i="29"/>
  <c r="B31" i="29"/>
  <c r="D31" i="29" l="1"/>
  <c r="A33" i="29"/>
  <c r="D32" i="29"/>
  <c r="B32" i="29"/>
  <c r="C32" i="29"/>
  <c r="A35" i="29" l="1"/>
  <c r="Q34" i="29"/>
  <c r="L34" i="29"/>
  <c r="S34" i="29"/>
  <c r="N34" i="29"/>
  <c r="K34" i="29"/>
  <c r="R34" i="29"/>
  <c r="P34" i="29"/>
  <c r="M34" i="29"/>
  <c r="O34" i="29"/>
  <c r="J34" i="29" l="1"/>
  <c r="D33" i="29"/>
  <c r="H34" i="29"/>
  <c r="B33" i="29"/>
  <c r="B34" i="29" s="1"/>
  <c r="I34" i="29"/>
  <c r="C33" i="29"/>
  <c r="C34" i="29"/>
  <c r="D34" i="29"/>
  <c r="A36" i="29"/>
  <c r="D35" i="29"/>
  <c r="C35" i="29"/>
  <c r="B35" i="29" l="1"/>
  <c r="A37" i="29"/>
  <c r="D36" i="29"/>
  <c r="B36" i="29" l="1"/>
  <c r="C36" i="29"/>
  <c r="A38" i="29"/>
  <c r="C37" i="29"/>
  <c r="D37" i="29"/>
  <c r="B37" i="29" l="1"/>
  <c r="A39" i="29"/>
  <c r="C38" i="29"/>
  <c r="D38" i="29"/>
  <c r="B38" i="29" l="1"/>
  <c r="A41" i="29"/>
  <c r="R40" i="29"/>
  <c r="N40" i="29"/>
  <c r="M40" i="29"/>
  <c r="O40" i="29"/>
  <c r="L40" i="29"/>
  <c r="K40" i="29"/>
  <c r="S40" i="29"/>
  <c r="P40" i="29"/>
  <c r="Q40" i="29"/>
  <c r="J40" i="29" l="1"/>
  <c r="D39" i="29"/>
  <c r="I40" i="29"/>
  <c r="C39" i="29"/>
  <c r="C40" i="29" s="1"/>
  <c r="H40" i="29"/>
  <c r="B39" i="29"/>
  <c r="D40" i="29"/>
  <c r="A42" i="29"/>
  <c r="D41" i="29"/>
  <c r="C41" i="29"/>
  <c r="B40" i="29"/>
  <c r="B41" i="29" l="1"/>
  <c r="A43" i="29"/>
  <c r="B42" i="29" l="1"/>
  <c r="D42" i="29"/>
  <c r="C42" i="29"/>
  <c r="A44" i="29"/>
  <c r="D43" i="29"/>
  <c r="C43" i="29"/>
  <c r="B43" i="29" l="1"/>
  <c r="A45" i="29"/>
  <c r="D44" i="29"/>
  <c r="C44" i="29" l="1"/>
  <c r="B44" i="29"/>
  <c r="A47" i="29"/>
  <c r="S46" i="29"/>
  <c r="O46" i="29"/>
  <c r="Q46" i="29"/>
  <c r="M46" i="29"/>
  <c r="N46" i="29"/>
  <c r="L46" i="29"/>
  <c r="K46" i="29"/>
  <c r="R46" i="29"/>
  <c r="P46" i="29"/>
  <c r="I46" i="29" l="1"/>
  <c r="C45" i="29"/>
  <c r="J46" i="29"/>
  <c r="D45" i="29"/>
  <c r="D46" i="29" s="1"/>
  <c r="H46" i="29"/>
  <c r="B45" i="29"/>
  <c r="B46" i="29"/>
  <c r="C46" i="29"/>
  <c r="C47" i="29"/>
  <c r="D47" i="29"/>
  <c r="A48" i="29"/>
  <c r="B47" i="29" l="1"/>
  <c r="A49" i="29"/>
  <c r="B48" i="29"/>
  <c r="C48" i="29"/>
  <c r="D48" i="29" l="1"/>
  <c r="A50" i="29"/>
  <c r="C49" i="29"/>
  <c r="D49" i="29"/>
  <c r="B49" i="29" l="1"/>
  <c r="A51" i="29"/>
  <c r="C50" i="29"/>
  <c r="B50" i="29"/>
  <c r="D50" i="29" l="1"/>
  <c r="K52" i="29"/>
  <c r="R52" i="29"/>
  <c r="Q52" i="29"/>
  <c r="O52" i="29"/>
  <c r="M52" i="29"/>
  <c r="L52" i="29"/>
  <c r="S52" i="29"/>
  <c r="A53" i="29"/>
  <c r="P52" i="29"/>
  <c r="N52" i="29"/>
  <c r="I52" i="29" l="1"/>
  <c r="C51" i="29"/>
  <c r="H52" i="29"/>
  <c r="B51" i="29"/>
  <c r="B52" i="29" s="1"/>
  <c r="J52" i="29"/>
  <c r="D51" i="29"/>
  <c r="C52" i="29"/>
  <c r="D52" i="29"/>
  <c r="A54" i="29"/>
  <c r="B53" i="29"/>
  <c r="D53" i="29" l="1"/>
  <c r="C53" i="29"/>
  <c r="A55" i="29"/>
  <c r="D54" i="29"/>
  <c r="C54" i="29"/>
  <c r="B54" i="29" l="1"/>
  <c r="A56" i="29"/>
  <c r="D55" i="29"/>
  <c r="B55" i="29" l="1"/>
  <c r="C55" i="29"/>
  <c r="A57" i="29"/>
  <c r="C56" i="29"/>
  <c r="D56" i="29"/>
  <c r="B56" i="29" l="1"/>
  <c r="Q58" i="29"/>
  <c r="L58" i="29"/>
  <c r="S58" i="29"/>
  <c r="R58" i="29"/>
  <c r="P58" i="29"/>
  <c r="O58" i="29"/>
  <c r="M58" i="29"/>
  <c r="N58" i="29"/>
  <c r="K58" i="29"/>
  <c r="A59" i="29"/>
  <c r="J58" i="29" l="1"/>
  <c r="D57" i="29"/>
  <c r="I58" i="29"/>
  <c r="C57" i="29"/>
  <c r="C58" i="29" s="1"/>
  <c r="H58" i="29"/>
  <c r="B57" i="29"/>
  <c r="B58" i="29"/>
  <c r="D58" i="29"/>
  <c r="A60" i="29"/>
  <c r="C59" i="29"/>
  <c r="D59" i="29" l="1"/>
  <c r="B59" i="29"/>
  <c r="A61" i="29"/>
  <c r="D60" i="29"/>
  <c r="C60" i="29"/>
  <c r="B60" i="29"/>
  <c r="A62" i="29" l="1"/>
  <c r="B61" i="29"/>
  <c r="C61" i="29" l="1"/>
  <c r="D61" i="29"/>
  <c r="A63" i="29"/>
  <c r="C62" i="29"/>
  <c r="D62" i="29"/>
  <c r="B62" i="29"/>
  <c r="R64" i="29" l="1"/>
  <c r="N64" i="29"/>
  <c r="M64" i="29"/>
  <c r="S64" i="29"/>
  <c r="K64" i="29"/>
  <c r="Q64" i="29"/>
  <c r="P64" i="29"/>
  <c r="L64" i="29"/>
  <c r="O64" i="29"/>
  <c r="A65" i="29"/>
  <c r="J64" i="29" l="1"/>
  <c r="D63" i="29"/>
  <c r="H64" i="29"/>
  <c r="B63" i="29"/>
  <c r="B64" i="29" s="1"/>
  <c r="I64" i="29"/>
  <c r="C63" i="29"/>
  <c r="C64" i="29"/>
  <c r="D64" i="29"/>
  <c r="AD4" i="29"/>
  <c r="Z4" i="29"/>
  <c r="V4" i="29"/>
  <c r="R4" i="29"/>
  <c r="AC4" i="29"/>
  <c r="Y4" i="29"/>
  <c r="U4" i="29"/>
  <c r="Q4" i="29"/>
  <c r="AB4" i="29"/>
  <c r="X4" i="29"/>
  <c r="T4" i="29"/>
  <c r="AA4" i="29"/>
  <c r="W4" i="29"/>
  <c r="S4" i="29"/>
  <c r="O4" i="29"/>
  <c r="K4" i="29"/>
  <c r="AE4" i="29"/>
  <c r="L4" i="29"/>
  <c r="P4" i="29"/>
  <c r="N4" i="29"/>
  <c r="M4" i="29"/>
  <c r="J4" i="29" l="1"/>
  <c r="D65" i="29"/>
  <c r="H4" i="29"/>
  <c r="B65" i="29"/>
  <c r="I4" i="29"/>
  <c r="C65" i="29"/>
  <c r="C4" i="29"/>
  <c r="F4" i="29"/>
  <c r="D4" i="29"/>
  <c r="G4" i="29"/>
  <c r="E4" i="29"/>
  <c r="B4" i="29"/>
</calcChain>
</file>

<file path=xl/sharedStrings.xml><?xml version="1.0" encoding="utf-8"?>
<sst xmlns="http://schemas.openxmlformats.org/spreadsheetml/2006/main" count="67" uniqueCount="27">
  <si>
    <t>総計</t>
    <rPh sb="0" eb="2">
      <t>ソウケイ</t>
    </rPh>
    <phoneticPr fontId="3"/>
  </si>
  <si>
    <t>５ﾄﾝ未満</t>
    <rPh sb="3" eb="5">
      <t>ミマン</t>
    </rPh>
    <phoneticPr fontId="3"/>
  </si>
  <si>
    <t>隻数</t>
    <rPh sb="0" eb="2">
      <t>セキスウ</t>
    </rPh>
    <phoneticPr fontId="3"/>
  </si>
  <si>
    <t>総ﾄﾝ数</t>
    <rPh sb="0" eb="4">
      <t>ソウトンスウ</t>
    </rPh>
    <phoneticPr fontId="3"/>
  </si>
  <si>
    <t>馬力数</t>
    <rPh sb="0" eb="3">
      <t>バリキスウ</t>
    </rPh>
    <phoneticPr fontId="3"/>
  </si>
  <si>
    <t>計</t>
    <rPh sb="0" eb="1">
      <t>ケイ</t>
    </rPh>
    <phoneticPr fontId="3"/>
  </si>
  <si>
    <t>２００ﾄﾝ以上</t>
    <rPh sb="5" eb="7">
      <t>イジョウ</t>
    </rPh>
    <phoneticPr fontId="3"/>
  </si>
  <si>
    <t>船齢（年）</t>
    <rPh sb="0" eb="2">
      <t>センレイ</t>
    </rPh>
    <rPh sb="3" eb="4">
      <t>ネン</t>
    </rPh>
    <phoneticPr fontId="3"/>
  </si>
  <si>
    <t>0～4小計</t>
    <rPh sb="3" eb="5">
      <t>ショウケイ</t>
    </rPh>
    <phoneticPr fontId="3"/>
  </si>
  <si>
    <t>5～9小計</t>
    <rPh sb="3" eb="5">
      <t>ショウケイ</t>
    </rPh>
    <phoneticPr fontId="3"/>
  </si>
  <si>
    <t>10～14小計</t>
    <rPh sb="5" eb="7">
      <t>ショウケイ</t>
    </rPh>
    <phoneticPr fontId="3"/>
  </si>
  <si>
    <t>15～19小計</t>
    <rPh sb="5" eb="7">
      <t>ショウケイ</t>
    </rPh>
    <phoneticPr fontId="3"/>
  </si>
  <si>
    <t>20～24小計</t>
    <rPh sb="5" eb="7">
      <t>ショウケイ</t>
    </rPh>
    <phoneticPr fontId="3"/>
  </si>
  <si>
    <t>25～29小計</t>
    <rPh sb="5" eb="7">
      <t>ショウケイ</t>
    </rPh>
    <phoneticPr fontId="3"/>
  </si>
  <si>
    <t>30～34小計</t>
    <rPh sb="5" eb="7">
      <t>ショウケイ</t>
    </rPh>
    <phoneticPr fontId="3"/>
  </si>
  <si>
    <t>35～39小計</t>
    <rPh sb="5" eb="7">
      <t>ショウケイ</t>
    </rPh>
    <phoneticPr fontId="3"/>
  </si>
  <si>
    <t>不明年</t>
    <rPh sb="0" eb="2">
      <t>フメイ</t>
    </rPh>
    <rPh sb="2" eb="3">
      <t>ネン</t>
    </rPh>
    <phoneticPr fontId="3"/>
  </si>
  <si>
    <t>40～44小計</t>
    <rPh sb="5" eb="7">
      <t>ショウケイ</t>
    </rPh>
    <phoneticPr fontId="2"/>
  </si>
  <si>
    <t>５～１０ﾄﾝ</t>
    <phoneticPr fontId="3"/>
  </si>
  <si>
    <t>５０～１００ﾄﾝ</t>
    <phoneticPr fontId="3"/>
  </si>
  <si>
    <t>２０～３０ﾄﾝ</t>
    <phoneticPr fontId="3"/>
  </si>
  <si>
    <t>１００～２００ﾄﾝ</t>
    <phoneticPr fontId="3"/>
  </si>
  <si>
    <t>３０～５０ﾄﾝ</t>
    <phoneticPr fontId="3"/>
  </si>
  <si>
    <t>１５～２０ﾄﾝ</t>
    <phoneticPr fontId="3"/>
  </si>
  <si>
    <t>１０～1５ﾄﾝ</t>
    <phoneticPr fontId="3"/>
  </si>
  <si>
    <t>45～49小計</t>
    <rPh sb="5" eb="7">
      <t>ショウケイ</t>
    </rPh>
    <phoneticPr fontId="2"/>
  </si>
  <si>
    <t>第８表　【海水・動力漁船】船型別船齢構成</t>
    <rPh sb="0" eb="1">
      <t>ダイ</t>
    </rPh>
    <rPh sb="2" eb="3">
      <t>ヒョウ</t>
    </rPh>
    <rPh sb="5" eb="7">
      <t>カイスイ</t>
    </rPh>
    <rPh sb="8" eb="10">
      <t>ドウリョク</t>
    </rPh>
    <rPh sb="10" eb="12">
      <t>ギョセン</t>
    </rPh>
    <rPh sb="13" eb="15">
      <t>センケイ</t>
    </rPh>
    <rPh sb="15" eb="16">
      <t>ベツ</t>
    </rPh>
    <rPh sb="16" eb="18">
      <t>センレイ</t>
    </rPh>
    <rPh sb="18" eb="20">
      <t>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</si>
</sst>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_);[Red]\(#,##0.00\)"/>
  </numFmts>
  <fonts count="8" x14ac:knownFonts="1">
    <font>
      <sz val="1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/>
    <xf numFmtId="0" fontId="5" fillId="0" borderId="0" xfId="0" applyFont="1" applyFill="1" applyAlignment="1"/>
    <xf numFmtId="0" fontId="5" fillId="0" borderId="0" xfId="0" applyFont="1" applyFill="1">
      <alignment vertical="center"/>
    </xf>
    <xf numFmtId="0" fontId="6" fillId="0" borderId="0" xfId="0" applyFont="1" applyFill="1" applyAlignment="1"/>
    <xf numFmtId="0" fontId="4" fillId="0" borderId="0" xfId="0" applyFont="1" applyFill="1">
      <alignment vertic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78" fontId="3" fillId="0" borderId="1" xfId="0" applyNumberFormat="1" applyFont="1" applyFill="1" applyBorder="1" applyAlignment="1"/>
    <xf numFmtId="49" fontId="4" fillId="0" borderId="0" xfId="0" applyNumberFormat="1" applyFont="1" applyFill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sys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69"/>
  <sheetViews>
    <sheetView showGridLines="0" tabSelected="1" showRuler="0" view="pageBreakPreview" zoomScale="150" zoomScaleNormal="150" zoomScaleSheetLayoutView="150" zoomScalePageLayoutView="150" workbookViewId="0">
      <selection activeCell="AH8" sqref="AH8"/>
    </sheetView>
  </sheetViews>
  <sheetFormatPr defaultRowHeight="13.5" x14ac:dyDescent="0.15"/>
  <cols>
    <col min="1" max="1" width="6.75" style="4" customWidth="1"/>
    <col min="2" max="2" width="3.75" style="4" customWidth="1"/>
    <col min="3" max="3" width="5.5" style="4" customWidth="1"/>
    <col min="4" max="4" width="4.75" style="4" customWidth="1"/>
    <col min="5" max="5" width="3.75" style="4" customWidth="1"/>
    <col min="6" max="6" width="5.5" style="4" customWidth="1"/>
    <col min="7" max="7" width="4.75" style="4" customWidth="1"/>
    <col min="8" max="8" width="3.75" style="4" customWidth="1"/>
    <col min="9" max="9" width="5.5" style="4" customWidth="1"/>
    <col min="10" max="10" width="4.75" style="4" customWidth="1"/>
    <col min="11" max="11" width="3.75" style="4" customWidth="1"/>
    <col min="12" max="12" width="5.5" style="4" customWidth="1"/>
    <col min="13" max="13" width="4.75" style="4" customWidth="1"/>
    <col min="14" max="14" width="3.75" style="4" customWidth="1"/>
    <col min="15" max="15" width="5.5" style="4" customWidth="1"/>
    <col min="16" max="16" width="4.75" style="4" customWidth="1"/>
    <col min="17" max="17" width="3.75" style="4" customWidth="1"/>
    <col min="18" max="18" width="5.5" style="4" customWidth="1"/>
    <col min="19" max="19" width="4.75" style="4" customWidth="1"/>
    <col min="20" max="20" width="3.75" style="4" customWidth="1"/>
    <col min="21" max="21" width="5.5" style="4" customWidth="1"/>
    <col min="22" max="22" width="4.75" style="4" customWidth="1"/>
    <col min="23" max="23" width="3.75" style="4" customWidth="1"/>
    <col min="24" max="24" width="5.5" style="4" customWidth="1"/>
    <col min="25" max="25" width="4.75" style="4" customWidth="1"/>
    <col min="26" max="26" width="3.75" style="4" customWidth="1"/>
    <col min="27" max="27" width="5.5" style="4" customWidth="1"/>
    <col min="28" max="28" width="4.75" style="4" customWidth="1"/>
    <col min="29" max="29" width="3.75" style="4" customWidth="1"/>
    <col min="30" max="30" width="5.5" style="4" customWidth="1"/>
    <col min="31" max="31" width="4.75" style="4" customWidth="1"/>
    <col min="32" max="32" width="6.75" style="4" customWidth="1"/>
    <col min="33" max="16384" width="9" style="5"/>
  </cols>
  <sheetData>
    <row r="1" spans="1:32" s="7" customFormat="1" ht="12.75" customHeight="1" x14ac:dyDescent="0.15">
      <c r="A1" s="13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3"/>
    </row>
    <row r="2" spans="1:32" ht="12.75" customHeight="1" x14ac:dyDescent="0.15">
      <c r="A2" s="8"/>
      <c r="B2" s="14" t="s">
        <v>0</v>
      </c>
      <c r="C2" s="14"/>
      <c r="D2" s="14"/>
      <c r="E2" s="14" t="s">
        <v>1</v>
      </c>
      <c r="F2" s="14"/>
      <c r="G2" s="14"/>
      <c r="H2" s="14" t="s">
        <v>18</v>
      </c>
      <c r="I2" s="14"/>
      <c r="J2" s="14"/>
      <c r="K2" s="14" t="s">
        <v>24</v>
      </c>
      <c r="L2" s="14"/>
      <c r="M2" s="14"/>
      <c r="N2" s="14" t="s">
        <v>23</v>
      </c>
      <c r="O2" s="14"/>
      <c r="P2" s="14"/>
      <c r="Q2" s="14" t="s">
        <v>20</v>
      </c>
      <c r="R2" s="14"/>
      <c r="S2" s="14"/>
      <c r="T2" s="14" t="s">
        <v>22</v>
      </c>
      <c r="U2" s="14"/>
      <c r="V2" s="14"/>
      <c r="W2" s="14" t="s">
        <v>19</v>
      </c>
      <c r="X2" s="14"/>
      <c r="Y2" s="14"/>
      <c r="Z2" s="14" t="s">
        <v>21</v>
      </c>
      <c r="AA2" s="14"/>
      <c r="AB2" s="14"/>
      <c r="AC2" s="14" t="s">
        <v>6</v>
      </c>
      <c r="AD2" s="14"/>
      <c r="AE2" s="14"/>
      <c r="AF2" s="15"/>
    </row>
    <row r="3" spans="1:32" ht="12.75" customHeight="1" x14ac:dyDescent="0.15">
      <c r="A3" s="16" t="s">
        <v>7</v>
      </c>
      <c r="B3" s="9" t="s">
        <v>2</v>
      </c>
      <c r="C3" s="9" t="s">
        <v>3</v>
      </c>
      <c r="D3" s="9" t="s">
        <v>4</v>
      </c>
      <c r="E3" s="9" t="s">
        <v>2</v>
      </c>
      <c r="F3" s="9" t="s">
        <v>3</v>
      </c>
      <c r="G3" s="9" t="s">
        <v>4</v>
      </c>
      <c r="H3" s="9" t="s">
        <v>2</v>
      </c>
      <c r="I3" s="9" t="s">
        <v>3</v>
      </c>
      <c r="J3" s="9" t="s">
        <v>4</v>
      </c>
      <c r="K3" s="9" t="s">
        <v>2</v>
      </c>
      <c r="L3" s="9" t="s">
        <v>3</v>
      </c>
      <c r="M3" s="1" t="s">
        <v>4</v>
      </c>
      <c r="N3" s="1" t="s">
        <v>2</v>
      </c>
      <c r="O3" s="9" t="s">
        <v>3</v>
      </c>
      <c r="P3" s="1" t="s">
        <v>4</v>
      </c>
      <c r="Q3" s="1" t="s">
        <v>2</v>
      </c>
      <c r="R3" s="9" t="s">
        <v>3</v>
      </c>
      <c r="S3" s="9" t="s">
        <v>4</v>
      </c>
      <c r="T3" s="9" t="s">
        <v>2</v>
      </c>
      <c r="U3" s="9" t="s">
        <v>3</v>
      </c>
      <c r="V3" s="9" t="s">
        <v>4</v>
      </c>
      <c r="W3" s="9" t="s">
        <v>2</v>
      </c>
      <c r="X3" s="9" t="s">
        <v>3</v>
      </c>
      <c r="Y3" s="9" t="s">
        <v>4</v>
      </c>
      <c r="Z3" s="9" t="s">
        <v>2</v>
      </c>
      <c r="AA3" s="9" t="s">
        <v>3</v>
      </c>
      <c r="AB3" s="9" t="s">
        <v>4</v>
      </c>
      <c r="AC3" s="9" t="s">
        <v>2</v>
      </c>
      <c r="AD3" s="9" t="s">
        <v>3</v>
      </c>
      <c r="AE3" s="9" t="s">
        <v>4</v>
      </c>
      <c r="AF3" s="16" t="s">
        <v>7</v>
      </c>
    </row>
    <row r="4" spans="1:32" ht="12.75" customHeight="1" x14ac:dyDescent="0.15">
      <c r="A4" s="1" t="s">
        <v>5</v>
      </c>
      <c r="B4" s="3">
        <f t="shared" ref="B4:P4" si="0">SUBTOTAL(9,B5:B67)</f>
        <v>845</v>
      </c>
      <c r="C4" s="2">
        <f t="shared" si="0"/>
        <v>15975.479999999998</v>
      </c>
      <c r="D4" s="3">
        <f t="shared" si="0"/>
        <v>252133</v>
      </c>
      <c r="E4" s="3">
        <f t="shared" si="0"/>
        <v>677</v>
      </c>
      <c r="F4" s="2">
        <f t="shared" si="0"/>
        <v>1945.0700000000002</v>
      </c>
      <c r="G4" s="3">
        <f t="shared" si="0"/>
        <v>116646</v>
      </c>
      <c r="H4" s="3">
        <f t="shared" si="0"/>
        <v>22</v>
      </c>
      <c r="I4" s="2">
        <f t="shared" si="0"/>
        <v>174.49999999999997</v>
      </c>
      <c r="J4" s="3">
        <f t="shared" si="0"/>
        <v>5728</v>
      </c>
      <c r="K4" s="3">
        <f t="shared" si="0"/>
        <v>35</v>
      </c>
      <c r="L4" s="2">
        <f t="shared" si="0"/>
        <v>428.89000000000004</v>
      </c>
      <c r="M4" s="3">
        <f t="shared" si="0"/>
        <v>15003</v>
      </c>
      <c r="N4" s="3">
        <f t="shared" si="0"/>
        <v>70</v>
      </c>
      <c r="O4" s="2">
        <f t="shared" si="0"/>
        <v>1268.02</v>
      </c>
      <c r="P4" s="3">
        <f t="shared" si="0"/>
        <v>37473</v>
      </c>
      <c r="Q4" s="3">
        <f t="shared" ref="Q4:AE4" si="1">SUBTOTAL(9,Q5:Q67)</f>
        <v>0</v>
      </c>
      <c r="R4" s="2">
        <f t="shared" si="1"/>
        <v>0</v>
      </c>
      <c r="S4" s="3">
        <f t="shared" si="1"/>
        <v>0</v>
      </c>
      <c r="T4" s="3">
        <f t="shared" si="1"/>
        <v>0</v>
      </c>
      <c r="U4" s="2">
        <f t="shared" si="1"/>
        <v>0</v>
      </c>
      <c r="V4" s="3">
        <f t="shared" si="1"/>
        <v>0</v>
      </c>
      <c r="W4" s="3">
        <f t="shared" si="1"/>
        <v>3</v>
      </c>
      <c r="X4" s="2">
        <f t="shared" si="1"/>
        <v>264</v>
      </c>
      <c r="Y4" s="3">
        <f t="shared" si="1"/>
        <v>2521</v>
      </c>
      <c r="Z4" s="3">
        <f t="shared" si="1"/>
        <v>9</v>
      </c>
      <c r="AA4" s="2">
        <f t="shared" si="1"/>
        <v>1757</v>
      </c>
      <c r="AB4" s="3">
        <f t="shared" si="1"/>
        <v>17593</v>
      </c>
      <c r="AC4" s="3">
        <f t="shared" si="1"/>
        <v>29</v>
      </c>
      <c r="AD4" s="2">
        <f t="shared" si="1"/>
        <v>10138</v>
      </c>
      <c r="AE4" s="3">
        <f t="shared" si="1"/>
        <v>57169</v>
      </c>
      <c r="AF4" s="12" t="s">
        <v>5</v>
      </c>
    </row>
    <row r="5" spans="1:32" ht="12.75" customHeight="1" x14ac:dyDescent="0.15">
      <c r="A5" s="1">
        <v>0</v>
      </c>
      <c r="B5" s="3">
        <f>E5+H5+K5+N5+Q5+T5+W5+Z5+AC5+AI4</f>
        <v>6</v>
      </c>
      <c r="C5" s="10">
        <f>F5+I5+L5+O5+R5+U5+X5+AA5+AD5+AJ4</f>
        <v>507.8</v>
      </c>
      <c r="D5" s="3">
        <f>G5+J5+M5+P5+S5+V5+Y5+AB5+AE5+AK4</f>
        <v>4287</v>
      </c>
      <c r="E5" s="3">
        <v>4</v>
      </c>
      <c r="F5" s="2">
        <v>11.8</v>
      </c>
      <c r="G5" s="2">
        <v>1030</v>
      </c>
      <c r="H5" s="3">
        <v>0</v>
      </c>
      <c r="I5" s="2">
        <v>0</v>
      </c>
      <c r="J5" s="3">
        <v>0</v>
      </c>
      <c r="K5" s="3">
        <v>0</v>
      </c>
      <c r="L5" s="2">
        <v>0</v>
      </c>
      <c r="M5" s="3">
        <v>0</v>
      </c>
      <c r="N5" s="3">
        <v>1</v>
      </c>
      <c r="O5" s="2">
        <v>16</v>
      </c>
      <c r="P5" s="3">
        <v>610</v>
      </c>
      <c r="Q5" s="3">
        <v>0</v>
      </c>
      <c r="R5" s="2">
        <v>0</v>
      </c>
      <c r="S5" s="3">
        <v>0</v>
      </c>
      <c r="T5" s="3">
        <v>0</v>
      </c>
      <c r="U5" s="2">
        <v>0</v>
      </c>
      <c r="V5" s="3">
        <v>0</v>
      </c>
      <c r="W5" s="3">
        <v>0</v>
      </c>
      <c r="X5" s="2">
        <v>0</v>
      </c>
      <c r="Y5" s="3">
        <v>0</v>
      </c>
      <c r="Z5" s="3">
        <v>0</v>
      </c>
      <c r="AA5" s="2">
        <v>0</v>
      </c>
      <c r="AB5" s="3">
        <v>0</v>
      </c>
      <c r="AC5" s="3">
        <v>1</v>
      </c>
      <c r="AD5" s="2">
        <v>480</v>
      </c>
      <c r="AE5" s="3">
        <v>2647</v>
      </c>
      <c r="AF5" s="12">
        <v>0</v>
      </c>
    </row>
    <row r="6" spans="1:32" ht="12.75" customHeight="1" x14ac:dyDescent="0.15">
      <c r="A6" s="1">
        <f t="shared" ref="A6:A8" si="2">A5+1</f>
        <v>1</v>
      </c>
      <c r="B6" s="3">
        <f>E6+H6+K6+N6+Q6+T6+W6+Z6+AC6+AI5</f>
        <v>6</v>
      </c>
      <c r="C6" s="10">
        <f>F6+I6+L6+O6+R6+U6+X6+AA6+AD6+AJ5</f>
        <v>790.8</v>
      </c>
      <c r="D6" s="3">
        <f>G6+J6+M6+P6+S6+V6+Y6+AB6+AE6+AK5</f>
        <v>7107</v>
      </c>
      <c r="E6" s="3">
        <v>2</v>
      </c>
      <c r="F6" s="2">
        <v>9.8000000000000007</v>
      </c>
      <c r="G6" s="2">
        <v>780</v>
      </c>
      <c r="H6" s="3">
        <v>0</v>
      </c>
      <c r="I6" s="2">
        <v>0</v>
      </c>
      <c r="J6" s="3">
        <v>0</v>
      </c>
      <c r="K6" s="3">
        <v>1</v>
      </c>
      <c r="L6" s="2">
        <v>14</v>
      </c>
      <c r="M6" s="3">
        <v>610</v>
      </c>
      <c r="N6" s="3">
        <v>1</v>
      </c>
      <c r="O6" s="2">
        <v>18</v>
      </c>
      <c r="P6" s="3">
        <v>569</v>
      </c>
      <c r="Q6" s="3">
        <v>0</v>
      </c>
      <c r="R6" s="2">
        <v>0</v>
      </c>
      <c r="S6" s="3">
        <v>0</v>
      </c>
      <c r="T6" s="3">
        <v>0</v>
      </c>
      <c r="U6" s="2">
        <v>0</v>
      </c>
      <c r="V6" s="3">
        <v>0</v>
      </c>
      <c r="W6" s="3">
        <v>0</v>
      </c>
      <c r="X6" s="2">
        <v>0</v>
      </c>
      <c r="Y6" s="3">
        <v>0</v>
      </c>
      <c r="Z6" s="3">
        <v>0</v>
      </c>
      <c r="AA6" s="2">
        <v>0</v>
      </c>
      <c r="AB6" s="3">
        <v>0</v>
      </c>
      <c r="AC6" s="3">
        <v>2</v>
      </c>
      <c r="AD6" s="2">
        <v>749</v>
      </c>
      <c r="AE6" s="3">
        <v>5148</v>
      </c>
      <c r="AF6" s="12">
        <f t="shared" ref="AF6:AF45" si="3">AF5+1</f>
        <v>1</v>
      </c>
    </row>
    <row r="7" spans="1:32" ht="12.75" customHeight="1" x14ac:dyDescent="0.15">
      <c r="A7" s="1">
        <f t="shared" si="2"/>
        <v>2</v>
      </c>
      <c r="B7" s="3">
        <f>E7+H7+K7+N7+Q7+T7+W7+Z7+AC7+AI6</f>
        <v>4</v>
      </c>
      <c r="C7" s="10">
        <f>F7+I7+L7+O7+R7+U7+X7+AA7+AD7+AJ6</f>
        <v>835.9</v>
      </c>
      <c r="D7" s="3">
        <f>G7+J7+M7+P7+S7+V7+Y7+AB7+AE7+AK6</f>
        <v>7188</v>
      </c>
      <c r="E7" s="3">
        <v>1</v>
      </c>
      <c r="F7" s="2">
        <v>4.9000000000000004</v>
      </c>
      <c r="G7" s="2">
        <v>423</v>
      </c>
      <c r="H7" s="3">
        <v>0</v>
      </c>
      <c r="I7" s="2">
        <v>0</v>
      </c>
      <c r="J7" s="3">
        <v>0</v>
      </c>
      <c r="K7" s="3">
        <v>0</v>
      </c>
      <c r="L7" s="2">
        <v>0</v>
      </c>
      <c r="M7" s="3">
        <v>0</v>
      </c>
      <c r="N7" s="3">
        <v>1</v>
      </c>
      <c r="O7" s="2">
        <v>16</v>
      </c>
      <c r="P7" s="3">
        <v>842</v>
      </c>
      <c r="Q7" s="3">
        <v>0</v>
      </c>
      <c r="R7" s="2">
        <v>0</v>
      </c>
      <c r="S7" s="3">
        <v>0</v>
      </c>
      <c r="T7" s="3">
        <v>0</v>
      </c>
      <c r="U7" s="2">
        <v>0</v>
      </c>
      <c r="V7" s="3">
        <v>0</v>
      </c>
      <c r="W7" s="3">
        <v>0</v>
      </c>
      <c r="X7" s="2">
        <v>0</v>
      </c>
      <c r="Y7" s="3">
        <v>0</v>
      </c>
      <c r="Z7" s="3">
        <v>0</v>
      </c>
      <c r="AA7" s="2">
        <v>0</v>
      </c>
      <c r="AB7" s="3">
        <v>0</v>
      </c>
      <c r="AC7" s="3">
        <v>2</v>
      </c>
      <c r="AD7" s="2">
        <v>815</v>
      </c>
      <c r="AE7" s="3">
        <v>5923</v>
      </c>
      <c r="AF7" s="12">
        <f t="shared" si="3"/>
        <v>2</v>
      </c>
    </row>
    <row r="8" spans="1:32" ht="12.75" customHeight="1" x14ac:dyDescent="0.15">
      <c r="A8" s="1">
        <f t="shared" si="2"/>
        <v>3</v>
      </c>
      <c r="B8" s="3">
        <f>E8+H8+K8+N8+Q8+T8+W8+Z8+AC8+AI7</f>
        <v>10</v>
      </c>
      <c r="C8" s="10">
        <f>F8+I8+L8+O8+R8+U8+X8+AA8+AD8+AJ7</f>
        <v>449.7</v>
      </c>
      <c r="D8" s="3">
        <f>G8+J8+M8+P8+S8+V8+Y8+AB8+AE8+AK7</f>
        <v>5913</v>
      </c>
      <c r="E8" s="3">
        <v>6</v>
      </c>
      <c r="F8" s="2">
        <v>18.700000000000003</v>
      </c>
      <c r="G8" s="2">
        <v>1592</v>
      </c>
      <c r="H8" s="3">
        <v>0</v>
      </c>
      <c r="I8" s="2">
        <v>0</v>
      </c>
      <c r="J8" s="3">
        <v>0</v>
      </c>
      <c r="K8" s="3">
        <v>1</v>
      </c>
      <c r="L8" s="2">
        <v>12</v>
      </c>
      <c r="M8" s="3">
        <v>610</v>
      </c>
      <c r="N8" s="3">
        <v>2</v>
      </c>
      <c r="O8" s="2">
        <v>37</v>
      </c>
      <c r="P8" s="3">
        <v>1210</v>
      </c>
      <c r="Q8" s="3">
        <v>0</v>
      </c>
      <c r="R8" s="2">
        <v>0</v>
      </c>
      <c r="S8" s="3">
        <v>0</v>
      </c>
      <c r="T8" s="3">
        <v>0</v>
      </c>
      <c r="U8" s="2">
        <v>0</v>
      </c>
      <c r="V8" s="3">
        <v>0</v>
      </c>
      <c r="W8" s="3">
        <v>0</v>
      </c>
      <c r="X8" s="2">
        <v>0</v>
      </c>
      <c r="Y8" s="3">
        <v>0</v>
      </c>
      <c r="Z8" s="3">
        <v>0</v>
      </c>
      <c r="AA8" s="2">
        <v>0</v>
      </c>
      <c r="AB8" s="3">
        <v>0</v>
      </c>
      <c r="AC8" s="3">
        <v>1</v>
      </c>
      <c r="AD8" s="2">
        <v>382</v>
      </c>
      <c r="AE8" s="3">
        <v>2501</v>
      </c>
      <c r="AF8" s="12">
        <f t="shared" si="3"/>
        <v>3</v>
      </c>
    </row>
    <row r="9" spans="1:32" ht="12.75" customHeight="1" x14ac:dyDescent="0.15">
      <c r="A9" s="1">
        <f t="shared" ref="A9:A45" si="4">A8+1</f>
        <v>4</v>
      </c>
      <c r="B9" s="3">
        <f>E9+H9+K9+N9+Q9+T9+W9+Z9+AC9+AI8</f>
        <v>10</v>
      </c>
      <c r="C9" s="10">
        <f>F9+I9+L9+O9+R9+U9+X9+AA9+AD9+AJ8</f>
        <v>726.1</v>
      </c>
      <c r="D9" s="3">
        <f>G9+J9+M9+P9+S9+V9+Y9+AB9+AE9+AK8</f>
        <v>8811</v>
      </c>
      <c r="E9" s="3">
        <v>5</v>
      </c>
      <c r="F9" s="2">
        <v>10.1</v>
      </c>
      <c r="G9" s="2">
        <v>859</v>
      </c>
      <c r="H9" s="3">
        <v>0</v>
      </c>
      <c r="I9" s="2">
        <v>0</v>
      </c>
      <c r="J9" s="3">
        <v>0</v>
      </c>
      <c r="K9" s="3">
        <v>1</v>
      </c>
      <c r="L9" s="2">
        <v>14</v>
      </c>
      <c r="M9" s="3">
        <v>670</v>
      </c>
      <c r="N9" s="3">
        <v>1</v>
      </c>
      <c r="O9" s="2">
        <v>19</v>
      </c>
      <c r="P9" s="3">
        <v>809</v>
      </c>
      <c r="Q9" s="3">
        <v>0</v>
      </c>
      <c r="R9" s="2">
        <v>0</v>
      </c>
      <c r="S9" s="3">
        <v>0</v>
      </c>
      <c r="T9" s="3">
        <v>0</v>
      </c>
      <c r="U9" s="2">
        <v>0</v>
      </c>
      <c r="V9" s="3">
        <v>0</v>
      </c>
      <c r="W9" s="3">
        <v>1</v>
      </c>
      <c r="X9" s="2">
        <v>85</v>
      </c>
      <c r="Y9" s="3">
        <v>1471</v>
      </c>
      <c r="Z9" s="3">
        <v>0</v>
      </c>
      <c r="AA9" s="2">
        <v>0</v>
      </c>
      <c r="AB9" s="3">
        <v>0</v>
      </c>
      <c r="AC9" s="3">
        <v>2</v>
      </c>
      <c r="AD9" s="2">
        <v>598</v>
      </c>
      <c r="AE9" s="3">
        <v>5002</v>
      </c>
      <c r="AF9" s="12">
        <f t="shared" si="3"/>
        <v>4</v>
      </c>
    </row>
    <row r="10" spans="1:32" ht="12.75" customHeight="1" x14ac:dyDescent="0.15">
      <c r="A10" s="1" t="s">
        <v>8</v>
      </c>
      <c r="B10" s="3">
        <f t="shared" ref="B10:D10" si="5">SUBTOTAL(9,B5:B9)</f>
        <v>36</v>
      </c>
      <c r="C10" s="2">
        <f t="shared" si="5"/>
        <v>3310.2999999999997</v>
      </c>
      <c r="D10" s="3">
        <f t="shared" si="5"/>
        <v>33306</v>
      </c>
      <c r="E10" s="3">
        <f t="shared" ref="E10:P10" si="6">SUBTOTAL(9,E5:E9)</f>
        <v>18</v>
      </c>
      <c r="F10" s="2">
        <f t="shared" si="6"/>
        <v>55.300000000000004</v>
      </c>
      <c r="G10" s="3">
        <f t="shared" si="6"/>
        <v>4684</v>
      </c>
      <c r="H10" s="3">
        <f t="shared" si="6"/>
        <v>0</v>
      </c>
      <c r="I10" s="2">
        <f t="shared" si="6"/>
        <v>0</v>
      </c>
      <c r="J10" s="3">
        <f t="shared" si="6"/>
        <v>0</v>
      </c>
      <c r="K10" s="3">
        <f t="shared" ref="K10:M10" si="7">SUBTOTAL(9,K5:K9)</f>
        <v>3</v>
      </c>
      <c r="L10" s="2">
        <f t="shared" si="7"/>
        <v>40</v>
      </c>
      <c r="M10" s="3">
        <f t="shared" si="7"/>
        <v>1890</v>
      </c>
      <c r="N10" s="3">
        <f t="shared" si="6"/>
        <v>6</v>
      </c>
      <c r="O10" s="2">
        <f t="shared" si="6"/>
        <v>106</v>
      </c>
      <c r="P10" s="3">
        <f t="shared" si="6"/>
        <v>4040</v>
      </c>
      <c r="Q10" s="3">
        <f t="shared" ref="Q10:S10" si="8">SUBTOTAL(9,Q5:Q9)</f>
        <v>0</v>
      </c>
      <c r="R10" s="3">
        <f t="shared" si="8"/>
        <v>0</v>
      </c>
      <c r="S10" s="3">
        <f t="shared" si="8"/>
        <v>0</v>
      </c>
      <c r="T10" s="3">
        <f t="shared" ref="T10:V10" si="9">SUBTOTAL(9,T5:T9)</f>
        <v>0</v>
      </c>
      <c r="U10" s="3">
        <f t="shared" si="9"/>
        <v>0</v>
      </c>
      <c r="V10" s="3">
        <f t="shared" si="9"/>
        <v>0</v>
      </c>
      <c r="W10" s="3">
        <f t="shared" ref="W10:Y10" si="10">SUBTOTAL(9,W5:W9)</f>
        <v>1</v>
      </c>
      <c r="X10" s="3">
        <f t="shared" si="10"/>
        <v>85</v>
      </c>
      <c r="Y10" s="3">
        <f t="shared" si="10"/>
        <v>1471</v>
      </c>
      <c r="Z10" s="3">
        <f t="shared" ref="Z10:AE10" si="11">SUBTOTAL(9,Z5:Z9)</f>
        <v>0</v>
      </c>
      <c r="AA10" s="3">
        <f t="shared" si="11"/>
        <v>0</v>
      </c>
      <c r="AB10" s="3">
        <f t="shared" si="11"/>
        <v>0</v>
      </c>
      <c r="AC10" s="3">
        <f t="shared" si="11"/>
        <v>8</v>
      </c>
      <c r="AD10" s="3">
        <f t="shared" si="11"/>
        <v>3024</v>
      </c>
      <c r="AE10" s="3">
        <f t="shared" si="11"/>
        <v>21221</v>
      </c>
      <c r="AF10" s="12" t="s">
        <v>8</v>
      </c>
    </row>
    <row r="11" spans="1:32" ht="12.75" customHeight="1" x14ac:dyDescent="0.15">
      <c r="A11" s="1">
        <f>A9+1</f>
        <v>5</v>
      </c>
      <c r="B11" s="3">
        <f>E11+H11+K11+N11+Q11+T11+W11+Z11+AC11+AI9</f>
        <v>8</v>
      </c>
      <c r="C11" s="10">
        <f>F11+I11+L11+O11+R11+U11+X11+AA11+AD11+AJ9</f>
        <v>464.7</v>
      </c>
      <c r="D11" s="3">
        <f>G11+J11+M11+P11+S11+V11+Y11+AB11+AE11+AK9</f>
        <v>6507</v>
      </c>
      <c r="E11" s="3">
        <v>2</v>
      </c>
      <c r="F11" s="2">
        <v>5.2</v>
      </c>
      <c r="G11" s="2">
        <v>475</v>
      </c>
      <c r="H11" s="3">
        <v>1</v>
      </c>
      <c r="I11" s="2">
        <v>8.5</v>
      </c>
      <c r="J11" s="3">
        <v>487</v>
      </c>
      <c r="K11" s="3">
        <v>1</v>
      </c>
      <c r="L11" s="2">
        <v>14</v>
      </c>
      <c r="M11" s="3">
        <v>610</v>
      </c>
      <c r="N11" s="3">
        <v>3</v>
      </c>
      <c r="O11" s="2">
        <v>57</v>
      </c>
      <c r="P11" s="3">
        <v>2288</v>
      </c>
      <c r="Q11" s="3">
        <v>0</v>
      </c>
      <c r="R11" s="2">
        <v>0</v>
      </c>
      <c r="S11" s="3">
        <v>0</v>
      </c>
      <c r="T11" s="3">
        <v>0</v>
      </c>
      <c r="U11" s="2">
        <v>0</v>
      </c>
      <c r="V11" s="3">
        <v>0</v>
      </c>
      <c r="W11" s="3">
        <v>0</v>
      </c>
      <c r="X11" s="2">
        <v>0</v>
      </c>
      <c r="Y11" s="3">
        <v>0</v>
      </c>
      <c r="Z11" s="3">
        <v>0</v>
      </c>
      <c r="AA11" s="2">
        <v>0</v>
      </c>
      <c r="AB11" s="3">
        <v>0</v>
      </c>
      <c r="AC11" s="3">
        <v>1</v>
      </c>
      <c r="AD11" s="2">
        <v>380</v>
      </c>
      <c r="AE11" s="3">
        <v>2647</v>
      </c>
      <c r="AF11" s="12">
        <f>AF9+1</f>
        <v>5</v>
      </c>
    </row>
    <row r="12" spans="1:32" ht="12.75" customHeight="1" x14ac:dyDescent="0.15">
      <c r="A12" s="1">
        <f>A11+1</f>
        <v>6</v>
      </c>
      <c r="B12" s="3">
        <f>E12+H12+K12+N12+Q12+T12+W12+Z12+AC12+AI11</f>
        <v>7</v>
      </c>
      <c r="C12" s="10">
        <f>F12+I12+L12+O12+R12+U12+X12+AA12+AD12+AJ11</f>
        <v>698.6</v>
      </c>
      <c r="D12" s="3">
        <f>G12+J12+M12+P12+S12+V12+Y12+AB12+AE12+AK11</f>
        <v>6753</v>
      </c>
      <c r="E12" s="3">
        <v>4</v>
      </c>
      <c r="F12" s="2">
        <v>9.6000000000000014</v>
      </c>
      <c r="G12" s="2">
        <v>942</v>
      </c>
      <c r="H12" s="3">
        <v>0</v>
      </c>
      <c r="I12" s="2">
        <v>0</v>
      </c>
      <c r="J12" s="3">
        <v>0</v>
      </c>
      <c r="K12" s="3">
        <v>0</v>
      </c>
      <c r="L12" s="2">
        <v>0</v>
      </c>
      <c r="M12" s="3">
        <v>0</v>
      </c>
      <c r="N12" s="3">
        <v>1</v>
      </c>
      <c r="O12" s="2">
        <v>19</v>
      </c>
      <c r="P12" s="3">
        <v>809</v>
      </c>
      <c r="Q12" s="3">
        <v>0</v>
      </c>
      <c r="R12" s="2">
        <v>0</v>
      </c>
      <c r="S12" s="3">
        <v>0</v>
      </c>
      <c r="T12" s="3">
        <v>0</v>
      </c>
      <c r="U12" s="2">
        <v>0</v>
      </c>
      <c r="V12" s="3">
        <v>0</v>
      </c>
      <c r="W12" s="3">
        <v>0</v>
      </c>
      <c r="X12" s="2">
        <v>0</v>
      </c>
      <c r="Y12" s="3">
        <v>0</v>
      </c>
      <c r="Z12" s="3">
        <v>0</v>
      </c>
      <c r="AA12" s="2">
        <v>0</v>
      </c>
      <c r="AB12" s="3">
        <v>0</v>
      </c>
      <c r="AC12" s="3">
        <v>2</v>
      </c>
      <c r="AD12" s="2">
        <v>670</v>
      </c>
      <c r="AE12" s="3">
        <v>5002</v>
      </c>
      <c r="AF12" s="12">
        <f>AF11+1</f>
        <v>6</v>
      </c>
    </row>
    <row r="13" spans="1:32" ht="12.75" customHeight="1" x14ac:dyDescent="0.15">
      <c r="A13" s="1">
        <f t="shared" si="4"/>
        <v>7</v>
      </c>
      <c r="B13" s="3">
        <f>E13+H13+K13+N13+Q13+T13+W13+Z13+AC13+AI12</f>
        <v>22</v>
      </c>
      <c r="C13" s="10">
        <f>F13+I13+L13+O13+R13+U13+X13+AA13+AD13+AJ12</f>
        <v>2097.4</v>
      </c>
      <c r="D13" s="3">
        <f>G13+J13+M13+P13+S13+V13+Y13+AB13+AE13+AK12</f>
        <v>23834</v>
      </c>
      <c r="E13" s="3">
        <v>4</v>
      </c>
      <c r="F13" s="2">
        <v>10.4</v>
      </c>
      <c r="G13" s="2">
        <v>929</v>
      </c>
      <c r="H13" s="3">
        <v>0</v>
      </c>
      <c r="I13" s="2">
        <v>0</v>
      </c>
      <c r="J13" s="3">
        <v>0</v>
      </c>
      <c r="K13" s="3">
        <v>4</v>
      </c>
      <c r="L13" s="2">
        <v>44</v>
      </c>
      <c r="M13" s="3">
        <v>2224</v>
      </c>
      <c r="N13" s="3">
        <v>7</v>
      </c>
      <c r="O13" s="2">
        <v>133</v>
      </c>
      <c r="P13" s="3">
        <v>5384</v>
      </c>
      <c r="Q13" s="3">
        <v>0</v>
      </c>
      <c r="R13" s="2">
        <v>0</v>
      </c>
      <c r="S13" s="3">
        <v>0</v>
      </c>
      <c r="T13" s="3">
        <v>0</v>
      </c>
      <c r="U13" s="2">
        <v>0</v>
      </c>
      <c r="V13" s="3">
        <v>0</v>
      </c>
      <c r="W13" s="3">
        <v>0</v>
      </c>
      <c r="X13" s="2">
        <v>0</v>
      </c>
      <c r="Y13" s="3">
        <v>0</v>
      </c>
      <c r="Z13" s="3">
        <v>2</v>
      </c>
      <c r="AA13" s="2">
        <v>398</v>
      </c>
      <c r="AB13" s="3">
        <v>4412</v>
      </c>
      <c r="AC13" s="3">
        <v>5</v>
      </c>
      <c r="AD13" s="2">
        <v>1512</v>
      </c>
      <c r="AE13" s="3">
        <v>10885</v>
      </c>
      <c r="AF13" s="12">
        <f t="shared" si="3"/>
        <v>7</v>
      </c>
    </row>
    <row r="14" spans="1:32" ht="12.75" customHeight="1" x14ac:dyDescent="0.15">
      <c r="A14" s="1">
        <f t="shared" si="4"/>
        <v>8</v>
      </c>
      <c r="B14" s="3">
        <f>E14+H14+K14+N14+Q14+T14+W14+Z14+AC14+AI13</f>
        <v>5</v>
      </c>
      <c r="C14" s="10">
        <f>F14+I14+L14+O14+R14+U14+X14+AA14+AD14+AJ13</f>
        <v>546</v>
      </c>
      <c r="D14" s="3">
        <f>G14+J14+M14+P14+S14+V14+Y14+AB14+AE14+AK13</f>
        <v>6695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3">
        <v>0</v>
      </c>
      <c r="K14" s="3">
        <v>1</v>
      </c>
      <c r="L14" s="2">
        <v>10</v>
      </c>
      <c r="M14" s="3">
        <v>610</v>
      </c>
      <c r="N14" s="3">
        <v>2</v>
      </c>
      <c r="O14" s="2">
        <v>37</v>
      </c>
      <c r="P14" s="3">
        <v>1378</v>
      </c>
      <c r="Q14" s="3">
        <v>0</v>
      </c>
      <c r="R14" s="2">
        <v>0</v>
      </c>
      <c r="S14" s="3">
        <v>0</v>
      </c>
      <c r="T14" s="3">
        <v>0</v>
      </c>
      <c r="U14" s="2">
        <v>0</v>
      </c>
      <c r="V14" s="3">
        <v>0</v>
      </c>
      <c r="W14" s="3">
        <v>0</v>
      </c>
      <c r="X14" s="2">
        <v>0</v>
      </c>
      <c r="Y14" s="3">
        <v>0</v>
      </c>
      <c r="Z14" s="3">
        <v>1</v>
      </c>
      <c r="AA14" s="2">
        <v>199</v>
      </c>
      <c r="AB14" s="3">
        <v>2206</v>
      </c>
      <c r="AC14" s="3">
        <v>1</v>
      </c>
      <c r="AD14" s="2">
        <v>300</v>
      </c>
      <c r="AE14" s="3">
        <v>2501</v>
      </c>
      <c r="AF14" s="12">
        <f t="shared" si="3"/>
        <v>8</v>
      </c>
    </row>
    <row r="15" spans="1:32" ht="12.75" customHeight="1" x14ac:dyDescent="0.15">
      <c r="A15" s="1">
        <f t="shared" si="4"/>
        <v>9</v>
      </c>
      <c r="B15" s="3">
        <f>E15+H15+K15+N15+Q15+T15+W15+Z15+AC15+AI13</f>
        <v>8</v>
      </c>
      <c r="C15" s="10">
        <f>F15+I15+L15+O15+R15+U15+X15+AA15+AD15+AJ13</f>
        <v>638.79999999999995</v>
      </c>
      <c r="D15" s="3">
        <f>G15+J15+M15+P15+S15+V15+Y15+AB15+AE15+AK13</f>
        <v>7919</v>
      </c>
      <c r="E15" s="3">
        <v>3</v>
      </c>
      <c r="F15" s="2">
        <v>7.8</v>
      </c>
      <c r="G15" s="2">
        <v>704</v>
      </c>
      <c r="H15" s="3">
        <v>0</v>
      </c>
      <c r="I15" s="2">
        <v>0</v>
      </c>
      <c r="J15" s="3">
        <v>0</v>
      </c>
      <c r="K15" s="3">
        <v>0</v>
      </c>
      <c r="L15" s="2">
        <v>0</v>
      </c>
      <c r="M15" s="3">
        <v>0</v>
      </c>
      <c r="N15" s="3">
        <v>3</v>
      </c>
      <c r="O15" s="2">
        <v>52</v>
      </c>
      <c r="P15" s="3">
        <v>2354</v>
      </c>
      <c r="Q15" s="3">
        <v>0</v>
      </c>
      <c r="R15" s="2">
        <v>0</v>
      </c>
      <c r="S15" s="3">
        <v>0</v>
      </c>
      <c r="T15" s="3">
        <v>0</v>
      </c>
      <c r="U15" s="2">
        <v>0</v>
      </c>
      <c r="V15" s="3">
        <v>0</v>
      </c>
      <c r="W15" s="3">
        <v>0</v>
      </c>
      <c r="X15" s="2">
        <v>0</v>
      </c>
      <c r="Y15" s="3">
        <v>0</v>
      </c>
      <c r="Z15" s="3">
        <v>1</v>
      </c>
      <c r="AA15" s="2">
        <v>199</v>
      </c>
      <c r="AB15" s="3">
        <v>2360</v>
      </c>
      <c r="AC15" s="3">
        <v>1</v>
      </c>
      <c r="AD15" s="2">
        <v>380</v>
      </c>
      <c r="AE15" s="3">
        <v>2501</v>
      </c>
      <c r="AF15" s="12">
        <f t="shared" si="3"/>
        <v>9</v>
      </c>
    </row>
    <row r="16" spans="1:32" ht="12.75" customHeight="1" x14ac:dyDescent="0.15">
      <c r="A16" s="1" t="s">
        <v>9</v>
      </c>
      <c r="B16" s="3">
        <f t="shared" ref="B16:G16" si="12">SUBTOTAL(9,B11:B15)</f>
        <v>50</v>
      </c>
      <c r="C16" s="2">
        <f t="shared" si="12"/>
        <v>4445.5</v>
      </c>
      <c r="D16" s="3">
        <f t="shared" si="12"/>
        <v>51708</v>
      </c>
      <c r="E16" s="3">
        <f t="shared" si="12"/>
        <v>13</v>
      </c>
      <c r="F16" s="2">
        <f t="shared" si="12"/>
        <v>33</v>
      </c>
      <c r="G16" s="3">
        <f t="shared" si="12"/>
        <v>3050</v>
      </c>
      <c r="H16" s="3">
        <f t="shared" ref="H16:P16" si="13">SUBTOTAL(9,H11:H15)</f>
        <v>1</v>
      </c>
      <c r="I16" s="2">
        <f t="shared" si="13"/>
        <v>8.5</v>
      </c>
      <c r="J16" s="3">
        <f t="shared" si="13"/>
        <v>487</v>
      </c>
      <c r="K16" s="3">
        <f t="shared" si="13"/>
        <v>6</v>
      </c>
      <c r="L16" s="2">
        <f t="shared" si="13"/>
        <v>68</v>
      </c>
      <c r="M16" s="3">
        <f t="shared" si="13"/>
        <v>3444</v>
      </c>
      <c r="N16" s="3">
        <f t="shared" si="13"/>
        <v>16</v>
      </c>
      <c r="O16" s="2">
        <f t="shared" si="13"/>
        <v>298</v>
      </c>
      <c r="P16" s="3">
        <f t="shared" si="13"/>
        <v>12213</v>
      </c>
      <c r="Q16" s="3">
        <f t="shared" ref="Q16:AE16" si="14">SUBTOTAL(9,Q11:Q15)</f>
        <v>0</v>
      </c>
      <c r="R16" s="3">
        <f t="shared" si="14"/>
        <v>0</v>
      </c>
      <c r="S16" s="3">
        <f t="shared" si="14"/>
        <v>0</v>
      </c>
      <c r="T16" s="3">
        <f t="shared" si="14"/>
        <v>0</v>
      </c>
      <c r="U16" s="3">
        <f t="shared" si="14"/>
        <v>0</v>
      </c>
      <c r="V16" s="3">
        <f t="shared" si="14"/>
        <v>0</v>
      </c>
      <c r="W16" s="3">
        <f t="shared" si="14"/>
        <v>0</v>
      </c>
      <c r="X16" s="3">
        <f t="shared" si="14"/>
        <v>0</v>
      </c>
      <c r="Y16" s="3">
        <f t="shared" si="14"/>
        <v>0</v>
      </c>
      <c r="Z16" s="3">
        <f t="shared" si="14"/>
        <v>4</v>
      </c>
      <c r="AA16" s="3">
        <f t="shared" si="14"/>
        <v>796</v>
      </c>
      <c r="AB16" s="3">
        <f t="shared" si="14"/>
        <v>8978</v>
      </c>
      <c r="AC16" s="3">
        <f t="shared" si="14"/>
        <v>10</v>
      </c>
      <c r="AD16" s="3">
        <f t="shared" si="14"/>
        <v>3242</v>
      </c>
      <c r="AE16" s="3">
        <f t="shared" si="14"/>
        <v>23536</v>
      </c>
      <c r="AF16" s="12" t="s">
        <v>9</v>
      </c>
    </row>
    <row r="17" spans="1:32" ht="12.75" customHeight="1" x14ac:dyDescent="0.15">
      <c r="A17" s="1">
        <f>A15+1</f>
        <v>10</v>
      </c>
      <c r="B17" s="3">
        <f>E17+H17+K17+N17+Q17+T17+W17+Z17+AC17+AI16</f>
        <v>2</v>
      </c>
      <c r="C17" s="10">
        <f>F17+I17+L17+O17+R17+U17+X17+AA17+AD17+AJ16</f>
        <v>200.9</v>
      </c>
      <c r="D17" s="3">
        <f>G17+J17+M17+P17+S17+V17+Y17+AB17+AE17+AK16</f>
        <v>2346</v>
      </c>
      <c r="E17" s="3">
        <v>1</v>
      </c>
      <c r="F17" s="2">
        <v>1.9</v>
      </c>
      <c r="G17" s="2">
        <v>140</v>
      </c>
      <c r="H17" s="3">
        <v>0</v>
      </c>
      <c r="I17" s="2">
        <v>0</v>
      </c>
      <c r="J17" s="3">
        <v>0</v>
      </c>
      <c r="K17" s="3">
        <v>0</v>
      </c>
      <c r="L17" s="2">
        <v>0</v>
      </c>
      <c r="M17" s="3">
        <v>0</v>
      </c>
      <c r="N17" s="3">
        <v>0</v>
      </c>
      <c r="O17" s="2">
        <v>0</v>
      </c>
      <c r="P17" s="3">
        <v>0</v>
      </c>
      <c r="Q17" s="3">
        <v>0</v>
      </c>
      <c r="R17" s="2">
        <v>0</v>
      </c>
      <c r="S17" s="3">
        <v>0</v>
      </c>
      <c r="T17" s="3">
        <v>0</v>
      </c>
      <c r="U17" s="2">
        <v>0</v>
      </c>
      <c r="V17" s="3">
        <v>0</v>
      </c>
      <c r="W17" s="3">
        <v>0</v>
      </c>
      <c r="X17" s="2">
        <v>0</v>
      </c>
      <c r="Y17" s="3">
        <v>0</v>
      </c>
      <c r="Z17" s="3">
        <v>1</v>
      </c>
      <c r="AA17" s="2">
        <v>199</v>
      </c>
      <c r="AB17" s="3">
        <v>2206</v>
      </c>
      <c r="AC17" s="3">
        <v>0</v>
      </c>
      <c r="AD17" s="2">
        <v>0</v>
      </c>
      <c r="AE17" s="3">
        <v>0</v>
      </c>
      <c r="AF17" s="12">
        <f>AF15+1</f>
        <v>10</v>
      </c>
    </row>
    <row r="18" spans="1:32" ht="12.75" customHeight="1" x14ac:dyDescent="0.15">
      <c r="A18" s="1">
        <f>A17+1</f>
        <v>11</v>
      </c>
      <c r="B18" s="3">
        <f>E18+H18+K18+N18+Q18+T18+W18+Z18+AC18+AI17</f>
        <v>12</v>
      </c>
      <c r="C18" s="10">
        <f>F18+I18+L18+O18+R18+U18+X18+AA18+AD18+AJ17</f>
        <v>605.9</v>
      </c>
      <c r="D18" s="3">
        <f>G18+J18+M18+P18+S18+V18+Y18+AB18+AE18+AK17</f>
        <v>6449</v>
      </c>
      <c r="E18" s="3">
        <v>9</v>
      </c>
      <c r="F18" s="2">
        <v>13.9</v>
      </c>
      <c r="G18" s="2">
        <v>1119</v>
      </c>
      <c r="H18" s="3">
        <v>0</v>
      </c>
      <c r="I18" s="2">
        <v>0</v>
      </c>
      <c r="J18" s="3">
        <v>0</v>
      </c>
      <c r="K18" s="3">
        <v>1</v>
      </c>
      <c r="L18" s="2">
        <v>10</v>
      </c>
      <c r="M18" s="3">
        <v>610</v>
      </c>
      <c r="N18" s="3">
        <v>0</v>
      </c>
      <c r="O18" s="2">
        <v>0</v>
      </c>
      <c r="P18" s="3">
        <v>0</v>
      </c>
      <c r="Q18" s="3">
        <v>0</v>
      </c>
      <c r="R18" s="2">
        <v>0</v>
      </c>
      <c r="S18" s="3">
        <v>0</v>
      </c>
      <c r="T18" s="3">
        <v>0</v>
      </c>
      <c r="U18" s="2">
        <v>0</v>
      </c>
      <c r="V18" s="3">
        <v>0</v>
      </c>
      <c r="W18" s="3">
        <v>0</v>
      </c>
      <c r="X18" s="2">
        <v>0</v>
      </c>
      <c r="Y18" s="3">
        <v>0</v>
      </c>
      <c r="Z18" s="3">
        <v>1</v>
      </c>
      <c r="AA18" s="2">
        <v>199</v>
      </c>
      <c r="AB18" s="3">
        <v>2360</v>
      </c>
      <c r="AC18" s="3">
        <v>1</v>
      </c>
      <c r="AD18" s="2">
        <v>383</v>
      </c>
      <c r="AE18" s="3">
        <v>2360</v>
      </c>
      <c r="AF18" s="12">
        <f>AF17+1</f>
        <v>11</v>
      </c>
    </row>
    <row r="19" spans="1:32" ht="12.75" customHeight="1" x14ac:dyDescent="0.15">
      <c r="A19" s="1">
        <f t="shared" si="4"/>
        <v>12</v>
      </c>
      <c r="B19" s="3">
        <f>E19+H19+K19+N19+Q19+T19+W19+Z19+AC19+AI18</f>
        <v>3</v>
      </c>
      <c r="C19" s="10">
        <f>F19+I19+L19+O19+R19+U19+X19+AA19+AD19+AJ18</f>
        <v>18.899999999999999</v>
      </c>
      <c r="D19" s="3">
        <f>G19+J19+M19+P19+S19+V19+Y19+AB19+AE19+AK18</f>
        <v>1060</v>
      </c>
      <c r="E19" s="3">
        <v>2</v>
      </c>
      <c r="F19" s="2">
        <v>2.9000000000000004</v>
      </c>
      <c r="G19" s="2">
        <v>251</v>
      </c>
      <c r="H19" s="3">
        <v>0</v>
      </c>
      <c r="I19" s="2">
        <v>0</v>
      </c>
      <c r="J19" s="3">
        <v>0</v>
      </c>
      <c r="K19" s="3">
        <v>0</v>
      </c>
      <c r="L19" s="2">
        <v>0</v>
      </c>
      <c r="M19" s="3">
        <v>0</v>
      </c>
      <c r="N19" s="3">
        <v>1</v>
      </c>
      <c r="O19" s="2">
        <v>16</v>
      </c>
      <c r="P19" s="3">
        <v>809</v>
      </c>
      <c r="Q19" s="3">
        <v>0</v>
      </c>
      <c r="R19" s="2">
        <v>0</v>
      </c>
      <c r="S19" s="3">
        <v>0</v>
      </c>
      <c r="T19" s="3">
        <v>0</v>
      </c>
      <c r="U19" s="2">
        <v>0</v>
      </c>
      <c r="V19" s="3">
        <v>0</v>
      </c>
      <c r="W19" s="3">
        <v>0</v>
      </c>
      <c r="X19" s="2">
        <v>0</v>
      </c>
      <c r="Y19" s="3">
        <v>0</v>
      </c>
      <c r="Z19" s="3">
        <v>0</v>
      </c>
      <c r="AA19" s="2">
        <v>0</v>
      </c>
      <c r="AB19" s="3">
        <v>0</v>
      </c>
      <c r="AC19" s="3">
        <v>0</v>
      </c>
      <c r="AD19" s="2">
        <v>0</v>
      </c>
      <c r="AE19" s="3">
        <v>0</v>
      </c>
      <c r="AF19" s="12">
        <f t="shared" si="3"/>
        <v>12</v>
      </c>
    </row>
    <row r="20" spans="1:32" ht="12.75" customHeight="1" x14ac:dyDescent="0.15">
      <c r="A20" s="1">
        <f t="shared" si="4"/>
        <v>13</v>
      </c>
      <c r="B20" s="3">
        <f>E20+H20+K20+N20+Q20+T20+W20+Z20+AC20+AI19</f>
        <v>5</v>
      </c>
      <c r="C20" s="10">
        <f>F20+I20+L20+O20+R20+U20+X20+AA20+AD20+AJ19</f>
        <v>503.8</v>
      </c>
      <c r="D20" s="3">
        <f>G20+J20+M20+P20+S20+V20+Y20+AB20+AE20+AK19</f>
        <v>4801</v>
      </c>
      <c r="E20" s="3">
        <v>3</v>
      </c>
      <c r="F20" s="2">
        <v>4.8000000000000007</v>
      </c>
      <c r="G20" s="2">
        <v>385</v>
      </c>
      <c r="H20" s="3">
        <v>0</v>
      </c>
      <c r="I20" s="2">
        <v>0</v>
      </c>
      <c r="J20" s="3">
        <v>0</v>
      </c>
      <c r="K20" s="3">
        <v>0</v>
      </c>
      <c r="L20" s="2">
        <v>0</v>
      </c>
      <c r="M20" s="3">
        <v>0</v>
      </c>
      <c r="N20" s="3">
        <v>0</v>
      </c>
      <c r="O20" s="2">
        <v>0</v>
      </c>
      <c r="P20" s="3">
        <v>0</v>
      </c>
      <c r="Q20" s="3">
        <v>0</v>
      </c>
      <c r="R20" s="2">
        <v>0</v>
      </c>
      <c r="S20" s="3">
        <v>0</v>
      </c>
      <c r="T20" s="3">
        <v>0</v>
      </c>
      <c r="U20" s="2">
        <v>0</v>
      </c>
      <c r="V20" s="3">
        <v>0</v>
      </c>
      <c r="W20" s="3">
        <v>0</v>
      </c>
      <c r="X20" s="2">
        <v>0</v>
      </c>
      <c r="Y20" s="3">
        <v>0</v>
      </c>
      <c r="Z20" s="3">
        <v>1</v>
      </c>
      <c r="AA20" s="2">
        <v>199</v>
      </c>
      <c r="AB20" s="3">
        <v>2206</v>
      </c>
      <c r="AC20" s="3">
        <v>1</v>
      </c>
      <c r="AD20" s="2">
        <v>300</v>
      </c>
      <c r="AE20" s="3">
        <v>2210</v>
      </c>
      <c r="AF20" s="12">
        <f t="shared" si="3"/>
        <v>13</v>
      </c>
    </row>
    <row r="21" spans="1:32" ht="12.75" customHeight="1" x14ac:dyDescent="0.15">
      <c r="A21" s="1">
        <f t="shared" si="4"/>
        <v>14</v>
      </c>
      <c r="B21" s="3">
        <f>E21+H21+K21+N21+Q21+T21+W21+Z21+AC21+AI19</f>
        <v>6</v>
      </c>
      <c r="C21" s="10">
        <f>F21+I21+L21+O21+R21+U21+X21+AA21+AD21+AJ19</f>
        <v>32.200000000000003</v>
      </c>
      <c r="D21" s="3">
        <f>G21+J21+M21+P21+S21+V21+Y21+AB21+AE21+AK19</f>
        <v>1773</v>
      </c>
      <c r="E21" s="3">
        <v>4</v>
      </c>
      <c r="F21" s="2">
        <v>6.6</v>
      </c>
      <c r="G21" s="2">
        <v>535</v>
      </c>
      <c r="H21" s="3">
        <v>1</v>
      </c>
      <c r="I21" s="2">
        <v>6.6</v>
      </c>
      <c r="J21" s="3">
        <v>502</v>
      </c>
      <c r="K21" s="3">
        <v>0</v>
      </c>
      <c r="L21" s="2">
        <v>0</v>
      </c>
      <c r="M21" s="3">
        <v>0</v>
      </c>
      <c r="N21" s="3">
        <v>1</v>
      </c>
      <c r="O21" s="2">
        <v>19</v>
      </c>
      <c r="P21" s="3">
        <v>736</v>
      </c>
      <c r="Q21" s="3">
        <v>0</v>
      </c>
      <c r="R21" s="2">
        <v>0</v>
      </c>
      <c r="S21" s="3">
        <v>0</v>
      </c>
      <c r="T21" s="3">
        <v>0</v>
      </c>
      <c r="U21" s="2">
        <v>0</v>
      </c>
      <c r="V21" s="3">
        <v>0</v>
      </c>
      <c r="W21" s="3">
        <v>0</v>
      </c>
      <c r="X21" s="2">
        <v>0</v>
      </c>
      <c r="Y21" s="3">
        <v>0</v>
      </c>
      <c r="Z21" s="3">
        <v>0</v>
      </c>
      <c r="AA21" s="2">
        <v>0</v>
      </c>
      <c r="AB21" s="3">
        <v>0</v>
      </c>
      <c r="AC21" s="3">
        <v>0</v>
      </c>
      <c r="AD21" s="2">
        <v>0</v>
      </c>
      <c r="AE21" s="3">
        <v>0</v>
      </c>
      <c r="AF21" s="12">
        <f t="shared" si="3"/>
        <v>14</v>
      </c>
    </row>
    <row r="22" spans="1:32" ht="12.75" customHeight="1" x14ac:dyDescent="0.15">
      <c r="A22" s="1" t="s">
        <v>10</v>
      </c>
      <c r="B22" s="3">
        <f t="shared" ref="B22:G22" si="15">SUBTOTAL(9,B17:B21)</f>
        <v>28</v>
      </c>
      <c r="C22" s="2">
        <f t="shared" si="15"/>
        <v>1361.7</v>
      </c>
      <c r="D22" s="3">
        <f t="shared" si="15"/>
        <v>16429</v>
      </c>
      <c r="E22" s="3">
        <f t="shared" si="15"/>
        <v>19</v>
      </c>
      <c r="F22" s="2">
        <f t="shared" si="15"/>
        <v>30.1</v>
      </c>
      <c r="G22" s="3">
        <f t="shared" si="15"/>
        <v>2430</v>
      </c>
      <c r="H22" s="3">
        <f t="shared" ref="H22:P22" si="16">SUBTOTAL(9,H17:H21)</f>
        <v>1</v>
      </c>
      <c r="I22" s="2">
        <f t="shared" si="16"/>
        <v>6.6</v>
      </c>
      <c r="J22" s="3">
        <f t="shared" si="16"/>
        <v>502</v>
      </c>
      <c r="K22" s="3">
        <f t="shared" si="16"/>
        <v>1</v>
      </c>
      <c r="L22" s="2">
        <f t="shared" si="16"/>
        <v>10</v>
      </c>
      <c r="M22" s="3">
        <f t="shared" si="16"/>
        <v>610</v>
      </c>
      <c r="N22" s="3">
        <f t="shared" si="16"/>
        <v>2</v>
      </c>
      <c r="O22" s="2">
        <f t="shared" si="16"/>
        <v>35</v>
      </c>
      <c r="P22" s="3">
        <f t="shared" si="16"/>
        <v>1545</v>
      </c>
      <c r="Q22" s="3">
        <f t="shared" ref="Q22:AE22" si="17">SUBTOTAL(9,Q17:Q21)</f>
        <v>0</v>
      </c>
      <c r="R22" s="3">
        <f t="shared" si="17"/>
        <v>0</v>
      </c>
      <c r="S22" s="3">
        <f t="shared" si="17"/>
        <v>0</v>
      </c>
      <c r="T22" s="3">
        <f t="shared" si="17"/>
        <v>0</v>
      </c>
      <c r="U22" s="3">
        <f t="shared" si="17"/>
        <v>0</v>
      </c>
      <c r="V22" s="3">
        <f t="shared" si="17"/>
        <v>0</v>
      </c>
      <c r="W22" s="3">
        <f t="shared" si="17"/>
        <v>0</v>
      </c>
      <c r="X22" s="3">
        <f t="shared" si="17"/>
        <v>0</v>
      </c>
      <c r="Y22" s="3">
        <f t="shared" si="17"/>
        <v>0</v>
      </c>
      <c r="Z22" s="3">
        <f t="shared" si="17"/>
        <v>3</v>
      </c>
      <c r="AA22" s="3">
        <f t="shared" si="17"/>
        <v>597</v>
      </c>
      <c r="AB22" s="3">
        <f t="shared" si="17"/>
        <v>6772</v>
      </c>
      <c r="AC22" s="3">
        <f t="shared" si="17"/>
        <v>2</v>
      </c>
      <c r="AD22" s="3">
        <f t="shared" si="17"/>
        <v>683</v>
      </c>
      <c r="AE22" s="3">
        <f t="shared" si="17"/>
        <v>4570</v>
      </c>
      <c r="AF22" s="12" t="s">
        <v>10</v>
      </c>
    </row>
    <row r="23" spans="1:32" ht="12.75" customHeight="1" x14ac:dyDescent="0.15">
      <c r="A23" s="1">
        <f>A21+1</f>
        <v>15</v>
      </c>
      <c r="B23" s="3">
        <f>E23+H23+K23+N23+Q23+T23+W23+Z23+AC23+AI22</f>
        <v>4</v>
      </c>
      <c r="C23" s="10">
        <f>F23+I23+L23+O23+R23+U23+X23+AA23+AD23+AJ22</f>
        <v>20.5</v>
      </c>
      <c r="D23" s="3">
        <f>G23+J23+M23+P23+S23+V23+Y23+AB23+AE23+AK22</f>
        <v>1266</v>
      </c>
      <c r="E23" s="3">
        <v>3</v>
      </c>
      <c r="F23" s="2">
        <v>9.5</v>
      </c>
      <c r="G23" s="2">
        <v>764</v>
      </c>
      <c r="H23" s="3">
        <v>0</v>
      </c>
      <c r="I23" s="2">
        <v>0</v>
      </c>
      <c r="J23" s="3">
        <v>0</v>
      </c>
      <c r="K23" s="3">
        <v>1</v>
      </c>
      <c r="L23" s="2">
        <v>11</v>
      </c>
      <c r="M23" s="3">
        <v>502</v>
      </c>
      <c r="N23" s="3">
        <v>0</v>
      </c>
      <c r="O23" s="2">
        <v>0</v>
      </c>
      <c r="P23" s="3">
        <v>0</v>
      </c>
      <c r="Q23" s="3">
        <v>0</v>
      </c>
      <c r="R23" s="2">
        <v>0</v>
      </c>
      <c r="S23" s="3">
        <v>0</v>
      </c>
      <c r="T23" s="3">
        <v>0</v>
      </c>
      <c r="U23" s="2">
        <v>0</v>
      </c>
      <c r="V23" s="3">
        <v>0</v>
      </c>
      <c r="W23" s="3">
        <v>0</v>
      </c>
      <c r="X23" s="2">
        <v>0</v>
      </c>
      <c r="Y23" s="3">
        <v>0</v>
      </c>
      <c r="Z23" s="3">
        <v>0</v>
      </c>
      <c r="AA23" s="2">
        <v>0</v>
      </c>
      <c r="AB23" s="3">
        <v>0</v>
      </c>
      <c r="AC23" s="3">
        <v>0</v>
      </c>
      <c r="AD23" s="2">
        <v>0</v>
      </c>
      <c r="AE23" s="3">
        <v>0</v>
      </c>
      <c r="AF23" s="12">
        <f>AF21+1</f>
        <v>15</v>
      </c>
    </row>
    <row r="24" spans="1:32" ht="12.75" customHeight="1" x14ac:dyDescent="0.15">
      <c r="A24" s="1">
        <f>A23+1</f>
        <v>16</v>
      </c>
      <c r="B24" s="3">
        <f>E24+H24+K24+N24+Q24+T24+W24+Z24+AC24+AI23</f>
        <v>7</v>
      </c>
      <c r="C24" s="10">
        <f>F24+I24+L24+O24+R24+U24+X24+AA24+AD24+AJ23</f>
        <v>43</v>
      </c>
      <c r="D24" s="3">
        <f>G24+J24+M24+P24+S24+V24+Y24+AB24+AE24+AK23</f>
        <v>2069</v>
      </c>
      <c r="E24" s="3">
        <v>5</v>
      </c>
      <c r="F24" s="2">
        <v>13</v>
      </c>
      <c r="G24" s="2">
        <v>998</v>
      </c>
      <c r="H24" s="3">
        <v>0</v>
      </c>
      <c r="I24" s="2">
        <v>0</v>
      </c>
      <c r="J24" s="3">
        <v>0</v>
      </c>
      <c r="K24" s="3">
        <v>1</v>
      </c>
      <c r="L24" s="2">
        <v>11</v>
      </c>
      <c r="M24" s="3">
        <v>502</v>
      </c>
      <c r="N24" s="3">
        <v>1</v>
      </c>
      <c r="O24" s="2">
        <v>19</v>
      </c>
      <c r="P24" s="3">
        <v>569</v>
      </c>
      <c r="Q24" s="3">
        <v>0</v>
      </c>
      <c r="R24" s="2">
        <v>0</v>
      </c>
      <c r="S24" s="3">
        <v>0</v>
      </c>
      <c r="T24" s="3">
        <v>0</v>
      </c>
      <c r="U24" s="2">
        <v>0</v>
      </c>
      <c r="V24" s="3">
        <v>0</v>
      </c>
      <c r="W24" s="3">
        <v>0</v>
      </c>
      <c r="X24" s="2">
        <v>0</v>
      </c>
      <c r="Y24" s="3">
        <v>0</v>
      </c>
      <c r="Z24" s="3">
        <v>0</v>
      </c>
      <c r="AA24" s="2">
        <v>0</v>
      </c>
      <c r="AB24" s="3">
        <v>0</v>
      </c>
      <c r="AC24" s="3">
        <v>0</v>
      </c>
      <c r="AD24" s="2">
        <v>0</v>
      </c>
      <c r="AE24" s="3">
        <v>0</v>
      </c>
      <c r="AF24" s="12">
        <f>AF23+1</f>
        <v>16</v>
      </c>
    </row>
    <row r="25" spans="1:32" ht="12.75" customHeight="1" x14ac:dyDescent="0.15">
      <c r="A25" s="1">
        <f t="shared" si="4"/>
        <v>17</v>
      </c>
      <c r="B25" s="3">
        <f>E25+H25+K25+N25+Q25+T25+W25+Z25+AC25+AI24</f>
        <v>8</v>
      </c>
      <c r="C25" s="10">
        <f>F25+I25+L25+O25+R25+U25+X25+AA25+AD25+AJ24</f>
        <v>312.10000000000002</v>
      </c>
      <c r="D25" s="3">
        <f>G25+J25+M25+P25+S25+V25+Y25+AB25+AE25+AK24</f>
        <v>3458</v>
      </c>
      <c r="E25" s="3">
        <v>5</v>
      </c>
      <c r="F25" s="2">
        <v>10.100000000000001</v>
      </c>
      <c r="G25" s="2">
        <v>825</v>
      </c>
      <c r="H25" s="3">
        <v>0</v>
      </c>
      <c r="I25" s="2">
        <v>0</v>
      </c>
      <c r="J25" s="3">
        <v>0</v>
      </c>
      <c r="K25" s="3">
        <v>1</v>
      </c>
      <c r="L25" s="2">
        <v>13</v>
      </c>
      <c r="M25" s="3">
        <v>610</v>
      </c>
      <c r="N25" s="3">
        <v>1</v>
      </c>
      <c r="O25" s="2">
        <v>19</v>
      </c>
      <c r="P25" s="3">
        <v>552</v>
      </c>
      <c r="Q25" s="3">
        <v>0</v>
      </c>
      <c r="R25" s="2">
        <v>0</v>
      </c>
      <c r="S25" s="3">
        <v>0</v>
      </c>
      <c r="T25" s="3">
        <v>0</v>
      </c>
      <c r="U25" s="2">
        <v>0</v>
      </c>
      <c r="V25" s="3">
        <v>0</v>
      </c>
      <c r="W25" s="3">
        <v>0</v>
      </c>
      <c r="X25" s="2">
        <v>0</v>
      </c>
      <c r="Y25" s="3">
        <v>0</v>
      </c>
      <c r="Z25" s="3">
        <v>0</v>
      </c>
      <c r="AA25" s="2">
        <v>0</v>
      </c>
      <c r="AB25" s="3">
        <v>0</v>
      </c>
      <c r="AC25" s="3">
        <v>1</v>
      </c>
      <c r="AD25" s="2">
        <v>270</v>
      </c>
      <c r="AE25" s="3">
        <v>1471</v>
      </c>
      <c r="AF25" s="12">
        <f t="shared" si="3"/>
        <v>17</v>
      </c>
    </row>
    <row r="26" spans="1:32" ht="12.75" customHeight="1" x14ac:dyDescent="0.15">
      <c r="A26" s="1">
        <f t="shared" si="4"/>
        <v>18</v>
      </c>
      <c r="B26" s="3">
        <f>E26+H26+K26+N26+Q26+T26+W26+Z26+AC26+AI25</f>
        <v>9</v>
      </c>
      <c r="C26" s="10">
        <f>F26+I26+L26+O26+R26+U26+X26+AA26+AD26+AJ25</f>
        <v>544.5</v>
      </c>
      <c r="D26" s="3">
        <f>G26+J26+M26+P26+S26+V26+Y26+AB26+AE26+AK25</f>
        <v>4105</v>
      </c>
      <c r="E26" s="3">
        <v>6</v>
      </c>
      <c r="F26" s="2">
        <v>21.200000000000003</v>
      </c>
      <c r="G26" s="2">
        <v>1730</v>
      </c>
      <c r="H26" s="3">
        <v>1</v>
      </c>
      <c r="I26" s="2">
        <v>6.3</v>
      </c>
      <c r="J26" s="3">
        <v>335</v>
      </c>
      <c r="K26" s="3">
        <v>0</v>
      </c>
      <c r="L26" s="2">
        <v>0</v>
      </c>
      <c r="M26" s="3">
        <v>0</v>
      </c>
      <c r="N26" s="3">
        <v>1</v>
      </c>
      <c r="O26" s="2">
        <v>18</v>
      </c>
      <c r="P26" s="3">
        <v>569</v>
      </c>
      <c r="Q26" s="3">
        <v>0</v>
      </c>
      <c r="R26" s="2">
        <v>0</v>
      </c>
      <c r="S26" s="3">
        <v>0</v>
      </c>
      <c r="T26" s="3">
        <v>0</v>
      </c>
      <c r="U26" s="2">
        <v>0</v>
      </c>
      <c r="V26" s="3">
        <v>0</v>
      </c>
      <c r="W26" s="3">
        <v>0</v>
      </c>
      <c r="X26" s="2">
        <v>0</v>
      </c>
      <c r="Y26" s="3">
        <v>0</v>
      </c>
      <c r="Z26" s="3">
        <v>0</v>
      </c>
      <c r="AA26" s="2">
        <v>0</v>
      </c>
      <c r="AB26" s="3">
        <v>0</v>
      </c>
      <c r="AC26" s="3">
        <v>1</v>
      </c>
      <c r="AD26" s="2">
        <v>499</v>
      </c>
      <c r="AE26" s="3">
        <v>1471</v>
      </c>
      <c r="AF26" s="12">
        <f t="shared" si="3"/>
        <v>18</v>
      </c>
    </row>
    <row r="27" spans="1:32" ht="12.75" customHeight="1" x14ac:dyDescent="0.15">
      <c r="A27" s="1">
        <f t="shared" si="4"/>
        <v>19</v>
      </c>
      <c r="B27" s="3">
        <f>E27+H27+K27+N27+Q27+T27+W27+Z27+AC27+AI25</f>
        <v>9</v>
      </c>
      <c r="C27" s="10">
        <f>F27+I27+L27+O27+R27+U27+X27+AA27+AD27+AJ25</f>
        <v>50.300000000000004</v>
      </c>
      <c r="D27" s="3">
        <f>G27+J27+M27+P27+S27+V27+Y27+AB27+AE27+AK25</f>
        <v>3386</v>
      </c>
      <c r="E27" s="3">
        <v>7</v>
      </c>
      <c r="F27" s="2">
        <v>28.700000000000003</v>
      </c>
      <c r="G27" s="2">
        <v>2396</v>
      </c>
      <c r="H27" s="3">
        <v>1</v>
      </c>
      <c r="I27" s="2">
        <v>6.6</v>
      </c>
      <c r="J27" s="3">
        <v>421</v>
      </c>
      <c r="K27" s="3">
        <v>0</v>
      </c>
      <c r="L27" s="2">
        <v>0</v>
      </c>
      <c r="M27" s="3">
        <v>0</v>
      </c>
      <c r="N27" s="3">
        <v>1</v>
      </c>
      <c r="O27" s="2">
        <v>15</v>
      </c>
      <c r="P27" s="3">
        <v>569</v>
      </c>
      <c r="Q27" s="3">
        <v>0</v>
      </c>
      <c r="R27" s="2">
        <v>0</v>
      </c>
      <c r="S27" s="3">
        <v>0</v>
      </c>
      <c r="T27" s="3">
        <v>0</v>
      </c>
      <c r="U27" s="2">
        <v>0</v>
      </c>
      <c r="V27" s="3">
        <v>0</v>
      </c>
      <c r="W27" s="3">
        <v>0</v>
      </c>
      <c r="X27" s="2">
        <v>0</v>
      </c>
      <c r="Y27" s="3">
        <v>0</v>
      </c>
      <c r="Z27" s="3">
        <v>0</v>
      </c>
      <c r="AA27" s="2">
        <v>0</v>
      </c>
      <c r="AB27" s="3">
        <v>0</v>
      </c>
      <c r="AC27" s="3">
        <v>0</v>
      </c>
      <c r="AD27" s="2">
        <v>0</v>
      </c>
      <c r="AE27" s="3">
        <v>0</v>
      </c>
      <c r="AF27" s="12">
        <f t="shared" si="3"/>
        <v>19</v>
      </c>
    </row>
    <row r="28" spans="1:32" ht="12.75" customHeight="1" x14ac:dyDescent="0.15">
      <c r="A28" s="1" t="s">
        <v>11</v>
      </c>
      <c r="B28" s="3">
        <f t="shared" ref="B28:G28" si="18">SUBTOTAL(9,B23:B27)</f>
        <v>37</v>
      </c>
      <c r="C28" s="2">
        <f t="shared" si="18"/>
        <v>970.4</v>
      </c>
      <c r="D28" s="3">
        <f t="shared" si="18"/>
        <v>14284</v>
      </c>
      <c r="E28" s="3">
        <f t="shared" si="18"/>
        <v>26</v>
      </c>
      <c r="F28" s="2">
        <f t="shared" si="18"/>
        <v>82.5</v>
      </c>
      <c r="G28" s="3">
        <f t="shared" si="18"/>
        <v>6713</v>
      </c>
      <c r="H28" s="3">
        <f t="shared" ref="H28:P28" si="19">SUBTOTAL(9,H23:H27)</f>
        <v>2</v>
      </c>
      <c r="I28" s="2">
        <f t="shared" si="19"/>
        <v>12.899999999999999</v>
      </c>
      <c r="J28" s="3">
        <f t="shared" si="19"/>
        <v>756</v>
      </c>
      <c r="K28" s="3">
        <f t="shared" si="19"/>
        <v>3</v>
      </c>
      <c r="L28" s="2">
        <f t="shared" si="19"/>
        <v>35</v>
      </c>
      <c r="M28" s="3">
        <f t="shared" si="19"/>
        <v>1614</v>
      </c>
      <c r="N28" s="3">
        <f t="shared" si="19"/>
        <v>4</v>
      </c>
      <c r="O28" s="2">
        <f t="shared" si="19"/>
        <v>71</v>
      </c>
      <c r="P28" s="3">
        <f t="shared" si="19"/>
        <v>2259</v>
      </c>
      <c r="Q28" s="3">
        <f t="shared" ref="Q28:AE28" si="20">SUBTOTAL(9,Q23:Q27)</f>
        <v>0</v>
      </c>
      <c r="R28" s="3">
        <f t="shared" si="20"/>
        <v>0</v>
      </c>
      <c r="S28" s="3">
        <f t="shared" si="20"/>
        <v>0</v>
      </c>
      <c r="T28" s="3">
        <f t="shared" si="20"/>
        <v>0</v>
      </c>
      <c r="U28" s="3">
        <f t="shared" si="20"/>
        <v>0</v>
      </c>
      <c r="V28" s="3">
        <f t="shared" si="20"/>
        <v>0</v>
      </c>
      <c r="W28" s="3">
        <f t="shared" si="20"/>
        <v>0</v>
      </c>
      <c r="X28" s="3">
        <f t="shared" si="20"/>
        <v>0</v>
      </c>
      <c r="Y28" s="3">
        <f t="shared" si="20"/>
        <v>0</v>
      </c>
      <c r="Z28" s="3">
        <f t="shared" si="20"/>
        <v>0</v>
      </c>
      <c r="AA28" s="3">
        <f t="shared" si="20"/>
        <v>0</v>
      </c>
      <c r="AB28" s="3">
        <f t="shared" si="20"/>
        <v>0</v>
      </c>
      <c r="AC28" s="3">
        <f t="shared" si="20"/>
        <v>2</v>
      </c>
      <c r="AD28" s="3">
        <f t="shared" si="20"/>
        <v>769</v>
      </c>
      <c r="AE28" s="3">
        <f t="shared" si="20"/>
        <v>2942</v>
      </c>
      <c r="AF28" s="12" t="s">
        <v>11</v>
      </c>
    </row>
    <row r="29" spans="1:32" ht="12.75" customHeight="1" x14ac:dyDescent="0.15">
      <c r="A29" s="1">
        <f>A27+1</f>
        <v>20</v>
      </c>
      <c r="B29" s="3">
        <f>E29+H29+K29+N29+Q29+T29+W29+Z29+AC29+AI28</f>
        <v>13</v>
      </c>
      <c r="C29" s="10">
        <f>F29+I29+L29+O29+R29+U29+X29+AA29+AD29+AJ28</f>
        <v>241.5</v>
      </c>
      <c r="D29" s="3">
        <f>G29+J29+M29+P29+S29+V29+Y29+AB29+AE29+AK28</f>
        <v>3904</v>
      </c>
      <c r="E29" s="3">
        <v>10</v>
      </c>
      <c r="F29" s="2">
        <v>24.5</v>
      </c>
      <c r="G29" s="2">
        <v>1782</v>
      </c>
      <c r="H29" s="3">
        <v>0</v>
      </c>
      <c r="I29" s="2">
        <v>0</v>
      </c>
      <c r="J29" s="3">
        <v>0</v>
      </c>
      <c r="K29" s="3">
        <v>0</v>
      </c>
      <c r="L29" s="2">
        <v>0</v>
      </c>
      <c r="M29" s="3">
        <v>0</v>
      </c>
      <c r="N29" s="3">
        <v>2</v>
      </c>
      <c r="O29" s="2">
        <v>38</v>
      </c>
      <c r="P29" s="3">
        <v>799</v>
      </c>
      <c r="Q29" s="3">
        <v>0</v>
      </c>
      <c r="R29" s="2">
        <v>0</v>
      </c>
      <c r="S29" s="3">
        <v>0</v>
      </c>
      <c r="T29" s="3">
        <v>0</v>
      </c>
      <c r="U29" s="2">
        <v>0</v>
      </c>
      <c r="V29" s="3">
        <v>0</v>
      </c>
      <c r="W29" s="3">
        <v>0</v>
      </c>
      <c r="X29" s="2">
        <v>0</v>
      </c>
      <c r="Y29" s="3">
        <v>0</v>
      </c>
      <c r="Z29" s="3">
        <v>1</v>
      </c>
      <c r="AA29" s="2">
        <v>179</v>
      </c>
      <c r="AB29" s="3">
        <v>1323</v>
      </c>
      <c r="AC29" s="3">
        <v>0</v>
      </c>
      <c r="AD29" s="2">
        <v>0</v>
      </c>
      <c r="AE29" s="3">
        <v>0</v>
      </c>
      <c r="AF29" s="12">
        <f>AF27+1</f>
        <v>20</v>
      </c>
    </row>
    <row r="30" spans="1:32" ht="12.75" customHeight="1" x14ac:dyDescent="0.15">
      <c r="A30" s="1">
        <f>A29+1</f>
        <v>21</v>
      </c>
      <c r="B30" s="3">
        <f>E30+H30+K30+N30+Q30+T30+W30+Z30+AC30+AI29</f>
        <v>9</v>
      </c>
      <c r="C30" s="10">
        <f>F30+I30+L30+O30+R30+U30+X30+AA30+AD30+AJ29</f>
        <v>255.2</v>
      </c>
      <c r="D30" s="3">
        <f>G30+J30+M30+P30+S30+V30+Y30+AB30+AE30+AK29</f>
        <v>2098</v>
      </c>
      <c r="E30" s="3">
        <v>6</v>
      </c>
      <c r="F30" s="2">
        <v>19.200000000000003</v>
      </c>
      <c r="G30" s="2">
        <v>1258</v>
      </c>
      <c r="H30" s="3">
        <v>0</v>
      </c>
      <c r="I30" s="2">
        <v>0</v>
      </c>
      <c r="J30" s="3">
        <v>0</v>
      </c>
      <c r="K30" s="3">
        <v>1</v>
      </c>
      <c r="L30" s="2">
        <v>12</v>
      </c>
      <c r="M30" s="3">
        <v>160</v>
      </c>
      <c r="N30" s="3">
        <v>1</v>
      </c>
      <c r="O30" s="2">
        <v>19</v>
      </c>
      <c r="P30" s="3">
        <v>160</v>
      </c>
      <c r="Q30" s="3">
        <v>0</v>
      </c>
      <c r="R30" s="2">
        <v>0</v>
      </c>
      <c r="S30" s="3">
        <v>0</v>
      </c>
      <c r="T30" s="3">
        <v>0</v>
      </c>
      <c r="U30" s="2">
        <v>0</v>
      </c>
      <c r="V30" s="3">
        <v>0</v>
      </c>
      <c r="W30" s="3">
        <v>0</v>
      </c>
      <c r="X30" s="2">
        <v>0</v>
      </c>
      <c r="Y30" s="3">
        <v>0</v>
      </c>
      <c r="Z30" s="3">
        <v>0</v>
      </c>
      <c r="AA30" s="2">
        <v>0</v>
      </c>
      <c r="AB30" s="3">
        <v>0</v>
      </c>
      <c r="AC30" s="3">
        <v>1</v>
      </c>
      <c r="AD30" s="2">
        <v>205</v>
      </c>
      <c r="AE30" s="3">
        <v>520</v>
      </c>
      <c r="AF30" s="12">
        <f>AF29+1</f>
        <v>21</v>
      </c>
    </row>
    <row r="31" spans="1:32" ht="12.75" customHeight="1" x14ac:dyDescent="0.15">
      <c r="A31" s="1">
        <f t="shared" si="4"/>
        <v>22</v>
      </c>
      <c r="B31" s="3">
        <f>E31+H31+K31+N31+Q31+T31+W31+Z31+AC31+AI30</f>
        <v>18</v>
      </c>
      <c r="C31" s="10">
        <f>F31+I31+L31+O31+R31+U31+X31+AA31+AD31+AJ30</f>
        <v>188.5</v>
      </c>
      <c r="D31" s="3">
        <f>G31+J31+M31+P31+S31+V31+Y31+AB31+AE31+AK30</f>
        <v>5320</v>
      </c>
      <c r="E31" s="3">
        <v>12</v>
      </c>
      <c r="F31" s="2">
        <v>41.900000000000006</v>
      </c>
      <c r="G31" s="2">
        <v>2800</v>
      </c>
      <c r="H31" s="3">
        <v>2</v>
      </c>
      <c r="I31" s="2">
        <v>17.600000000000001</v>
      </c>
      <c r="J31" s="3">
        <v>488</v>
      </c>
      <c r="K31" s="3">
        <v>1</v>
      </c>
      <c r="L31" s="2">
        <v>11</v>
      </c>
      <c r="M31" s="3">
        <v>423</v>
      </c>
      <c r="N31" s="3">
        <v>2</v>
      </c>
      <c r="O31" s="2">
        <v>38</v>
      </c>
      <c r="P31" s="3">
        <v>1109</v>
      </c>
      <c r="Q31" s="3">
        <v>0</v>
      </c>
      <c r="R31" s="2">
        <v>0</v>
      </c>
      <c r="S31" s="3">
        <v>0</v>
      </c>
      <c r="T31" s="3">
        <v>0</v>
      </c>
      <c r="U31" s="2">
        <v>0</v>
      </c>
      <c r="V31" s="3">
        <v>0</v>
      </c>
      <c r="W31" s="3">
        <v>1</v>
      </c>
      <c r="X31" s="2">
        <v>80</v>
      </c>
      <c r="Y31" s="3">
        <v>500</v>
      </c>
      <c r="Z31" s="3">
        <v>0</v>
      </c>
      <c r="AA31" s="2">
        <v>0</v>
      </c>
      <c r="AB31" s="3">
        <v>0</v>
      </c>
      <c r="AC31" s="3">
        <v>0</v>
      </c>
      <c r="AD31" s="2">
        <v>0</v>
      </c>
      <c r="AE31" s="3">
        <v>0</v>
      </c>
      <c r="AF31" s="12">
        <f t="shared" si="3"/>
        <v>22</v>
      </c>
    </row>
    <row r="32" spans="1:32" ht="12.75" customHeight="1" x14ac:dyDescent="0.15">
      <c r="A32" s="1">
        <f t="shared" si="4"/>
        <v>23</v>
      </c>
      <c r="B32" s="3">
        <f>E32+H32+K32+N32+Q32+T32+W32+Z32+AC32+AI31</f>
        <v>20</v>
      </c>
      <c r="C32" s="10">
        <f>F32+I32+L32+O32+R32+U32+X32+AA32+AD32+AJ31</f>
        <v>92.1</v>
      </c>
      <c r="D32" s="3">
        <f>G32+J32+M32+P32+S32+V32+Y32+AB32+AE32+AK31</f>
        <v>4658</v>
      </c>
      <c r="E32" s="3">
        <v>17</v>
      </c>
      <c r="F32" s="2">
        <v>54.499999999999993</v>
      </c>
      <c r="G32" s="2">
        <v>3808</v>
      </c>
      <c r="H32" s="3">
        <v>1</v>
      </c>
      <c r="I32" s="2">
        <v>6.6</v>
      </c>
      <c r="J32" s="3">
        <v>90</v>
      </c>
      <c r="K32" s="3">
        <v>1</v>
      </c>
      <c r="L32" s="2">
        <v>12</v>
      </c>
      <c r="M32" s="3">
        <v>150</v>
      </c>
      <c r="N32" s="3">
        <v>1</v>
      </c>
      <c r="O32" s="2">
        <v>19</v>
      </c>
      <c r="P32" s="3">
        <v>610</v>
      </c>
      <c r="Q32" s="3">
        <v>0</v>
      </c>
      <c r="R32" s="2">
        <v>0</v>
      </c>
      <c r="S32" s="3">
        <v>0</v>
      </c>
      <c r="T32" s="3">
        <v>0</v>
      </c>
      <c r="U32" s="2">
        <v>0</v>
      </c>
      <c r="V32" s="3">
        <v>0</v>
      </c>
      <c r="W32" s="3">
        <v>0</v>
      </c>
      <c r="X32" s="2">
        <v>0</v>
      </c>
      <c r="Y32" s="3">
        <v>0</v>
      </c>
      <c r="Z32" s="3">
        <v>0</v>
      </c>
      <c r="AA32" s="2">
        <v>0</v>
      </c>
      <c r="AB32" s="3">
        <v>0</v>
      </c>
      <c r="AC32" s="3">
        <v>0</v>
      </c>
      <c r="AD32" s="2">
        <v>0</v>
      </c>
      <c r="AE32" s="3">
        <v>0</v>
      </c>
      <c r="AF32" s="12">
        <f t="shared" si="3"/>
        <v>23</v>
      </c>
    </row>
    <row r="33" spans="1:32" ht="12.75" customHeight="1" x14ac:dyDescent="0.15">
      <c r="A33" s="1">
        <f t="shared" si="4"/>
        <v>24</v>
      </c>
      <c r="B33" s="3">
        <f>E33+H33+K33+N33+Q33+T33+W33+Z33+AC33+AI31</f>
        <v>29</v>
      </c>
      <c r="C33" s="10">
        <f>F33+I33+L33+O33+R33+U33+X33+AA33+AD33+AJ31</f>
        <v>404.7</v>
      </c>
      <c r="D33" s="3">
        <f>G33+J33+M33+P33+S33+V33+Y33+AB33+AE33+AK31</f>
        <v>8277</v>
      </c>
      <c r="E33" s="3">
        <v>18</v>
      </c>
      <c r="F33" s="2">
        <v>64.899999999999991</v>
      </c>
      <c r="G33" s="2">
        <v>4838</v>
      </c>
      <c r="H33" s="3">
        <v>2</v>
      </c>
      <c r="I33" s="2">
        <v>15.8</v>
      </c>
      <c r="J33" s="3">
        <v>511</v>
      </c>
      <c r="K33" s="3">
        <v>1</v>
      </c>
      <c r="L33" s="2">
        <v>12</v>
      </c>
      <c r="M33" s="3">
        <v>150</v>
      </c>
      <c r="N33" s="3">
        <v>7</v>
      </c>
      <c r="O33" s="2">
        <v>127</v>
      </c>
      <c r="P33" s="3">
        <v>2258</v>
      </c>
      <c r="Q33" s="3">
        <v>0</v>
      </c>
      <c r="R33" s="2">
        <v>0</v>
      </c>
      <c r="S33" s="3">
        <v>0</v>
      </c>
      <c r="T33" s="3">
        <v>0</v>
      </c>
      <c r="U33" s="2">
        <v>0</v>
      </c>
      <c r="V33" s="3">
        <v>0</v>
      </c>
      <c r="W33" s="3">
        <v>0</v>
      </c>
      <c r="X33" s="2">
        <v>0</v>
      </c>
      <c r="Y33" s="3">
        <v>0</v>
      </c>
      <c r="Z33" s="3">
        <v>1</v>
      </c>
      <c r="AA33" s="2">
        <v>185</v>
      </c>
      <c r="AB33" s="3">
        <v>520</v>
      </c>
      <c r="AC33" s="3">
        <v>0</v>
      </c>
      <c r="AD33" s="2">
        <v>0</v>
      </c>
      <c r="AE33" s="3">
        <v>0</v>
      </c>
      <c r="AF33" s="12">
        <f t="shared" si="3"/>
        <v>24</v>
      </c>
    </row>
    <row r="34" spans="1:32" ht="12.75" customHeight="1" x14ac:dyDescent="0.15">
      <c r="A34" s="1" t="s">
        <v>12</v>
      </c>
      <c r="B34" s="3">
        <f t="shared" ref="B34:G34" si="21">SUBTOTAL(9,B29:B33)</f>
        <v>89</v>
      </c>
      <c r="C34" s="2">
        <f t="shared" si="21"/>
        <v>1182</v>
      </c>
      <c r="D34" s="3">
        <f t="shared" si="21"/>
        <v>24257</v>
      </c>
      <c r="E34" s="3">
        <f t="shared" si="21"/>
        <v>63</v>
      </c>
      <c r="F34" s="2">
        <f t="shared" si="21"/>
        <v>205</v>
      </c>
      <c r="G34" s="3">
        <f t="shared" si="21"/>
        <v>14486</v>
      </c>
      <c r="H34" s="3">
        <f t="shared" ref="H34:P34" si="22">SUBTOTAL(9,H29:H33)</f>
        <v>5</v>
      </c>
      <c r="I34" s="2">
        <f t="shared" si="22"/>
        <v>40</v>
      </c>
      <c r="J34" s="3">
        <f t="shared" si="22"/>
        <v>1089</v>
      </c>
      <c r="K34" s="3">
        <f t="shared" si="22"/>
        <v>4</v>
      </c>
      <c r="L34" s="2">
        <f t="shared" si="22"/>
        <v>47</v>
      </c>
      <c r="M34" s="3">
        <f t="shared" si="22"/>
        <v>883</v>
      </c>
      <c r="N34" s="3">
        <f t="shared" si="22"/>
        <v>13</v>
      </c>
      <c r="O34" s="2">
        <f t="shared" si="22"/>
        <v>241</v>
      </c>
      <c r="P34" s="3">
        <f t="shared" si="22"/>
        <v>4936</v>
      </c>
      <c r="Q34" s="3">
        <f t="shared" ref="Q34:AE34" si="23">SUBTOTAL(9,Q29:Q33)</f>
        <v>0</v>
      </c>
      <c r="R34" s="3">
        <f t="shared" si="23"/>
        <v>0</v>
      </c>
      <c r="S34" s="3">
        <f t="shared" si="23"/>
        <v>0</v>
      </c>
      <c r="T34" s="3">
        <f t="shared" si="23"/>
        <v>0</v>
      </c>
      <c r="U34" s="3">
        <f t="shared" si="23"/>
        <v>0</v>
      </c>
      <c r="V34" s="3">
        <f t="shared" si="23"/>
        <v>0</v>
      </c>
      <c r="W34" s="3">
        <f t="shared" si="23"/>
        <v>1</v>
      </c>
      <c r="X34" s="3">
        <f t="shared" si="23"/>
        <v>80</v>
      </c>
      <c r="Y34" s="3">
        <f t="shared" si="23"/>
        <v>500</v>
      </c>
      <c r="Z34" s="3">
        <f t="shared" si="23"/>
        <v>2</v>
      </c>
      <c r="AA34" s="3">
        <f t="shared" si="23"/>
        <v>364</v>
      </c>
      <c r="AB34" s="3">
        <f t="shared" si="23"/>
        <v>1843</v>
      </c>
      <c r="AC34" s="3">
        <f t="shared" si="23"/>
        <v>1</v>
      </c>
      <c r="AD34" s="3">
        <f t="shared" si="23"/>
        <v>205</v>
      </c>
      <c r="AE34" s="3">
        <f t="shared" si="23"/>
        <v>520</v>
      </c>
      <c r="AF34" s="12" t="s">
        <v>12</v>
      </c>
    </row>
    <row r="35" spans="1:32" ht="12.75" customHeight="1" x14ac:dyDescent="0.15">
      <c r="A35" s="1">
        <f>A33+1</f>
        <v>25</v>
      </c>
      <c r="B35" s="3">
        <f>E35+H35+K35+N35+Q35+T35+W35+Z35+AC35+AI34</f>
        <v>30</v>
      </c>
      <c r="C35" s="10">
        <f>F35+I35+L35+O35+R35+U35+X35+AA35+AD35+AJ34</f>
        <v>201.1</v>
      </c>
      <c r="D35" s="3">
        <f>G35+J35+M35+P35+S35+V35+Y35+AB35+AE35+AK34</f>
        <v>9084</v>
      </c>
      <c r="E35" s="3">
        <v>22</v>
      </c>
      <c r="F35" s="2">
        <v>72</v>
      </c>
      <c r="G35" s="2">
        <v>5069</v>
      </c>
      <c r="H35" s="3">
        <v>1</v>
      </c>
      <c r="I35" s="2">
        <v>9.1</v>
      </c>
      <c r="J35" s="3">
        <v>496</v>
      </c>
      <c r="K35" s="3">
        <v>1</v>
      </c>
      <c r="L35" s="2">
        <v>14</v>
      </c>
      <c r="M35" s="3">
        <v>670</v>
      </c>
      <c r="N35" s="3">
        <v>6</v>
      </c>
      <c r="O35" s="2">
        <v>106</v>
      </c>
      <c r="P35" s="3">
        <v>2849</v>
      </c>
      <c r="Q35" s="3">
        <v>0</v>
      </c>
      <c r="R35" s="2">
        <v>0</v>
      </c>
      <c r="S35" s="3">
        <v>0</v>
      </c>
      <c r="T35" s="3">
        <v>0</v>
      </c>
      <c r="U35" s="2">
        <v>0</v>
      </c>
      <c r="V35" s="3">
        <v>0</v>
      </c>
      <c r="W35" s="3">
        <v>0</v>
      </c>
      <c r="X35" s="2">
        <v>0</v>
      </c>
      <c r="Y35" s="3">
        <v>0</v>
      </c>
      <c r="Z35" s="3">
        <v>0</v>
      </c>
      <c r="AA35" s="2">
        <v>0</v>
      </c>
      <c r="AB35" s="3">
        <v>0</v>
      </c>
      <c r="AC35" s="3">
        <v>0</v>
      </c>
      <c r="AD35" s="2">
        <v>0</v>
      </c>
      <c r="AE35" s="3">
        <v>0</v>
      </c>
      <c r="AF35" s="12">
        <f>AF33+1</f>
        <v>25</v>
      </c>
    </row>
    <row r="36" spans="1:32" ht="12.75" customHeight="1" x14ac:dyDescent="0.15">
      <c r="A36" s="1">
        <f>A35+1</f>
        <v>26</v>
      </c>
      <c r="B36" s="3">
        <f>E36+H36+K36+N36+Q36+T36+W36+Z36+AC36+AI35</f>
        <v>48</v>
      </c>
      <c r="C36" s="10">
        <f>F36+I36+L36+O36+R36+U36+X36+AA36+AD36+AJ35</f>
        <v>718.3</v>
      </c>
      <c r="D36" s="3">
        <f>G36+J36+M36+P36+S36+V36+Y36+AB36+AE36+AK35</f>
        <v>10198</v>
      </c>
      <c r="E36" s="3">
        <v>41</v>
      </c>
      <c r="F36" s="2">
        <v>123.30000000000003</v>
      </c>
      <c r="G36" s="2">
        <v>7507</v>
      </c>
      <c r="H36" s="3">
        <v>0</v>
      </c>
      <c r="I36" s="2">
        <v>0</v>
      </c>
      <c r="J36" s="3">
        <v>0</v>
      </c>
      <c r="K36" s="3">
        <v>2</v>
      </c>
      <c r="L36" s="2">
        <v>23</v>
      </c>
      <c r="M36" s="3">
        <v>230</v>
      </c>
      <c r="N36" s="3">
        <v>4</v>
      </c>
      <c r="O36" s="2">
        <v>73</v>
      </c>
      <c r="P36" s="3">
        <v>1821</v>
      </c>
      <c r="Q36" s="3">
        <v>0</v>
      </c>
      <c r="R36" s="2">
        <v>0</v>
      </c>
      <c r="S36" s="3">
        <v>0</v>
      </c>
      <c r="T36" s="3">
        <v>0</v>
      </c>
      <c r="U36" s="2">
        <v>0</v>
      </c>
      <c r="V36" s="3">
        <v>0</v>
      </c>
      <c r="W36" s="3">
        <v>0</v>
      </c>
      <c r="X36" s="2">
        <v>0</v>
      </c>
      <c r="Y36" s="3">
        <v>0</v>
      </c>
      <c r="Z36" s="3">
        <v>0</v>
      </c>
      <c r="AA36" s="2">
        <v>0</v>
      </c>
      <c r="AB36" s="3">
        <v>0</v>
      </c>
      <c r="AC36" s="3">
        <v>1</v>
      </c>
      <c r="AD36" s="2">
        <v>499</v>
      </c>
      <c r="AE36" s="3">
        <v>640</v>
      </c>
      <c r="AF36" s="12">
        <f>AF35+1</f>
        <v>26</v>
      </c>
    </row>
    <row r="37" spans="1:32" ht="12.75" customHeight="1" x14ac:dyDescent="0.15">
      <c r="A37" s="1">
        <f t="shared" si="4"/>
        <v>27</v>
      </c>
      <c r="B37" s="3">
        <f>E37+H37+K37+N37+Q37+T37+W37+Z37+AC37+AI36</f>
        <v>40</v>
      </c>
      <c r="C37" s="10">
        <f>F37+I37+L37+O37+R37+U37+X37+AA37+AD37+AJ36</f>
        <v>195.1</v>
      </c>
      <c r="D37" s="3">
        <f>G37+J37+M37+P37+S37+V37+Y37+AB37+AE37+AK36</f>
        <v>11037</v>
      </c>
      <c r="E37" s="3">
        <v>36</v>
      </c>
      <c r="F37" s="2">
        <v>135.5</v>
      </c>
      <c r="G37" s="2">
        <v>9672</v>
      </c>
      <c r="H37" s="3">
        <v>1</v>
      </c>
      <c r="I37" s="2">
        <v>6.6</v>
      </c>
      <c r="J37" s="3">
        <v>120</v>
      </c>
      <c r="K37" s="3">
        <v>0</v>
      </c>
      <c r="L37" s="2">
        <v>0</v>
      </c>
      <c r="M37" s="3">
        <v>0</v>
      </c>
      <c r="N37" s="3">
        <v>3</v>
      </c>
      <c r="O37" s="2">
        <v>53</v>
      </c>
      <c r="P37" s="3">
        <v>1245</v>
      </c>
      <c r="Q37" s="3">
        <v>0</v>
      </c>
      <c r="R37" s="2">
        <v>0</v>
      </c>
      <c r="S37" s="3">
        <v>0</v>
      </c>
      <c r="T37" s="3">
        <v>0</v>
      </c>
      <c r="U37" s="2">
        <v>0</v>
      </c>
      <c r="V37" s="3">
        <v>0</v>
      </c>
      <c r="W37" s="3">
        <v>0</v>
      </c>
      <c r="X37" s="2">
        <v>0</v>
      </c>
      <c r="Y37" s="3">
        <v>0</v>
      </c>
      <c r="Z37" s="3">
        <v>0</v>
      </c>
      <c r="AA37" s="2">
        <v>0</v>
      </c>
      <c r="AB37" s="3">
        <v>0</v>
      </c>
      <c r="AC37" s="3">
        <v>0</v>
      </c>
      <c r="AD37" s="2">
        <v>0</v>
      </c>
      <c r="AE37" s="3">
        <v>0</v>
      </c>
      <c r="AF37" s="12">
        <f t="shared" si="3"/>
        <v>27</v>
      </c>
    </row>
    <row r="38" spans="1:32" ht="12.75" customHeight="1" x14ac:dyDescent="0.15">
      <c r="A38" s="1">
        <f t="shared" si="4"/>
        <v>28</v>
      </c>
      <c r="B38" s="3">
        <f>E38+H38+K38+N38+Q38+T38+W38+Z38+AC38+AI37</f>
        <v>38</v>
      </c>
      <c r="C38" s="10">
        <f>F38+I38+L38+O38+R38+U38+X38+AA38+AD38+AJ37</f>
        <v>168.8</v>
      </c>
      <c r="D38" s="3">
        <f>G38+J38+M38+P38+S38+V38+Y38+AB38+AE38+AK37</f>
        <v>9742</v>
      </c>
      <c r="E38" s="3">
        <v>35</v>
      </c>
      <c r="F38" s="2">
        <v>111.80000000000003</v>
      </c>
      <c r="G38" s="2">
        <v>8610</v>
      </c>
      <c r="H38" s="3">
        <v>0</v>
      </c>
      <c r="I38" s="2">
        <v>0</v>
      </c>
      <c r="J38" s="3">
        <v>0</v>
      </c>
      <c r="K38" s="3">
        <v>0</v>
      </c>
      <c r="L38" s="2">
        <v>0</v>
      </c>
      <c r="M38" s="3">
        <v>0</v>
      </c>
      <c r="N38" s="3">
        <v>3</v>
      </c>
      <c r="O38" s="2">
        <v>57</v>
      </c>
      <c r="P38" s="3">
        <v>1132</v>
      </c>
      <c r="Q38" s="3">
        <v>0</v>
      </c>
      <c r="R38" s="2">
        <v>0</v>
      </c>
      <c r="S38" s="3">
        <v>0</v>
      </c>
      <c r="T38" s="3">
        <v>0</v>
      </c>
      <c r="U38" s="2">
        <v>0</v>
      </c>
      <c r="V38" s="3">
        <v>0</v>
      </c>
      <c r="W38" s="3">
        <v>0</v>
      </c>
      <c r="X38" s="2">
        <v>0</v>
      </c>
      <c r="Y38" s="3">
        <v>0</v>
      </c>
      <c r="Z38" s="3">
        <v>0</v>
      </c>
      <c r="AA38" s="2">
        <v>0</v>
      </c>
      <c r="AB38" s="3">
        <v>0</v>
      </c>
      <c r="AC38" s="3">
        <v>0</v>
      </c>
      <c r="AD38" s="2">
        <v>0</v>
      </c>
      <c r="AE38" s="3">
        <v>0</v>
      </c>
      <c r="AF38" s="12">
        <f t="shared" si="3"/>
        <v>28</v>
      </c>
    </row>
    <row r="39" spans="1:32" ht="12.75" customHeight="1" x14ac:dyDescent="0.15">
      <c r="A39" s="1">
        <f t="shared" si="4"/>
        <v>29</v>
      </c>
      <c r="B39" s="3">
        <f>E39+H39+K39+N39+Q39+T39+W39+Z39+AC39+AI37</f>
        <v>28</v>
      </c>
      <c r="C39" s="10">
        <f>F39+I39+L39+O39+R39+U39+X39+AA39+AD39+AJ37</f>
        <v>132.19999999999999</v>
      </c>
      <c r="D39" s="3">
        <f>G39+J39+M39+P39+S39+V39+Y39+AB39+AE39+AK37</f>
        <v>6904</v>
      </c>
      <c r="E39" s="3">
        <v>23</v>
      </c>
      <c r="F39" s="2">
        <v>53.199999999999996</v>
      </c>
      <c r="G39" s="2">
        <v>4156</v>
      </c>
      <c r="H39" s="3">
        <v>0</v>
      </c>
      <c r="I39" s="2">
        <v>0</v>
      </c>
      <c r="J39" s="3">
        <v>0</v>
      </c>
      <c r="K39" s="3">
        <v>2</v>
      </c>
      <c r="L39" s="2">
        <v>25</v>
      </c>
      <c r="M39" s="3">
        <v>1042</v>
      </c>
      <c r="N39" s="3">
        <v>3</v>
      </c>
      <c r="O39" s="2">
        <v>54</v>
      </c>
      <c r="P39" s="3">
        <v>1706</v>
      </c>
      <c r="Q39" s="3">
        <v>0</v>
      </c>
      <c r="R39" s="2">
        <v>0</v>
      </c>
      <c r="S39" s="3">
        <v>0</v>
      </c>
      <c r="T39" s="3">
        <v>0</v>
      </c>
      <c r="U39" s="2">
        <v>0</v>
      </c>
      <c r="V39" s="3">
        <v>0</v>
      </c>
      <c r="W39" s="3">
        <v>0</v>
      </c>
      <c r="X39" s="2">
        <v>0</v>
      </c>
      <c r="Y39" s="3">
        <v>0</v>
      </c>
      <c r="Z39" s="3">
        <v>0</v>
      </c>
      <c r="AA39" s="2">
        <v>0</v>
      </c>
      <c r="AB39" s="3">
        <v>0</v>
      </c>
      <c r="AC39" s="3">
        <v>0</v>
      </c>
      <c r="AD39" s="2">
        <v>0</v>
      </c>
      <c r="AE39" s="3">
        <v>0</v>
      </c>
      <c r="AF39" s="12">
        <f t="shared" si="3"/>
        <v>29</v>
      </c>
    </row>
    <row r="40" spans="1:32" ht="12.75" customHeight="1" x14ac:dyDescent="0.15">
      <c r="A40" s="1" t="s">
        <v>13</v>
      </c>
      <c r="B40" s="3">
        <f t="shared" ref="B40:G40" si="24">SUBTOTAL(9,B35:B39)</f>
        <v>184</v>
      </c>
      <c r="C40" s="2">
        <f t="shared" si="24"/>
        <v>1415.5</v>
      </c>
      <c r="D40" s="3">
        <f t="shared" si="24"/>
        <v>46965</v>
      </c>
      <c r="E40" s="3">
        <f t="shared" si="24"/>
        <v>157</v>
      </c>
      <c r="F40" s="2">
        <f t="shared" si="24"/>
        <v>495.8</v>
      </c>
      <c r="G40" s="3">
        <f t="shared" si="24"/>
        <v>35014</v>
      </c>
      <c r="H40" s="3">
        <f t="shared" ref="H40:P40" si="25">SUBTOTAL(9,H35:H39)</f>
        <v>2</v>
      </c>
      <c r="I40" s="2">
        <f t="shared" si="25"/>
        <v>15.7</v>
      </c>
      <c r="J40" s="3">
        <f t="shared" si="25"/>
        <v>616</v>
      </c>
      <c r="K40" s="3">
        <f t="shared" si="25"/>
        <v>5</v>
      </c>
      <c r="L40" s="2">
        <f t="shared" si="25"/>
        <v>62</v>
      </c>
      <c r="M40" s="3">
        <f t="shared" si="25"/>
        <v>1942</v>
      </c>
      <c r="N40" s="3">
        <f t="shared" si="25"/>
        <v>19</v>
      </c>
      <c r="O40" s="2">
        <f t="shared" si="25"/>
        <v>343</v>
      </c>
      <c r="P40" s="3">
        <f t="shared" si="25"/>
        <v>8753</v>
      </c>
      <c r="Q40" s="3">
        <f t="shared" ref="Q40:AE40" si="26">SUBTOTAL(9,Q35:Q39)</f>
        <v>0</v>
      </c>
      <c r="R40" s="3">
        <f t="shared" si="26"/>
        <v>0</v>
      </c>
      <c r="S40" s="3">
        <f t="shared" si="26"/>
        <v>0</v>
      </c>
      <c r="T40" s="3">
        <f t="shared" si="26"/>
        <v>0</v>
      </c>
      <c r="U40" s="3">
        <f t="shared" si="26"/>
        <v>0</v>
      </c>
      <c r="V40" s="3">
        <f t="shared" si="26"/>
        <v>0</v>
      </c>
      <c r="W40" s="3">
        <f t="shared" si="26"/>
        <v>0</v>
      </c>
      <c r="X40" s="3">
        <f t="shared" si="26"/>
        <v>0</v>
      </c>
      <c r="Y40" s="3">
        <f t="shared" si="26"/>
        <v>0</v>
      </c>
      <c r="Z40" s="3">
        <f t="shared" si="26"/>
        <v>0</v>
      </c>
      <c r="AA40" s="3">
        <f t="shared" si="26"/>
        <v>0</v>
      </c>
      <c r="AB40" s="3">
        <f t="shared" si="26"/>
        <v>0</v>
      </c>
      <c r="AC40" s="3">
        <f t="shared" si="26"/>
        <v>1</v>
      </c>
      <c r="AD40" s="3">
        <f t="shared" si="26"/>
        <v>499</v>
      </c>
      <c r="AE40" s="3">
        <f t="shared" si="26"/>
        <v>640</v>
      </c>
      <c r="AF40" s="12" t="s">
        <v>13</v>
      </c>
    </row>
    <row r="41" spans="1:32" ht="12.75" customHeight="1" x14ac:dyDescent="0.15">
      <c r="A41" s="1">
        <f>A39+1</f>
        <v>30</v>
      </c>
      <c r="B41" s="3">
        <f>E41+H41+K41+N41+Q41+T41+W41+Z41+AC41+AI40</f>
        <v>24</v>
      </c>
      <c r="C41" s="10">
        <f>F41+I41+L41+O41+R41+U41+X41+AA41+AD41+AJ40</f>
        <v>106.1</v>
      </c>
      <c r="D41" s="3">
        <f>G41+J41+M41+P41+S41+V41+Y41+AB41+AE41+AK40</f>
        <v>5395</v>
      </c>
      <c r="E41" s="3">
        <v>21</v>
      </c>
      <c r="F41" s="2">
        <v>64.099999999999994</v>
      </c>
      <c r="G41" s="2">
        <v>4245</v>
      </c>
      <c r="H41" s="3">
        <v>0</v>
      </c>
      <c r="I41" s="2">
        <v>0</v>
      </c>
      <c r="J41" s="3">
        <v>0</v>
      </c>
      <c r="K41" s="3">
        <v>2</v>
      </c>
      <c r="L41" s="2">
        <v>26</v>
      </c>
      <c r="M41" s="3">
        <v>700</v>
      </c>
      <c r="N41" s="3">
        <v>1</v>
      </c>
      <c r="O41" s="2">
        <v>16</v>
      </c>
      <c r="P41" s="3">
        <v>450</v>
      </c>
      <c r="Q41" s="3">
        <v>0</v>
      </c>
      <c r="R41" s="2">
        <v>0</v>
      </c>
      <c r="S41" s="3">
        <v>0</v>
      </c>
      <c r="T41" s="3">
        <v>0</v>
      </c>
      <c r="U41" s="2">
        <v>0</v>
      </c>
      <c r="V41" s="3">
        <v>0</v>
      </c>
      <c r="W41" s="3">
        <v>0</v>
      </c>
      <c r="X41" s="2">
        <v>0</v>
      </c>
      <c r="Y41" s="3">
        <v>0</v>
      </c>
      <c r="Z41" s="3">
        <v>0</v>
      </c>
      <c r="AA41" s="2">
        <v>0</v>
      </c>
      <c r="AB41" s="3">
        <v>0</v>
      </c>
      <c r="AC41" s="3">
        <v>0</v>
      </c>
      <c r="AD41" s="2">
        <v>0</v>
      </c>
      <c r="AE41" s="3">
        <v>0</v>
      </c>
      <c r="AF41" s="12">
        <f>AF39+1</f>
        <v>30</v>
      </c>
    </row>
    <row r="42" spans="1:32" ht="12.75" customHeight="1" x14ac:dyDescent="0.15">
      <c r="A42" s="1">
        <f>A41+1</f>
        <v>31</v>
      </c>
      <c r="B42" s="3">
        <f>E42+H42+K42+N42+Q42+T42+W42+Z42+AC42+AI41</f>
        <v>28</v>
      </c>
      <c r="C42" s="10">
        <f>F42+I42+L42+O42+R42+U42+X42+AA42+AD42+AJ41</f>
        <v>549.4</v>
      </c>
      <c r="D42" s="3">
        <f>G42+J42+M42+P42+S42+V42+Y42+AB42+AE42+AK41</f>
        <v>6012</v>
      </c>
      <c r="E42" s="3">
        <v>25</v>
      </c>
      <c r="F42" s="2">
        <v>75.400000000000006</v>
      </c>
      <c r="G42" s="2">
        <v>4792</v>
      </c>
      <c r="H42" s="3">
        <v>0</v>
      </c>
      <c r="I42" s="2">
        <v>0</v>
      </c>
      <c r="J42" s="3">
        <v>0</v>
      </c>
      <c r="K42" s="3">
        <v>1</v>
      </c>
      <c r="L42" s="2">
        <v>13</v>
      </c>
      <c r="M42" s="3">
        <v>160</v>
      </c>
      <c r="N42" s="3">
        <v>1</v>
      </c>
      <c r="O42" s="2">
        <v>15</v>
      </c>
      <c r="P42" s="3">
        <v>540</v>
      </c>
      <c r="Q42" s="3">
        <v>0</v>
      </c>
      <c r="R42" s="2">
        <v>0</v>
      </c>
      <c r="S42" s="3">
        <v>0</v>
      </c>
      <c r="T42" s="3">
        <v>0</v>
      </c>
      <c r="U42" s="2">
        <v>0</v>
      </c>
      <c r="V42" s="3">
        <v>0</v>
      </c>
      <c r="W42" s="3">
        <v>0</v>
      </c>
      <c r="X42" s="2">
        <v>0</v>
      </c>
      <c r="Y42" s="3">
        <v>0</v>
      </c>
      <c r="Z42" s="3">
        <v>0</v>
      </c>
      <c r="AA42" s="2">
        <v>0</v>
      </c>
      <c r="AB42" s="3">
        <v>0</v>
      </c>
      <c r="AC42" s="3">
        <v>1</v>
      </c>
      <c r="AD42" s="2">
        <v>446</v>
      </c>
      <c r="AE42" s="3">
        <v>520</v>
      </c>
      <c r="AF42" s="12">
        <f>AF41+1</f>
        <v>31</v>
      </c>
    </row>
    <row r="43" spans="1:32" ht="12.75" customHeight="1" x14ac:dyDescent="0.15">
      <c r="A43" s="1">
        <f t="shared" si="4"/>
        <v>32</v>
      </c>
      <c r="B43" s="3">
        <f>E43+H43+K43+N43+Q43+T43+W43+Z43+AC43+AI42</f>
        <v>26</v>
      </c>
      <c r="C43" s="10">
        <f>F43+I43+L43+O43+R43+U43+X43+AA43+AD43+AJ42</f>
        <v>397.29999999999995</v>
      </c>
      <c r="D43" s="3">
        <f>G43+J43+M43+P43+S43+V43+Y43+AB43+AE43+AK42</f>
        <v>5101</v>
      </c>
      <c r="E43" s="3">
        <v>24</v>
      </c>
      <c r="F43" s="2">
        <v>60.999999999999979</v>
      </c>
      <c r="G43" s="2">
        <v>4121</v>
      </c>
      <c r="H43" s="3">
        <v>1</v>
      </c>
      <c r="I43" s="2">
        <v>6.3</v>
      </c>
      <c r="J43" s="3">
        <v>120</v>
      </c>
      <c r="K43" s="3">
        <v>0</v>
      </c>
      <c r="L43" s="2">
        <v>0</v>
      </c>
      <c r="M43" s="3">
        <v>0</v>
      </c>
      <c r="N43" s="3">
        <v>0</v>
      </c>
      <c r="O43" s="2">
        <v>0</v>
      </c>
      <c r="P43" s="3">
        <v>0</v>
      </c>
      <c r="Q43" s="3">
        <v>0</v>
      </c>
      <c r="R43" s="2">
        <v>0</v>
      </c>
      <c r="S43" s="3">
        <v>0</v>
      </c>
      <c r="T43" s="3">
        <v>0</v>
      </c>
      <c r="U43" s="2">
        <v>0</v>
      </c>
      <c r="V43" s="3">
        <v>0</v>
      </c>
      <c r="W43" s="3">
        <v>0</v>
      </c>
      <c r="X43" s="2">
        <v>0</v>
      </c>
      <c r="Y43" s="3">
        <v>0</v>
      </c>
      <c r="Z43" s="3">
        <v>0</v>
      </c>
      <c r="AA43" s="2">
        <v>0</v>
      </c>
      <c r="AB43" s="3">
        <v>0</v>
      </c>
      <c r="AC43" s="3">
        <v>1</v>
      </c>
      <c r="AD43" s="2">
        <v>330</v>
      </c>
      <c r="AE43" s="3">
        <v>860</v>
      </c>
      <c r="AF43" s="12">
        <f t="shared" si="3"/>
        <v>32</v>
      </c>
    </row>
    <row r="44" spans="1:32" ht="12.75" customHeight="1" x14ac:dyDescent="0.15">
      <c r="A44" s="1">
        <f t="shared" si="4"/>
        <v>33</v>
      </c>
      <c r="B44" s="3">
        <f>E44+H44+K44+N44+Q44+T44+W44+Z44+AC44+AI43</f>
        <v>32</v>
      </c>
      <c r="C44" s="10">
        <f>F44+I44+L44+O44+R44+U44+X44+AA44+AD44+AJ43</f>
        <v>737.7</v>
      </c>
      <c r="D44" s="3">
        <f>G44+J44+M44+P44+S44+V44+Y44+AB44+AE44+AK43</f>
        <v>7445</v>
      </c>
      <c r="E44" s="3">
        <v>27</v>
      </c>
      <c r="F44" s="2">
        <v>63.599999999999994</v>
      </c>
      <c r="G44" s="2">
        <v>4179</v>
      </c>
      <c r="H44" s="3">
        <v>1</v>
      </c>
      <c r="I44" s="2">
        <v>9.1</v>
      </c>
      <c r="J44" s="3">
        <v>396</v>
      </c>
      <c r="K44" s="3">
        <v>1</v>
      </c>
      <c r="L44" s="2">
        <v>14</v>
      </c>
      <c r="M44" s="3">
        <v>540</v>
      </c>
      <c r="N44" s="3">
        <v>1</v>
      </c>
      <c r="O44" s="2">
        <v>16</v>
      </c>
      <c r="P44" s="3">
        <v>610</v>
      </c>
      <c r="Q44" s="3">
        <v>0</v>
      </c>
      <c r="R44" s="2">
        <v>0</v>
      </c>
      <c r="S44" s="3">
        <v>0</v>
      </c>
      <c r="T44" s="3">
        <v>0</v>
      </c>
      <c r="U44" s="2">
        <v>0</v>
      </c>
      <c r="V44" s="3">
        <v>0</v>
      </c>
      <c r="W44" s="3">
        <v>0</v>
      </c>
      <c r="X44" s="2">
        <v>0</v>
      </c>
      <c r="Y44" s="3">
        <v>0</v>
      </c>
      <c r="Z44" s="3">
        <v>0</v>
      </c>
      <c r="AA44" s="2">
        <v>0</v>
      </c>
      <c r="AB44" s="3">
        <v>0</v>
      </c>
      <c r="AC44" s="3">
        <v>2</v>
      </c>
      <c r="AD44" s="2">
        <v>635</v>
      </c>
      <c r="AE44" s="3">
        <v>1720</v>
      </c>
      <c r="AF44" s="12">
        <f t="shared" si="3"/>
        <v>33</v>
      </c>
    </row>
    <row r="45" spans="1:32" ht="12.75" customHeight="1" x14ac:dyDescent="0.15">
      <c r="A45" s="1">
        <f t="shared" si="4"/>
        <v>34</v>
      </c>
      <c r="B45" s="3">
        <f>E45+H45+K45+N45+Q45+T45+W45+Z45+AC45+AI43</f>
        <v>33</v>
      </c>
      <c r="C45" s="10">
        <f>F45+I45+L45+O45+R45+U45+X45+AA45+AD45+AJ43</f>
        <v>500.9</v>
      </c>
      <c r="D45" s="3">
        <f>G45+J45+M45+P45+S45+V45+Y45+AB45+AE45+AK43</f>
        <v>6019</v>
      </c>
      <c r="E45" s="3">
        <v>29</v>
      </c>
      <c r="F45" s="2">
        <v>65.899999999999991</v>
      </c>
      <c r="G45" s="2">
        <v>4609</v>
      </c>
      <c r="H45" s="3">
        <v>0</v>
      </c>
      <c r="I45" s="2">
        <v>0</v>
      </c>
      <c r="J45" s="3">
        <v>0</v>
      </c>
      <c r="K45" s="3">
        <v>1</v>
      </c>
      <c r="L45" s="2">
        <v>12</v>
      </c>
      <c r="M45" s="3">
        <v>130</v>
      </c>
      <c r="N45" s="3">
        <v>1</v>
      </c>
      <c r="O45" s="2">
        <v>19</v>
      </c>
      <c r="P45" s="3">
        <v>90</v>
      </c>
      <c r="Q45" s="3">
        <v>0</v>
      </c>
      <c r="R45" s="2">
        <v>0</v>
      </c>
      <c r="S45" s="3">
        <v>0</v>
      </c>
      <c r="T45" s="3">
        <v>0</v>
      </c>
      <c r="U45" s="2">
        <v>0</v>
      </c>
      <c r="V45" s="3">
        <v>0</v>
      </c>
      <c r="W45" s="3">
        <v>1</v>
      </c>
      <c r="X45" s="2">
        <v>99</v>
      </c>
      <c r="Y45" s="3">
        <v>550</v>
      </c>
      <c r="Z45" s="3">
        <v>0</v>
      </c>
      <c r="AA45" s="2">
        <v>0</v>
      </c>
      <c r="AB45" s="3">
        <v>0</v>
      </c>
      <c r="AC45" s="3">
        <v>1</v>
      </c>
      <c r="AD45" s="2">
        <v>305</v>
      </c>
      <c r="AE45" s="3">
        <v>640</v>
      </c>
      <c r="AF45" s="12">
        <f t="shared" si="3"/>
        <v>34</v>
      </c>
    </row>
    <row r="46" spans="1:32" ht="12.75" customHeight="1" x14ac:dyDescent="0.15">
      <c r="A46" s="1" t="s">
        <v>14</v>
      </c>
      <c r="B46" s="3">
        <f t="shared" ref="B46:G46" si="27">SUBTOTAL(9,B41:B45)</f>
        <v>143</v>
      </c>
      <c r="C46" s="2">
        <f t="shared" si="27"/>
        <v>2291.4</v>
      </c>
      <c r="D46" s="3">
        <f t="shared" si="27"/>
        <v>29972</v>
      </c>
      <c r="E46" s="3">
        <f t="shared" si="27"/>
        <v>126</v>
      </c>
      <c r="F46" s="2">
        <f t="shared" si="27"/>
        <v>329.99999999999994</v>
      </c>
      <c r="G46" s="3">
        <f t="shared" si="27"/>
        <v>21946</v>
      </c>
      <c r="H46" s="3">
        <f t="shared" ref="H46:P46" si="28">SUBTOTAL(9,H41:H45)</f>
        <v>2</v>
      </c>
      <c r="I46" s="2">
        <f t="shared" si="28"/>
        <v>15.399999999999999</v>
      </c>
      <c r="J46" s="3">
        <f t="shared" si="28"/>
        <v>516</v>
      </c>
      <c r="K46" s="3">
        <f t="shared" si="28"/>
        <v>5</v>
      </c>
      <c r="L46" s="2">
        <f t="shared" si="28"/>
        <v>65</v>
      </c>
      <c r="M46" s="3">
        <f t="shared" si="28"/>
        <v>1530</v>
      </c>
      <c r="N46" s="3">
        <f t="shared" si="28"/>
        <v>4</v>
      </c>
      <c r="O46" s="2">
        <f t="shared" si="28"/>
        <v>66</v>
      </c>
      <c r="P46" s="3">
        <f t="shared" si="28"/>
        <v>1690</v>
      </c>
      <c r="Q46" s="3">
        <f t="shared" ref="Q46:AE46" si="29">SUBTOTAL(9,Q41:Q45)</f>
        <v>0</v>
      </c>
      <c r="R46" s="3">
        <f t="shared" si="29"/>
        <v>0</v>
      </c>
      <c r="S46" s="3">
        <f t="shared" si="29"/>
        <v>0</v>
      </c>
      <c r="T46" s="3">
        <f t="shared" si="29"/>
        <v>0</v>
      </c>
      <c r="U46" s="3">
        <f t="shared" si="29"/>
        <v>0</v>
      </c>
      <c r="V46" s="3">
        <f t="shared" si="29"/>
        <v>0</v>
      </c>
      <c r="W46" s="3">
        <f t="shared" si="29"/>
        <v>1</v>
      </c>
      <c r="X46" s="3">
        <f t="shared" si="29"/>
        <v>99</v>
      </c>
      <c r="Y46" s="3">
        <f t="shared" si="29"/>
        <v>550</v>
      </c>
      <c r="Z46" s="3">
        <f t="shared" si="29"/>
        <v>0</v>
      </c>
      <c r="AA46" s="3">
        <f t="shared" si="29"/>
        <v>0</v>
      </c>
      <c r="AB46" s="3">
        <f t="shared" si="29"/>
        <v>0</v>
      </c>
      <c r="AC46" s="3">
        <f t="shared" si="29"/>
        <v>5</v>
      </c>
      <c r="AD46" s="3">
        <f t="shared" si="29"/>
        <v>1716</v>
      </c>
      <c r="AE46" s="3">
        <f t="shared" si="29"/>
        <v>3740</v>
      </c>
      <c r="AF46" s="12" t="s">
        <v>14</v>
      </c>
    </row>
    <row r="47" spans="1:32" ht="12.75" customHeight="1" x14ac:dyDescent="0.15">
      <c r="A47" s="1">
        <f>A45+1</f>
        <v>35</v>
      </c>
      <c r="B47" s="3">
        <f>E47+H47+K47+N47+Q47+T47+W47+Z47+AC47+AI45</f>
        <v>29</v>
      </c>
      <c r="C47" s="10">
        <f>F47+I47+L47+O47+R47+U47+X47+AA47+AD47+AJ45</f>
        <v>102.39999999999999</v>
      </c>
      <c r="D47" s="3">
        <f>G47+J47+M47+P47+S47+V47+Y47+AB47+AE47+AK45</f>
        <v>5237</v>
      </c>
      <c r="E47" s="3">
        <v>25</v>
      </c>
      <c r="F47" s="2">
        <v>63.699999999999996</v>
      </c>
      <c r="G47" s="2">
        <v>4099</v>
      </c>
      <c r="H47" s="3">
        <v>2</v>
      </c>
      <c r="I47" s="2">
        <v>14.7</v>
      </c>
      <c r="J47" s="3">
        <v>210</v>
      </c>
      <c r="K47" s="3">
        <v>2</v>
      </c>
      <c r="L47" s="2">
        <v>24</v>
      </c>
      <c r="M47" s="3">
        <v>928</v>
      </c>
      <c r="N47" s="3">
        <v>0</v>
      </c>
      <c r="O47" s="2">
        <v>0</v>
      </c>
      <c r="P47" s="3">
        <v>0</v>
      </c>
      <c r="Q47" s="3">
        <v>0</v>
      </c>
      <c r="R47" s="2">
        <v>0</v>
      </c>
      <c r="S47" s="3">
        <v>0</v>
      </c>
      <c r="T47" s="3">
        <v>0</v>
      </c>
      <c r="U47" s="2">
        <v>0</v>
      </c>
      <c r="V47" s="3">
        <v>0</v>
      </c>
      <c r="W47" s="3">
        <v>0</v>
      </c>
      <c r="X47" s="2">
        <v>0</v>
      </c>
      <c r="Y47" s="3">
        <v>0</v>
      </c>
      <c r="Z47" s="3">
        <v>0</v>
      </c>
      <c r="AA47" s="2">
        <v>0</v>
      </c>
      <c r="AB47" s="3">
        <v>0</v>
      </c>
      <c r="AC47" s="3">
        <v>0</v>
      </c>
      <c r="AD47" s="2">
        <v>0</v>
      </c>
      <c r="AE47" s="3">
        <v>0</v>
      </c>
      <c r="AF47" s="12">
        <f>AF45+1</f>
        <v>35</v>
      </c>
    </row>
    <row r="48" spans="1:32" ht="12.75" customHeight="1" x14ac:dyDescent="0.15">
      <c r="A48" s="1">
        <f t="shared" ref="A48:A51" si="30">A47+1</f>
        <v>36</v>
      </c>
      <c r="B48" s="3">
        <f>E48+H48+K48+N48+Q48+T48+W48+Z48+AC48+AI47</f>
        <v>13</v>
      </c>
      <c r="C48" s="10">
        <f>F48+I48+L48+O48+R48+U48+X48+AA48+AD48+AJ47</f>
        <v>57.9</v>
      </c>
      <c r="D48" s="3">
        <f>G48+J48+M48+P48+S48+V48+Y48+AB48+AE48+AK47</f>
        <v>2092</v>
      </c>
      <c r="E48" s="3">
        <v>11</v>
      </c>
      <c r="F48" s="2">
        <v>27.9</v>
      </c>
      <c r="G48" s="2">
        <v>1527</v>
      </c>
      <c r="H48" s="3">
        <v>0</v>
      </c>
      <c r="I48" s="2">
        <v>0</v>
      </c>
      <c r="J48" s="3">
        <v>0</v>
      </c>
      <c r="K48" s="3">
        <v>1</v>
      </c>
      <c r="L48" s="2">
        <v>11</v>
      </c>
      <c r="M48" s="3">
        <v>405</v>
      </c>
      <c r="N48" s="3">
        <v>1</v>
      </c>
      <c r="O48" s="2">
        <v>19</v>
      </c>
      <c r="P48" s="3">
        <v>160</v>
      </c>
      <c r="Q48" s="3">
        <v>0</v>
      </c>
      <c r="R48" s="2">
        <v>0</v>
      </c>
      <c r="S48" s="3">
        <v>0</v>
      </c>
      <c r="T48" s="3">
        <v>0</v>
      </c>
      <c r="U48" s="2">
        <v>0</v>
      </c>
      <c r="V48" s="3">
        <v>0</v>
      </c>
      <c r="W48" s="3">
        <v>0</v>
      </c>
      <c r="X48" s="2">
        <v>0</v>
      </c>
      <c r="Y48" s="3">
        <v>0</v>
      </c>
      <c r="Z48" s="3">
        <v>0</v>
      </c>
      <c r="AA48" s="2">
        <v>0</v>
      </c>
      <c r="AB48" s="3">
        <v>0</v>
      </c>
      <c r="AC48" s="3">
        <v>0</v>
      </c>
      <c r="AD48" s="2">
        <v>0</v>
      </c>
      <c r="AE48" s="3">
        <v>0</v>
      </c>
      <c r="AF48" s="12">
        <f t="shared" ref="AF48:AF51" si="31">AF47+1</f>
        <v>36</v>
      </c>
    </row>
    <row r="49" spans="1:32" ht="12.75" customHeight="1" x14ac:dyDescent="0.15">
      <c r="A49" s="1">
        <f t="shared" si="30"/>
        <v>37</v>
      </c>
      <c r="B49" s="3">
        <f>E49+H49+K49+N49+Q49+T49+W49+Z49+AC49+AI48</f>
        <v>11</v>
      </c>
      <c r="C49" s="10">
        <f>F49+I49+L49+O49+R49+U49+X49+AA49+AD49+AJ48</f>
        <v>28.8</v>
      </c>
      <c r="D49" s="3">
        <f>G49+J49+M49+P49+S49+V49+Y49+AB49+AE49+AK48</f>
        <v>1809</v>
      </c>
      <c r="E49" s="3">
        <v>10</v>
      </c>
      <c r="F49" s="2">
        <v>19.100000000000001</v>
      </c>
      <c r="G49" s="2">
        <v>1269</v>
      </c>
      <c r="H49" s="3">
        <v>1</v>
      </c>
      <c r="I49" s="2">
        <v>9.6999999999999993</v>
      </c>
      <c r="J49" s="3">
        <v>540</v>
      </c>
      <c r="K49" s="3">
        <v>0</v>
      </c>
      <c r="L49" s="2">
        <v>0</v>
      </c>
      <c r="M49" s="3">
        <v>0</v>
      </c>
      <c r="N49" s="3">
        <v>0</v>
      </c>
      <c r="O49" s="2">
        <v>0</v>
      </c>
      <c r="P49" s="3">
        <v>0</v>
      </c>
      <c r="Q49" s="3">
        <v>0</v>
      </c>
      <c r="R49" s="2">
        <v>0</v>
      </c>
      <c r="S49" s="3">
        <v>0</v>
      </c>
      <c r="T49" s="3">
        <v>0</v>
      </c>
      <c r="U49" s="2">
        <v>0</v>
      </c>
      <c r="V49" s="3">
        <v>0</v>
      </c>
      <c r="W49" s="3">
        <v>0</v>
      </c>
      <c r="X49" s="2">
        <v>0</v>
      </c>
      <c r="Y49" s="3">
        <v>0</v>
      </c>
      <c r="Z49" s="3">
        <v>0</v>
      </c>
      <c r="AA49" s="2">
        <v>0</v>
      </c>
      <c r="AB49" s="3">
        <v>0</v>
      </c>
      <c r="AC49" s="3">
        <v>0</v>
      </c>
      <c r="AD49" s="2">
        <v>0</v>
      </c>
      <c r="AE49" s="3">
        <v>0</v>
      </c>
      <c r="AF49" s="12">
        <f t="shared" si="31"/>
        <v>37</v>
      </c>
    </row>
    <row r="50" spans="1:32" ht="12.75" customHeight="1" x14ac:dyDescent="0.15">
      <c r="A50" s="1">
        <f t="shared" si="30"/>
        <v>38</v>
      </c>
      <c r="B50" s="3">
        <f>E50+H50+K50+N50+Q50+T50+W50+Z50+AC50+AI49</f>
        <v>13</v>
      </c>
      <c r="C50" s="10">
        <f>F50+I50+L50+O50+R50+U50+X50+AA50+AD50+AJ49</f>
        <v>34.400000000000006</v>
      </c>
      <c r="D50" s="3">
        <f>G50+J50+M50+P50+S50+V50+Y50+AB50+AE50+AK49</f>
        <v>1635</v>
      </c>
      <c r="E50" s="3">
        <v>12</v>
      </c>
      <c r="F50" s="2">
        <v>24.700000000000003</v>
      </c>
      <c r="G50" s="2">
        <v>1367</v>
      </c>
      <c r="H50" s="3">
        <v>1</v>
      </c>
      <c r="I50" s="2">
        <v>9.6999999999999993</v>
      </c>
      <c r="J50" s="3">
        <v>268</v>
      </c>
      <c r="K50" s="3">
        <v>0</v>
      </c>
      <c r="L50" s="2">
        <v>0</v>
      </c>
      <c r="M50" s="3">
        <v>0</v>
      </c>
      <c r="N50" s="3">
        <v>0</v>
      </c>
      <c r="O50" s="2">
        <v>0</v>
      </c>
      <c r="P50" s="3">
        <v>0</v>
      </c>
      <c r="Q50" s="3">
        <v>0</v>
      </c>
      <c r="R50" s="2">
        <v>0</v>
      </c>
      <c r="S50" s="3">
        <v>0</v>
      </c>
      <c r="T50" s="3">
        <v>0</v>
      </c>
      <c r="U50" s="2">
        <v>0</v>
      </c>
      <c r="V50" s="3">
        <v>0</v>
      </c>
      <c r="W50" s="3">
        <v>0</v>
      </c>
      <c r="X50" s="2">
        <v>0</v>
      </c>
      <c r="Y50" s="3">
        <v>0</v>
      </c>
      <c r="Z50" s="3">
        <v>0</v>
      </c>
      <c r="AA50" s="2">
        <v>0</v>
      </c>
      <c r="AB50" s="3">
        <v>0</v>
      </c>
      <c r="AC50" s="3">
        <v>0</v>
      </c>
      <c r="AD50" s="2">
        <v>0</v>
      </c>
      <c r="AE50" s="3">
        <v>0</v>
      </c>
      <c r="AF50" s="12">
        <f t="shared" si="31"/>
        <v>38</v>
      </c>
    </row>
    <row r="51" spans="1:32" ht="12.75" customHeight="1" x14ac:dyDescent="0.15">
      <c r="A51" s="1">
        <f t="shared" si="30"/>
        <v>39</v>
      </c>
      <c r="B51" s="3">
        <f>E51+H51+K51+N51+Q51+T51+W51+Z51+AC51+AI50</f>
        <v>8</v>
      </c>
      <c r="C51" s="10">
        <f>F51+I51+L51+O51+R51+U51+X51+AA51+AD51+AJ50</f>
        <v>10.799999999999999</v>
      </c>
      <c r="D51" s="3">
        <f>G51+J51+M51+P51+S51+V51+Y51+AB51+AE51+AK50</f>
        <v>628</v>
      </c>
      <c r="E51" s="3">
        <v>8</v>
      </c>
      <c r="F51" s="2">
        <v>10.799999999999999</v>
      </c>
      <c r="G51" s="2">
        <v>628</v>
      </c>
      <c r="H51" s="3">
        <v>0</v>
      </c>
      <c r="I51" s="2">
        <v>0</v>
      </c>
      <c r="J51" s="3">
        <v>0</v>
      </c>
      <c r="K51" s="3">
        <v>0</v>
      </c>
      <c r="L51" s="2">
        <v>0</v>
      </c>
      <c r="M51" s="3">
        <v>0</v>
      </c>
      <c r="N51" s="3">
        <v>0</v>
      </c>
      <c r="O51" s="2">
        <v>0</v>
      </c>
      <c r="P51" s="3">
        <v>0</v>
      </c>
      <c r="Q51" s="3">
        <v>0</v>
      </c>
      <c r="R51" s="2">
        <v>0</v>
      </c>
      <c r="S51" s="3">
        <v>0</v>
      </c>
      <c r="T51" s="3">
        <v>0</v>
      </c>
      <c r="U51" s="2">
        <v>0</v>
      </c>
      <c r="V51" s="3">
        <v>0</v>
      </c>
      <c r="W51" s="3">
        <v>0</v>
      </c>
      <c r="X51" s="2">
        <v>0</v>
      </c>
      <c r="Y51" s="3">
        <v>0</v>
      </c>
      <c r="Z51" s="3">
        <v>0</v>
      </c>
      <c r="AA51" s="2">
        <v>0</v>
      </c>
      <c r="AB51" s="3">
        <v>0</v>
      </c>
      <c r="AC51" s="3">
        <v>0</v>
      </c>
      <c r="AD51" s="2">
        <v>0</v>
      </c>
      <c r="AE51" s="3">
        <v>0</v>
      </c>
      <c r="AF51" s="12">
        <f t="shared" si="31"/>
        <v>39</v>
      </c>
    </row>
    <row r="52" spans="1:32" ht="12.75" customHeight="1" x14ac:dyDescent="0.15">
      <c r="A52" s="1" t="s">
        <v>15</v>
      </c>
      <c r="B52" s="3">
        <f t="shared" ref="B52:G52" si="32">SUBTOTAL(9,B47:B51)</f>
        <v>74</v>
      </c>
      <c r="C52" s="2">
        <f t="shared" si="32"/>
        <v>234.3</v>
      </c>
      <c r="D52" s="3">
        <f t="shared" si="32"/>
        <v>11401</v>
      </c>
      <c r="E52" s="3">
        <f t="shared" si="32"/>
        <v>66</v>
      </c>
      <c r="F52" s="2">
        <f t="shared" si="32"/>
        <v>146.19999999999999</v>
      </c>
      <c r="G52" s="3">
        <f t="shared" si="32"/>
        <v>8890</v>
      </c>
      <c r="H52" s="3">
        <f t="shared" ref="H52:P52" si="33">SUBTOTAL(9,H47:H51)</f>
        <v>4</v>
      </c>
      <c r="I52" s="2">
        <f t="shared" si="33"/>
        <v>34.099999999999994</v>
      </c>
      <c r="J52" s="3">
        <f t="shared" si="33"/>
        <v>1018</v>
      </c>
      <c r="K52" s="3">
        <f t="shared" si="33"/>
        <v>3</v>
      </c>
      <c r="L52" s="2">
        <f t="shared" si="33"/>
        <v>35</v>
      </c>
      <c r="M52" s="3">
        <f t="shared" si="33"/>
        <v>1333</v>
      </c>
      <c r="N52" s="3">
        <f t="shared" si="33"/>
        <v>1</v>
      </c>
      <c r="O52" s="2">
        <f t="shared" si="33"/>
        <v>19</v>
      </c>
      <c r="P52" s="3">
        <f t="shared" si="33"/>
        <v>160</v>
      </c>
      <c r="Q52" s="3">
        <f t="shared" ref="Q52:AE52" si="34">SUBTOTAL(9,Q47:Q51)</f>
        <v>0</v>
      </c>
      <c r="R52" s="3">
        <f t="shared" si="34"/>
        <v>0</v>
      </c>
      <c r="S52" s="3">
        <f t="shared" si="34"/>
        <v>0</v>
      </c>
      <c r="T52" s="3">
        <f t="shared" si="34"/>
        <v>0</v>
      </c>
      <c r="U52" s="3">
        <f t="shared" si="34"/>
        <v>0</v>
      </c>
      <c r="V52" s="3">
        <f t="shared" si="34"/>
        <v>0</v>
      </c>
      <c r="W52" s="3">
        <f t="shared" si="34"/>
        <v>0</v>
      </c>
      <c r="X52" s="3">
        <f t="shared" si="34"/>
        <v>0</v>
      </c>
      <c r="Y52" s="3">
        <f t="shared" si="34"/>
        <v>0</v>
      </c>
      <c r="Z52" s="3">
        <f t="shared" si="34"/>
        <v>0</v>
      </c>
      <c r="AA52" s="3">
        <f t="shared" si="34"/>
        <v>0</v>
      </c>
      <c r="AB52" s="3">
        <f t="shared" si="34"/>
        <v>0</v>
      </c>
      <c r="AC52" s="3">
        <f t="shared" si="34"/>
        <v>0</v>
      </c>
      <c r="AD52" s="3">
        <f t="shared" si="34"/>
        <v>0</v>
      </c>
      <c r="AE52" s="3">
        <f t="shared" si="34"/>
        <v>0</v>
      </c>
      <c r="AF52" s="12" t="s">
        <v>15</v>
      </c>
    </row>
    <row r="53" spans="1:32" ht="12.75" customHeight="1" x14ac:dyDescent="0.15">
      <c r="A53" s="1">
        <f>A51+1</f>
        <v>40</v>
      </c>
      <c r="B53" s="3">
        <f>E53+H53+K53+N53+Q53+T53+W53+Z53+AC53+AI51</f>
        <v>15</v>
      </c>
      <c r="C53" s="10">
        <f>F53+I53+L53+O53+R53+U53+X53+AA53+AD53+AJ51</f>
        <v>42.67</v>
      </c>
      <c r="D53" s="3">
        <f>G53+J53+M53+P53+S53+V53+Y53+AB53+AE53+AK51</f>
        <v>1346</v>
      </c>
      <c r="E53" s="3">
        <v>14</v>
      </c>
      <c r="F53" s="2">
        <v>26.670000000000005</v>
      </c>
      <c r="G53" s="2">
        <v>884</v>
      </c>
      <c r="H53" s="3">
        <v>0</v>
      </c>
      <c r="I53" s="2">
        <v>0</v>
      </c>
      <c r="J53" s="3">
        <v>0</v>
      </c>
      <c r="K53" s="3">
        <v>0</v>
      </c>
      <c r="L53" s="2">
        <v>0</v>
      </c>
      <c r="M53" s="3">
        <v>0</v>
      </c>
      <c r="N53" s="3">
        <v>1</v>
      </c>
      <c r="O53" s="2">
        <v>16</v>
      </c>
      <c r="P53" s="3">
        <v>462</v>
      </c>
      <c r="Q53" s="3">
        <v>0</v>
      </c>
      <c r="R53" s="2">
        <v>0</v>
      </c>
      <c r="S53" s="3">
        <v>0</v>
      </c>
      <c r="T53" s="3">
        <v>0</v>
      </c>
      <c r="U53" s="2">
        <v>0</v>
      </c>
      <c r="V53" s="3">
        <v>0</v>
      </c>
      <c r="W53" s="3">
        <v>0</v>
      </c>
      <c r="X53" s="2">
        <v>0</v>
      </c>
      <c r="Y53" s="3">
        <v>0</v>
      </c>
      <c r="Z53" s="3">
        <v>0</v>
      </c>
      <c r="AA53" s="2">
        <v>0</v>
      </c>
      <c r="AB53" s="3">
        <v>0</v>
      </c>
      <c r="AC53" s="3">
        <v>0</v>
      </c>
      <c r="AD53" s="2">
        <v>0</v>
      </c>
      <c r="AE53" s="3">
        <v>0</v>
      </c>
      <c r="AF53" s="12">
        <f>AF51+1</f>
        <v>40</v>
      </c>
    </row>
    <row r="54" spans="1:32" ht="12.75" customHeight="1" x14ac:dyDescent="0.15">
      <c r="A54" s="1">
        <f t="shared" ref="A54:A57" si="35">A53+1</f>
        <v>41</v>
      </c>
      <c r="B54" s="3">
        <f>E54+H54+K54+N54+Q54+T54+W54+Z54+AC54+AI53</f>
        <v>10</v>
      </c>
      <c r="C54" s="10">
        <f>F54+I54+L54+O54+R54+U54+X54+AA54+AD54+AJ53</f>
        <v>32.06</v>
      </c>
      <c r="D54" s="3">
        <f>G54+J54+M54+P54+S54+V54+Y54+AB54+AE54+AK53</f>
        <v>1062</v>
      </c>
      <c r="E54" s="3">
        <v>9</v>
      </c>
      <c r="F54" s="2">
        <v>16.270000000000003</v>
      </c>
      <c r="G54" s="2">
        <v>657</v>
      </c>
      <c r="H54" s="3">
        <v>0</v>
      </c>
      <c r="I54" s="2">
        <v>0</v>
      </c>
      <c r="J54" s="3">
        <v>0</v>
      </c>
      <c r="K54" s="3">
        <v>0</v>
      </c>
      <c r="L54" s="2">
        <v>0</v>
      </c>
      <c r="M54" s="3">
        <v>0</v>
      </c>
      <c r="N54" s="3">
        <v>1</v>
      </c>
      <c r="O54" s="2">
        <v>15.79</v>
      </c>
      <c r="P54" s="3">
        <v>405</v>
      </c>
      <c r="Q54" s="3">
        <v>0</v>
      </c>
      <c r="R54" s="2">
        <v>0</v>
      </c>
      <c r="S54" s="3">
        <v>0</v>
      </c>
      <c r="T54" s="3">
        <v>0</v>
      </c>
      <c r="U54" s="2">
        <v>0</v>
      </c>
      <c r="V54" s="3">
        <v>0</v>
      </c>
      <c r="W54" s="3">
        <v>0</v>
      </c>
      <c r="X54" s="2">
        <v>0</v>
      </c>
      <c r="Y54" s="3">
        <v>0</v>
      </c>
      <c r="Z54" s="3">
        <v>0</v>
      </c>
      <c r="AA54" s="2">
        <v>0</v>
      </c>
      <c r="AB54" s="3">
        <v>0</v>
      </c>
      <c r="AC54" s="3">
        <v>0</v>
      </c>
      <c r="AD54" s="2">
        <v>0</v>
      </c>
      <c r="AE54" s="3">
        <v>0</v>
      </c>
      <c r="AF54" s="12">
        <f t="shared" ref="AF54:AF57" si="36">AF53+1</f>
        <v>41</v>
      </c>
    </row>
    <row r="55" spans="1:32" ht="12.75" customHeight="1" x14ac:dyDescent="0.15">
      <c r="A55" s="1">
        <f t="shared" si="35"/>
        <v>42</v>
      </c>
      <c r="B55" s="3">
        <f>E55+H55+K55+N55+Q55+T55+W55+Z55+AC55+AI54</f>
        <v>10</v>
      </c>
      <c r="C55" s="10">
        <f>F55+I55+L55+O55+R55+U55+X55+AA55+AD55+AJ54</f>
        <v>34.769999999999996</v>
      </c>
      <c r="D55" s="3">
        <f>G55+J55+M55+P55+S55+V55+Y55+AB55+AE55+AK54</f>
        <v>1340</v>
      </c>
      <c r="E55" s="3">
        <v>9</v>
      </c>
      <c r="F55" s="2">
        <v>19.849999999999998</v>
      </c>
      <c r="G55" s="2">
        <v>730</v>
      </c>
      <c r="H55" s="3">
        <v>0</v>
      </c>
      <c r="I55" s="2">
        <v>0</v>
      </c>
      <c r="J55" s="3">
        <v>0</v>
      </c>
      <c r="K55" s="3">
        <v>1</v>
      </c>
      <c r="L55" s="2">
        <v>14.92</v>
      </c>
      <c r="M55" s="3">
        <v>610</v>
      </c>
      <c r="N55" s="3">
        <v>0</v>
      </c>
      <c r="O55" s="2">
        <v>0</v>
      </c>
      <c r="P55" s="3">
        <v>0</v>
      </c>
      <c r="Q55" s="3">
        <v>0</v>
      </c>
      <c r="R55" s="2">
        <v>0</v>
      </c>
      <c r="S55" s="3">
        <v>0</v>
      </c>
      <c r="T55" s="3">
        <v>0</v>
      </c>
      <c r="U55" s="2">
        <v>0</v>
      </c>
      <c r="V55" s="3">
        <v>0</v>
      </c>
      <c r="W55" s="3">
        <v>0</v>
      </c>
      <c r="X55" s="2">
        <v>0</v>
      </c>
      <c r="Y55" s="3">
        <v>0</v>
      </c>
      <c r="Z55" s="3">
        <v>0</v>
      </c>
      <c r="AA55" s="2">
        <v>0</v>
      </c>
      <c r="AB55" s="3">
        <v>0</v>
      </c>
      <c r="AC55" s="3">
        <v>0</v>
      </c>
      <c r="AD55" s="2">
        <v>0</v>
      </c>
      <c r="AE55" s="3">
        <v>0</v>
      </c>
      <c r="AF55" s="12">
        <f t="shared" si="36"/>
        <v>42</v>
      </c>
    </row>
    <row r="56" spans="1:32" ht="12.75" customHeight="1" x14ac:dyDescent="0.15">
      <c r="A56" s="1">
        <f t="shared" si="35"/>
        <v>43</v>
      </c>
      <c r="B56" s="3">
        <f>E56+H56+K56+N56+Q56+T56+W56+Z56+AC56+AI55</f>
        <v>19</v>
      </c>
      <c r="C56" s="10">
        <f>F56+I56+L56+O56+R56+U56+X56+AA56+AD56+AJ55</f>
        <v>99.28</v>
      </c>
      <c r="D56" s="3">
        <f>G56+J56+M56+P56+S56+V56+Y56+AB56+AE56+AK55</f>
        <v>2592</v>
      </c>
      <c r="E56" s="3">
        <v>17</v>
      </c>
      <c r="F56" s="2">
        <v>62.010000000000005</v>
      </c>
      <c r="G56" s="2">
        <v>1772</v>
      </c>
      <c r="H56" s="3">
        <v>0</v>
      </c>
      <c r="I56" s="2">
        <v>0</v>
      </c>
      <c r="J56" s="3">
        <v>0</v>
      </c>
      <c r="K56" s="3">
        <v>0</v>
      </c>
      <c r="L56" s="2">
        <v>0</v>
      </c>
      <c r="M56" s="3">
        <v>0</v>
      </c>
      <c r="N56" s="3">
        <v>2</v>
      </c>
      <c r="O56" s="2">
        <v>37.269999999999996</v>
      </c>
      <c r="P56" s="3">
        <v>820</v>
      </c>
      <c r="Q56" s="3">
        <v>0</v>
      </c>
      <c r="R56" s="2">
        <v>0</v>
      </c>
      <c r="S56" s="3">
        <v>0</v>
      </c>
      <c r="T56" s="3">
        <v>0</v>
      </c>
      <c r="U56" s="2">
        <v>0</v>
      </c>
      <c r="V56" s="3">
        <v>0</v>
      </c>
      <c r="W56" s="3">
        <v>0</v>
      </c>
      <c r="X56" s="2">
        <v>0</v>
      </c>
      <c r="Y56" s="3">
        <v>0</v>
      </c>
      <c r="Z56" s="3">
        <v>0</v>
      </c>
      <c r="AA56" s="2">
        <v>0</v>
      </c>
      <c r="AB56" s="3">
        <v>0</v>
      </c>
      <c r="AC56" s="3">
        <v>0</v>
      </c>
      <c r="AD56" s="2">
        <v>0</v>
      </c>
      <c r="AE56" s="3">
        <v>0</v>
      </c>
      <c r="AF56" s="12">
        <f t="shared" si="36"/>
        <v>43</v>
      </c>
    </row>
    <row r="57" spans="1:32" ht="12.75" customHeight="1" x14ac:dyDescent="0.15">
      <c r="A57" s="1">
        <f t="shared" si="35"/>
        <v>44</v>
      </c>
      <c r="B57" s="3">
        <f>E57+H57+K57+N57+Q57+T57+W57+Z57+AC57+AI56</f>
        <v>35</v>
      </c>
      <c r="C57" s="10">
        <f>F57+I57+L57+O57+R57+U57+X57+AA57+AD57+AJ56</f>
        <v>156.59999999999997</v>
      </c>
      <c r="D57" s="3">
        <f>G57+J57+M57+P57+S57+V57+Y57+AB57+AE57+AK56</f>
        <v>5707</v>
      </c>
      <c r="E57" s="3">
        <v>33</v>
      </c>
      <c r="F57" s="2">
        <v>135.56999999999996</v>
      </c>
      <c r="G57" s="2">
        <v>5092</v>
      </c>
      <c r="H57" s="3">
        <v>1</v>
      </c>
      <c r="I57" s="2">
        <v>6.1</v>
      </c>
      <c r="J57" s="3">
        <v>120</v>
      </c>
      <c r="K57" s="3">
        <v>1</v>
      </c>
      <c r="L57" s="2">
        <v>14.93</v>
      </c>
      <c r="M57" s="3">
        <v>495</v>
      </c>
      <c r="N57" s="3">
        <v>0</v>
      </c>
      <c r="O57" s="2">
        <v>0</v>
      </c>
      <c r="P57" s="3">
        <v>0</v>
      </c>
      <c r="Q57" s="3">
        <v>0</v>
      </c>
      <c r="R57" s="2">
        <v>0</v>
      </c>
      <c r="S57" s="3">
        <v>0</v>
      </c>
      <c r="T57" s="3">
        <v>0</v>
      </c>
      <c r="U57" s="2">
        <v>0</v>
      </c>
      <c r="V57" s="3">
        <v>0</v>
      </c>
      <c r="W57" s="3">
        <v>0</v>
      </c>
      <c r="X57" s="2">
        <v>0</v>
      </c>
      <c r="Y57" s="3">
        <v>0</v>
      </c>
      <c r="Z57" s="3">
        <v>0</v>
      </c>
      <c r="AA57" s="2">
        <v>0</v>
      </c>
      <c r="AB57" s="3">
        <v>0</v>
      </c>
      <c r="AC57" s="3">
        <v>0</v>
      </c>
      <c r="AD57" s="2">
        <v>0</v>
      </c>
      <c r="AE57" s="3">
        <v>0</v>
      </c>
      <c r="AF57" s="12">
        <f t="shared" si="36"/>
        <v>44</v>
      </c>
    </row>
    <row r="58" spans="1:32" ht="12.75" customHeight="1" x14ac:dyDescent="0.15">
      <c r="A58" s="1" t="s">
        <v>17</v>
      </c>
      <c r="B58" s="3">
        <f t="shared" ref="B58:G58" si="37">SUBTOTAL(9,B53:B57)</f>
        <v>89</v>
      </c>
      <c r="C58" s="2">
        <f t="shared" si="37"/>
        <v>365.38</v>
      </c>
      <c r="D58" s="3">
        <f t="shared" si="37"/>
        <v>12047</v>
      </c>
      <c r="E58" s="3">
        <f t="shared" si="37"/>
        <v>82</v>
      </c>
      <c r="F58" s="2">
        <f t="shared" si="37"/>
        <v>260.37</v>
      </c>
      <c r="G58" s="3">
        <f t="shared" si="37"/>
        <v>9135</v>
      </c>
      <c r="H58" s="3">
        <f t="shared" ref="H58:P58" si="38">SUBTOTAL(9,H53:H57)</f>
        <v>1</v>
      </c>
      <c r="I58" s="2">
        <f t="shared" si="38"/>
        <v>6.1</v>
      </c>
      <c r="J58" s="3">
        <f t="shared" si="38"/>
        <v>120</v>
      </c>
      <c r="K58" s="3">
        <f t="shared" si="38"/>
        <v>2</v>
      </c>
      <c r="L58" s="2">
        <f t="shared" si="38"/>
        <v>29.85</v>
      </c>
      <c r="M58" s="3">
        <f t="shared" si="38"/>
        <v>1105</v>
      </c>
      <c r="N58" s="3">
        <f t="shared" si="38"/>
        <v>4</v>
      </c>
      <c r="O58" s="2">
        <f t="shared" si="38"/>
        <v>69.06</v>
      </c>
      <c r="P58" s="3">
        <f t="shared" si="38"/>
        <v>1687</v>
      </c>
      <c r="Q58" s="3">
        <f t="shared" ref="Q58:AE58" si="39">SUBTOTAL(9,Q53:Q57)</f>
        <v>0</v>
      </c>
      <c r="R58" s="3">
        <f t="shared" si="39"/>
        <v>0</v>
      </c>
      <c r="S58" s="3">
        <f t="shared" si="39"/>
        <v>0</v>
      </c>
      <c r="T58" s="3">
        <f t="shared" si="39"/>
        <v>0</v>
      </c>
      <c r="U58" s="3">
        <f t="shared" si="39"/>
        <v>0</v>
      </c>
      <c r="V58" s="3">
        <f t="shared" si="39"/>
        <v>0</v>
      </c>
      <c r="W58" s="3">
        <f t="shared" si="39"/>
        <v>0</v>
      </c>
      <c r="X58" s="3">
        <f t="shared" si="39"/>
        <v>0</v>
      </c>
      <c r="Y58" s="3">
        <f t="shared" si="39"/>
        <v>0</v>
      </c>
      <c r="Z58" s="3">
        <f t="shared" si="39"/>
        <v>0</v>
      </c>
      <c r="AA58" s="3">
        <f t="shared" si="39"/>
        <v>0</v>
      </c>
      <c r="AB58" s="3">
        <f t="shared" si="39"/>
        <v>0</v>
      </c>
      <c r="AC58" s="3">
        <f t="shared" si="39"/>
        <v>0</v>
      </c>
      <c r="AD58" s="3">
        <f t="shared" si="39"/>
        <v>0</v>
      </c>
      <c r="AE58" s="3">
        <f t="shared" si="39"/>
        <v>0</v>
      </c>
      <c r="AF58" s="12" t="s">
        <v>17</v>
      </c>
    </row>
    <row r="59" spans="1:32" ht="12.75" customHeight="1" x14ac:dyDescent="0.15">
      <c r="A59" s="1">
        <f>A57+1</f>
        <v>45</v>
      </c>
      <c r="B59" s="3">
        <f>E59+H59+K59+N59+Q59+T59+W59+Z59+AC59+AI57</f>
        <v>22</v>
      </c>
      <c r="C59" s="10">
        <f>F59+I59+L59+O59+R59+U59+X59+AA59+AD59+AJ57</f>
        <v>90.47</v>
      </c>
      <c r="D59" s="3">
        <f>G59+J59+M59+P59+S59+V59+Y59+AB59+AE59+AK57</f>
        <v>2421</v>
      </c>
      <c r="E59" s="3">
        <v>21</v>
      </c>
      <c r="F59" s="2">
        <v>80.77</v>
      </c>
      <c r="G59" s="2">
        <v>2097</v>
      </c>
      <c r="H59" s="3">
        <v>1</v>
      </c>
      <c r="I59" s="2">
        <v>9.6999999999999993</v>
      </c>
      <c r="J59" s="3">
        <v>324</v>
      </c>
      <c r="K59" s="3">
        <v>0</v>
      </c>
      <c r="L59" s="2">
        <v>0</v>
      </c>
      <c r="M59" s="3">
        <v>0</v>
      </c>
      <c r="N59" s="3">
        <v>0</v>
      </c>
      <c r="O59" s="2">
        <v>0</v>
      </c>
      <c r="P59" s="3">
        <v>0</v>
      </c>
      <c r="Q59" s="3">
        <v>0</v>
      </c>
      <c r="R59" s="2">
        <v>0</v>
      </c>
      <c r="S59" s="3">
        <v>0</v>
      </c>
      <c r="T59" s="3">
        <v>0</v>
      </c>
      <c r="U59" s="2">
        <v>0</v>
      </c>
      <c r="V59" s="3">
        <v>0</v>
      </c>
      <c r="W59" s="3">
        <v>0</v>
      </c>
      <c r="X59" s="2">
        <v>0</v>
      </c>
      <c r="Y59" s="3">
        <v>0</v>
      </c>
      <c r="Z59" s="3">
        <v>0</v>
      </c>
      <c r="AA59" s="2">
        <v>0</v>
      </c>
      <c r="AB59" s="3">
        <v>0</v>
      </c>
      <c r="AC59" s="3">
        <v>0</v>
      </c>
      <c r="AD59" s="2">
        <v>0</v>
      </c>
      <c r="AE59" s="3">
        <v>0</v>
      </c>
      <c r="AF59" s="12">
        <f>AF57+1</f>
        <v>45</v>
      </c>
    </row>
    <row r="60" spans="1:32" ht="12.75" customHeight="1" x14ac:dyDescent="0.15">
      <c r="A60" s="1">
        <f t="shared" ref="A60:A63" si="40">A59+1</f>
        <v>46</v>
      </c>
      <c r="B60" s="3">
        <f>E60+H60+K60+N60+Q60+T60+W60+Z60+AC60+AI63</f>
        <v>8</v>
      </c>
      <c r="C60" s="10">
        <f>F60+I60+L60+O60+R60+U60+X60+AA60+AD60+AJ63</f>
        <v>23.520000000000003</v>
      </c>
      <c r="D60" s="3">
        <f>G60+J60+M60+P60+S60+V60+Y60+AB60+AE60+AK63</f>
        <v>691</v>
      </c>
      <c r="E60" s="3">
        <v>8</v>
      </c>
      <c r="F60" s="2">
        <v>23.520000000000003</v>
      </c>
      <c r="G60" s="2">
        <v>691</v>
      </c>
      <c r="H60" s="3">
        <v>0</v>
      </c>
      <c r="I60" s="2">
        <v>0</v>
      </c>
      <c r="J60" s="3">
        <v>0</v>
      </c>
      <c r="K60" s="3">
        <v>0</v>
      </c>
      <c r="L60" s="2">
        <v>0</v>
      </c>
      <c r="M60" s="3">
        <v>0</v>
      </c>
      <c r="N60" s="3">
        <v>0</v>
      </c>
      <c r="O60" s="2">
        <v>0</v>
      </c>
      <c r="P60" s="3">
        <v>0</v>
      </c>
      <c r="Q60" s="3">
        <v>0</v>
      </c>
      <c r="R60" s="2">
        <v>0</v>
      </c>
      <c r="S60" s="3">
        <v>0</v>
      </c>
      <c r="T60" s="3">
        <v>0</v>
      </c>
      <c r="U60" s="2">
        <v>0</v>
      </c>
      <c r="V60" s="3">
        <v>0</v>
      </c>
      <c r="W60" s="3">
        <v>0</v>
      </c>
      <c r="X60" s="2">
        <v>0</v>
      </c>
      <c r="Y60" s="3">
        <v>0</v>
      </c>
      <c r="Z60" s="3">
        <v>0</v>
      </c>
      <c r="AA60" s="2">
        <v>0</v>
      </c>
      <c r="AB60" s="3">
        <v>0</v>
      </c>
      <c r="AC60" s="3">
        <v>0</v>
      </c>
      <c r="AD60" s="2">
        <v>0</v>
      </c>
      <c r="AE60" s="3">
        <v>0</v>
      </c>
      <c r="AF60" s="12">
        <f t="shared" ref="AF60:AF63" si="41">AF59+1</f>
        <v>46</v>
      </c>
    </row>
    <row r="61" spans="1:32" ht="12.75" customHeight="1" x14ac:dyDescent="0.15">
      <c r="A61" s="1">
        <f t="shared" si="40"/>
        <v>47</v>
      </c>
      <c r="B61" s="3">
        <f>E61+H61+K61+N61+Q61+T61+W61+Z61+AC61+AI60</f>
        <v>12</v>
      </c>
      <c r="C61" s="10">
        <f>F61+I61+L61+O61+R61+U61+X61+AA61+AD61+AJ60</f>
        <v>67.180000000000007</v>
      </c>
      <c r="D61" s="3">
        <f>G61+J61+M61+P61+S61+V61+Y61+AB61+AE61+AK60</f>
        <v>1025</v>
      </c>
      <c r="E61" s="3">
        <v>10</v>
      </c>
      <c r="F61" s="2">
        <v>32.47</v>
      </c>
      <c r="G61" s="2">
        <v>675</v>
      </c>
      <c r="H61" s="3">
        <v>0</v>
      </c>
      <c r="I61" s="2">
        <v>0</v>
      </c>
      <c r="J61" s="3">
        <v>0</v>
      </c>
      <c r="K61" s="3">
        <v>1</v>
      </c>
      <c r="L61" s="2">
        <v>14.75</v>
      </c>
      <c r="M61" s="3">
        <v>160</v>
      </c>
      <c r="N61" s="3">
        <v>1</v>
      </c>
      <c r="O61" s="2">
        <v>19.96</v>
      </c>
      <c r="P61" s="3">
        <v>190</v>
      </c>
      <c r="Q61" s="3">
        <v>0</v>
      </c>
      <c r="R61" s="2">
        <v>0</v>
      </c>
      <c r="S61" s="3">
        <v>0</v>
      </c>
      <c r="T61" s="3">
        <v>0</v>
      </c>
      <c r="U61" s="2">
        <v>0</v>
      </c>
      <c r="V61" s="3">
        <v>0</v>
      </c>
      <c r="W61" s="3">
        <v>0</v>
      </c>
      <c r="X61" s="2">
        <v>0</v>
      </c>
      <c r="Y61" s="3">
        <v>0</v>
      </c>
      <c r="Z61" s="3">
        <v>0</v>
      </c>
      <c r="AA61" s="2">
        <v>0</v>
      </c>
      <c r="AB61" s="3">
        <v>0</v>
      </c>
      <c r="AC61" s="3">
        <v>0</v>
      </c>
      <c r="AD61" s="2">
        <v>0</v>
      </c>
      <c r="AE61" s="3">
        <v>0</v>
      </c>
      <c r="AF61" s="12">
        <f t="shared" si="41"/>
        <v>47</v>
      </c>
    </row>
    <row r="62" spans="1:32" ht="12.75" customHeight="1" x14ac:dyDescent="0.15">
      <c r="A62" s="1">
        <f t="shared" si="40"/>
        <v>48</v>
      </c>
      <c r="B62" s="3">
        <f>E62+H62+K62+N62+Q62+T62+W62+Z62+AC62+AI61</f>
        <v>19</v>
      </c>
      <c r="C62" s="10">
        <f>F62+I62+L62+O62+R62+U62+X62+AA62+AD62+AJ61</f>
        <v>78.580000000000013</v>
      </c>
      <c r="D62" s="3">
        <f>G62+J62+M62+P62+S62+V62+Y62+AB62+AE62+AK61</f>
        <v>1826</v>
      </c>
      <c r="E62" s="3">
        <v>16</v>
      </c>
      <c r="F62" s="2">
        <v>50.09</v>
      </c>
      <c r="G62" s="2">
        <v>1526</v>
      </c>
      <c r="H62" s="3">
        <v>2</v>
      </c>
      <c r="I62" s="2">
        <v>18.2</v>
      </c>
      <c r="J62" s="3">
        <v>210</v>
      </c>
      <c r="K62" s="3">
        <v>1</v>
      </c>
      <c r="L62" s="2">
        <v>10.29</v>
      </c>
      <c r="M62" s="3">
        <v>90</v>
      </c>
      <c r="N62" s="3">
        <v>0</v>
      </c>
      <c r="O62" s="2">
        <v>0</v>
      </c>
      <c r="P62" s="3">
        <v>0</v>
      </c>
      <c r="Q62" s="3">
        <v>0</v>
      </c>
      <c r="R62" s="2">
        <v>0</v>
      </c>
      <c r="S62" s="3">
        <v>0</v>
      </c>
      <c r="T62" s="3">
        <v>0</v>
      </c>
      <c r="U62" s="2">
        <v>0</v>
      </c>
      <c r="V62" s="3">
        <v>0</v>
      </c>
      <c r="W62" s="3">
        <v>0</v>
      </c>
      <c r="X62" s="2">
        <v>0</v>
      </c>
      <c r="Y62" s="3">
        <v>0</v>
      </c>
      <c r="Z62" s="3">
        <v>0</v>
      </c>
      <c r="AA62" s="2">
        <v>0</v>
      </c>
      <c r="AB62" s="3">
        <v>0</v>
      </c>
      <c r="AC62" s="3">
        <v>0</v>
      </c>
      <c r="AD62" s="2">
        <v>0</v>
      </c>
      <c r="AE62" s="3">
        <v>0</v>
      </c>
      <c r="AF62" s="12">
        <f t="shared" si="41"/>
        <v>48</v>
      </c>
    </row>
    <row r="63" spans="1:32" ht="13.35" customHeight="1" x14ac:dyDescent="0.15">
      <c r="A63" s="1">
        <f t="shared" si="40"/>
        <v>49</v>
      </c>
      <c r="B63" s="3">
        <f>E63+H63+K63+N63+Q63+T63+W63+Z63+AC63+AI62</f>
        <v>12</v>
      </c>
      <c r="C63" s="10">
        <f>F63+I63+L63+O63+R63+U63+X63+AA63+AD63+AJ62</f>
        <v>48.55</v>
      </c>
      <c r="D63" s="3">
        <f>G63+J63+M63+P63+S63+V63+Y63+AB63+AE63+AK62</f>
        <v>1479</v>
      </c>
      <c r="E63" s="3">
        <v>11</v>
      </c>
      <c r="F63" s="2">
        <v>41.25</v>
      </c>
      <c r="G63" s="2">
        <v>1389</v>
      </c>
      <c r="H63" s="3">
        <v>1</v>
      </c>
      <c r="I63" s="2">
        <v>7.3</v>
      </c>
      <c r="J63" s="3">
        <v>90</v>
      </c>
      <c r="K63" s="3">
        <v>0</v>
      </c>
      <c r="L63" s="2">
        <v>0</v>
      </c>
      <c r="M63" s="3">
        <v>0</v>
      </c>
      <c r="N63" s="3">
        <v>0</v>
      </c>
      <c r="O63" s="2">
        <v>0</v>
      </c>
      <c r="P63" s="3">
        <v>0</v>
      </c>
      <c r="Q63" s="3">
        <v>0</v>
      </c>
      <c r="R63" s="2">
        <v>0</v>
      </c>
      <c r="S63" s="3">
        <v>0</v>
      </c>
      <c r="T63" s="3">
        <v>0</v>
      </c>
      <c r="U63" s="2">
        <v>0</v>
      </c>
      <c r="V63" s="3">
        <v>0</v>
      </c>
      <c r="W63" s="3">
        <v>0</v>
      </c>
      <c r="X63" s="2">
        <v>0</v>
      </c>
      <c r="Y63" s="3">
        <v>0</v>
      </c>
      <c r="Z63" s="3">
        <v>0</v>
      </c>
      <c r="AA63" s="2">
        <v>0</v>
      </c>
      <c r="AB63" s="3">
        <v>0</v>
      </c>
      <c r="AC63" s="3">
        <v>0</v>
      </c>
      <c r="AD63" s="2">
        <v>0</v>
      </c>
      <c r="AE63" s="3">
        <v>0</v>
      </c>
      <c r="AF63" s="12">
        <f t="shared" si="41"/>
        <v>49</v>
      </c>
    </row>
    <row r="64" spans="1:32" ht="13.35" customHeight="1" x14ac:dyDescent="0.15">
      <c r="A64" s="1" t="s">
        <v>25</v>
      </c>
      <c r="B64" s="3">
        <f t="shared" ref="B64:G64" si="42">SUBTOTAL(9,B59:B63)</f>
        <v>73</v>
      </c>
      <c r="C64" s="2">
        <f t="shared" si="42"/>
        <v>308.3</v>
      </c>
      <c r="D64" s="3">
        <f t="shared" si="42"/>
        <v>7442</v>
      </c>
      <c r="E64" s="3">
        <f t="shared" si="42"/>
        <v>66</v>
      </c>
      <c r="F64" s="2">
        <f t="shared" si="42"/>
        <v>228.1</v>
      </c>
      <c r="G64" s="3">
        <f t="shared" si="42"/>
        <v>6378</v>
      </c>
      <c r="H64" s="3">
        <f t="shared" ref="H64:P64" si="43">SUBTOTAL(9,H59:H63)</f>
        <v>4</v>
      </c>
      <c r="I64" s="2">
        <f t="shared" si="43"/>
        <v>35.199999999999996</v>
      </c>
      <c r="J64" s="3">
        <f t="shared" si="43"/>
        <v>624</v>
      </c>
      <c r="K64" s="3">
        <f t="shared" si="43"/>
        <v>2</v>
      </c>
      <c r="L64" s="2">
        <f t="shared" si="43"/>
        <v>25.04</v>
      </c>
      <c r="M64" s="3">
        <f t="shared" si="43"/>
        <v>250</v>
      </c>
      <c r="N64" s="3">
        <f t="shared" si="43"/>
        <v>1</v>
      </c>
      <c r="O64" s="2">
        <f t="shared" si="43"/>
        <v>19.96</v>
      </c>
      <c r="P64" s="3">
        <f t="shared" si="43"/>
        <v>190</v>
      </c>
      <c r="Q64" s="3">
        <f t="shared" ref="Q64:AE64" si="44">SUBTOTAL(9,Q59:Q63)</f>
        <v>0</v>
      </c>
      <c r="R64" s="3">
        <f t="shared" si="44"/>
        <v>0</v>
      </c>
      <c r="S64" s="3">
        <f t="shared" si="44"/>
        <v>0</v>
      </c>
      <c r="T64" s="3">
        <f t="shared" si="44"/>
        <v>0</v>
      </c>
      <c r="U64" s="3">
        <f t="shared" si="44"/>
        <v>0</v>
      </c>
      <c r="V64" s="3">
        <f t="shared" si="44"/>
        <v>0</v>
      </c>
      <c r="W64" s="3">
        <f t="shared" si="44"/>
        <v>0</v>
      </c>
      <c r="X64" s="3">
        <f t="shared" si="44"/>
        <v>0</v>
      </c>
      <c r="Y64" s="3">
        <f t="shared" si="44"/>
        <v>0</v>
      </c>
      <c r="Z64" s="3">
        <f t="shared" si="44"/>
        <v>0</v>
      </c>
      <c r="AA64" s="3">
        <f t="shared" si="44"/>
        <v>0</v>
      </c>
      <c r="AB64" s="3">
        <f t="shared" si="44"/>
        <v>0</v>
      </c>
      <c r="AC64" s="3">
        <f t="shared" si="44"/>
        <v>0</v>
      </c>
      <c r="AD64" s="3">
        <f t="shared" si="44"/>
        <v>0</v>
      </c>
      <c r="AE64" s="3">
        <f t="shared" si="44"/>
        <v>0</v>
      </c>
      <c r="AF64" s="12" t="s">
        <v>25</v>
      </c>
    </row>
    <row r="65" spans="1:32" ht="13.7" customHeight="1" x14ac:dyDescent="0.15">
      <c r="A65" s="1">
        <f>A63+1</f>
        <v>50</v>
      </c>
      <c r="B65" s="3">
        <f>E65+H65+K65+N65+Q65+T65+W65+Z65+AC65+AI63</f>
        <v>7</v>
      </c>
      <c r="C65" s="10">
        <f>F65+I65+L65+O65+R65+U65+X65+AA65+AD65+AJ63</f>
        <v>31.72</v>
      </c>
      <c r="D65" s="3">
        <f>G65+J65+M65+P65+S65+V65+Y65+AB65+AE65+AK63</f>
        <v>1461</v>
      </c>
      <c r="E65" s="3">
        <v>7</v>
      </c>
      <c r="F65" s="2">
        <v>31.72</v>
      </c>
      <c r="G65" s="2">
        <v>1461</v>
      </c>
      <c r="H65" s="3">
        <v>0</v>
      </c>
      <c r="I65" s="2">
        <v>0</v>
      </c>
      <c r="J65" s="3">
        <v>0</v>
      </c>
      <c r="K65" s="3">
        <v>0</v>
      </c>
      <c r="L65" s="2">
        <v>0</v>
      </c>
      <c r="M65" s="3">
        <v>0</v>
      </c>
      <c r="N65" s="3">
        <v>0</v>
      </c>
      <c r="O65" s="2">
        <v>0</v>
      </c>
      <c r="P65" s="3">
        <v>0</v>
      </c>
      <c r="Q65" s="3">
        <v>0</v>
      </c>
      <c r="R65" s="2">
        <v>0</v>
      </c>
      <c r="S65" s="3">
        <v>0</v>
      </c>
      <c r="T65" s="3">
        <v>0</v>
      </c>
      <c r="U65" s="2">
        <v>0</v>
      </c>
      <c r="V65" s="3">
        <v>0</v>
      </c>
      <c r="W65" s="3">
        <v>0</v>
      </c>
      <c r="X65" s="2">
        <v>0</v>
      </c>
      <c r="Y65" s="3">
        <v>0</v>
      </c>
      <c r="Z65" s="3">
        <v>0</v>
      </c>
      <c r="AA65" s="2">
        <v>0</v>
      </c>
      <c r="AB65" s="3">
        <v>0</v>
      </c>
      <c r="AC65" s="3">
        <v>0</v>
      </c>
      <c r="AD65" s="2">
        <v>0</v>
      </c>
      <c r="AE65" s="3">
        <v>0</v>
      </c>
      <c r="AF65" s="12">
        <f>AF63+1</f>
        <v>50</v>
      </c>
    </row>
    <row r="66" spans="1:32" ht="13.7" customHeight="1" x14ac:dyDescent="0.15">
      <c r="A66" s="1">
        <v>51</v>
      </c>
      <c r="B66" s="3">
        <f>E66+H66+K66+N66+Q66+T66+W66+Z66+AC66+AI64</f>
        <v>2</v>
      </c>
      <c r="C66" s="10">
        <f>F66+I66+L66+O66+R66+U66+X66+AA66+AD66+AJ64</f>
        <v>9.64</v>
      </c>
      <c r="D66" s="3">
        <f>G66+J66+M66+P66+S66+V66+Y66+AB66+AE66+AK64</f>
        <v>513</v>
      </c>
      <c r="E66" s="3">
        <v>2</v>
      </c>
      <c r="F66" s="2">
        <v>9.64</v>
      </c>
      <c r="G66" s="2">
        <v>513</v>
      </c>
      <c r="H66" s="3">
        <v>0</v>
      </c>
      <c r="I66" s="2">
        <v>0</v>
      </c>
      <c r="J66" s="3">
        <v>0</v>
      </c>
      <c r="K66" s="3">
        <v>0</v>
      </c>
      <c r="L66" s="2">
        <v>0</v>
      </c>
      <c r="M66" s="3">
        <v>0</v>
      </c>
      <c r="N66" s="3">
        <v>0</v>
      </c>
      <c r="O66" s="2">
        <v>0</v>
      </c>
      <c r="P66" s="3">
        <v>0</v>
      </c>
      <c r="Q66" s="3">
        <v>0</v>
      </c>
      <c r="R66" s="2">
        <v>0</v>
      </c>
      <c r="S66" s="3">
        <v>0</v>
      </c>
      <c r="T66" s="3">
        <v>0</v>
      </c>
      <c r="U66" s="2">
        <v>0</v>
      </c>
      <c r="V66" s="3">
        <v>0</v>
      </c>
      <c r="W66" s="3">
        <v>0</v>
      </c>
      <c r="X66" s="2">
        <v>0</v>
      </c>
      <c r="Y66" s="3">
        <v>0</v>
      </c>
      <c r="Z66" s="3">
        <v>0</v>
      </c>
      <c r="AA66" s="2">
        <v>0</v>
      </c>
      <c r="AB66" s="3">
        <v>0</v>
      </c>
      <c r="AC66" s="3">
        <v>0</v>
      </c>
      <c r="AD66" s="2">
        <v>0</v>
      </c>
      <c r="AE66" s="3">
        <v>0</v>
      </c>
      <c r="AF66" s="12">
        <v>51</v>
      </c>
    </row>
    <row r="67" spans="1:32" ht="13.35" customHeight="1" x14ac:dyDescent="0.15">
      <c r="A67" s="1" t="s">
        <v>16</v>
      </c>
      <c r="B67" s="3">
        <f>E67+H67+K67+N67+Q67+T67+W67+Z67+AC67+AI62</f>
        <v>33</v>
      </c>
      <c r="C67" s="10">
        <f>F67+I67+L67+O67+R67+U67+X67+AA67+AD67+AJ62</f>
        <v>49.34</v>
      </c>
      <c r="D67" s="3">
        <f>G67+J67+M67+P67+S67+V67+Y67+AB67+AE67+AK62</f>
        <v>2348</v>
      </c>
      <c r="E67" s="3">
        <v>32</v>
      </c>
      <c r="F67" s="2">
        <v>37.340000000000003</v>
      </c>
      <c r="G67" s="2">
        <v>1946</v>
      </c>
      <c r="H67" s="3">
        <v>0</v>
      </c>
      <c r="I67" s="2">
        <v>0</v>
      </c>
      <c r="J67" s="3">
        <v>0</v>
      </c>
      <c r="K67" s="3">
        <v>1</v>
      </c>
      <c r="L67" s="2">
        <v>12</v>
      </c>
      <c r="M67" s="3">
        <v>402</v>
      </c>
      <c r="N67" s="3">
        <v>0</v>
      </c>
      <c r="O67" s="2">
        <v>0</v>
      </c>
      <c r="P67" s="3">
        <v>0</v>
      </c>
      <c r="Q67" s="3">
        <v>0</v>
      </c>
      <c r="R67" s="2">
        <v>0</v>
      </c>
      <c r="S67" s="3">
        <v>0</v>
      </c>
      <c r="T67" s="3">
        <v>0</v>
      </c>
      <c r="U67" s="2">
        <v>0</v>
      </c>
      <c r="V67" s="3">
        <v>0</v>
      </c>
      <c r="W67" s="3">
        <v>0</v>
      </c>
      <c r="X67" s="2">
        <v>0</v>
      </c>
      <c r="Y67" s="3">
        <v>0</v>
      </c>
      <c r="Z67" s="3">
        <v>0</v>
      </c>
      <c r="AA67" s="2">
        <v>0</v>
      </c>
      <c r="AB67" s="3">
        <v>0</v>
      </c>
      <c r="AC67" s="3">
        <v>0</v>
      </c>
      <c r="AD67" s="2">
        <v>0</v>
      </c>
      <c r="AE67" s="3">
        <v>0</v>
      </c>
      <c r="AF67" s="12" t="s">
        <v>16</v>
      </c>
    </row>
    <row r="68" spans="1:32" ht="17.25" customHeight="1" x14ac:dyDescent="0.15">
      <c r="H68" s="11"/>
      <c r="X68" s="11"/>
    </row>
    <row r="69" spans="1:32" ht="12.95" customHeight="1" x14ac:dyDescent="0.15"/>
  </sheetData>
  <mergeCells count="1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honeticPr fontId="2"/>
  <pageMargins left="0.98425196850393704" right="0.70866141732283472" top="0.55118110236220474" bottom="0.35433070866141736" header="0.31496062992125984" footer="0.31496062992125984"/>
  <pageSetup paperSize="8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海水動力船齢構成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cronos111</dc:creator>
  <cp:lastModifiedBy>政策企画部情報システム課</cp:lastModifiedBy>
  <cp:lastPrinted>2023-06-22T07:12:33Z</cp:lastPrinted>
  <dcterms:created xsi:type="dcterms:W3CDTF">2014-01-25T16:35:52Z</dcterms:created>
  <dcterms:modified xsi:type="dcterms:W3CDTF">2023-06-22T07:21:03Z</dcterms:modified>
</cp:coreProperties>
</file>