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65" windowHeight="6600" tabRatio="601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'住基月報'!#REF!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<sst xmlns="http://schemas.openxmlformats.org/spreadsheetml/2006/main" count="99" uniqueCount="87">
  <si>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</si>
  <si>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</si>
  <si>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</si>
  <si>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</si>
  <si>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</si>
  <si>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</si>
  <si>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</si>
  <si>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</si>
  <si>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</si>
  <si>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</si>
  <si>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</si>
  <si>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</si>
  <si>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</si>
  <si>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</si>
  <si>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</si>
  <si>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男</t>
  </si>
  <si>
    <t>女</t>
  </si>
  <si>
    <t>計</t>
  </si>
  <si>
    <t>出  生</t>
  </si>
  <si>
    <t>その他</t>
  </si>
  <si>
    <t>死  亡</t>
  </si>
  <si>
    <t>水 戸 市</t>
  </si>
  <si>
    <t>日 立 市</t>
  </si>
  <si>
    <t>石 岡 市</t>
  </si>
  <si>
    <t>下 妻 市</t>
  </si>
  <si>
    <t>水海道市</t>
  </si>
  <si>
    <t>常陸太田市</t>
  </si>
  <si>
    <t>北茨城市</t>
  </si>
  <si>
    <t>笠 間 市</t>
  </si>
  <si>
    <t>つくば市</t>
  </si>
  <si>
    <t>ひたちなか市</t>
  </si>
  <si>
    <t>茨 城 町</t>
  </si>
  <si>
    <t>小 川 町</t>
  </si>
  <si>
    <t>美野里町</t>
  </si>
  <si>
    <t>友 部 町</t>
  </si>
  <si>
    <t>岩 瀬 町</t>
  </si>
  <si>
    <t>東 海 村</t>
  </si>
  <si>
    <t>大 子 町</t>
  </si>
  <si>
    <t>鉾 田 町</t>
  </si>
  <si>
    <t>大 洋 村</t>
  </si>
  <si>
    <t>神 栖 町</t>
  </si>
  <si>
    <t>波 崎 町</t>
  </si>
  <si>
    <t>麻 生 町</t>
  </si>
  <si>
    <t>玉 造 町</t>
  </si>
  <si>
    <t>美 浦 村</t>
  </si>
  <si>
    <t>阿 見 町</t>
  </si>
  <si>
    <t>河 内 町</t>
  </si>
  <si>
    <t>玉 里 村</t>
  </si>
  <si>
    <t>八 郷 町</t>
  </si>
  <si>
    <t>新 治 村</t>
  </si>
  <si>
    <t>伊 奈 町</t>
  </si>
  <si>
    <t>谷和原村</t>
  </si>
  <si>
    <t>真 壁 町</t>
  </si>
  <si>
    <t>大 和 村</t>
  </si>
  <si>
    <t>八千代町</t>
  </si>
  <si>
    <t>千代川村</t>
  </si>
  <si>
    <t>石 下 町</t>
  </si>
  <si>
    <t>総 和 町</t>
  </si>
  <si>
    <t>五 霞 町</t>
  </si>
  <si>
    <t>三 和 町</t>
  </si>
  <si>
    <t>境    町</t>
  </si>
  <si>
    <t>利 根 町</t>
  </si>
  <si>
    <t>市    計</t>
  </si>
  <si>
    <t>町 村 計</t>
  </si>
  <si>
    <t>県    計</t>
  </si>
  <si>
    <t>高 萩 市</t>
  </si>
  <si>
    <t>大 洗 町</t>
  </si>
  <si>
    <t>岩 間 町</t>
  </si>
  <si>
    <t>取 手 市</t>
  </si>
  <si>
    <t>土 浦 市</t>
  </si>
  <si>
    <t>鹿 嶋 市</t>
  </si>
  <si>
    <t>旭    村</t>
  </si>
  <si>
    <t>北 浦 町</t>
  </si>
  <si>
    <t>牛 久 市</t>
  </si>
  <si>
    <t>潮 来 市</t>
  </si>
  <si>
    <t>守 谷 市</t>
  </si>
  <si>
    <t>古 河 市</t>
  </si>
  <si>
    <t>結 城 市</t>
  </si>
  <si>
    <t>龍ケ崎市</t>
  </si>
  <si>
    <t>常陸大宮市</t>
  </si>
  <si>
    <t>那 珂 市</t>
  </si>
  <si>
    <t>城 里 町</t>
  </si>
  <si>
    <t>平成17年3月末日現在</t>
  </si>
  <si>
    <t>筑 西 市</t>
  </si>
  <si>
    <t>坂 東 市</t>
  </si>
  <si>
    <t>稲 敷 市</t>
  </si>
  <si>
    <t>かすみがうら市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</si>
</sst>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0">
    <font>
      <sz val="14"/>
      <name val="ＭＳ 明朝"/>
      <family val="1"/>
    </font>
    <font>
      <sz val="11"/>
      <name val="ＭＳ Ｐゴシック"/>
      <family val="0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92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6" xfId="0" applyFont="1" applyBorder="1" applyAlignment="1" applyProtection="1">
      <alignment/>
      <protection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7" fillId="0" borderId="19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 horizontal="center"/>
      <protection/>
    </xf>
    <xf numFmtId="37" fontId="7" fillId="0" borderId="21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 horizontal="center"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 horizontal="center"/>
      <protection/>
    </xf>
    <xf numFmtId="37" fontId="7" fillId="0" borderId="26" xfId="0" applyFont="1" applyBorder="1" applyAlignment="1" applyProtection="1">
      <alignment/>
      <protection/>
    </xf>
    <xf numFmtId="37" fontId="7" fillId="0" borderId="27" xfId="0" applyFont="1" applyBorder="1" applyAlignment="1" applyProtection="1">
      <alignment/>
      <protection/>
    </xf>
    <xf numFmtId="37" fontId="7" fillId="0" borderId="28" xfId="0" applyFont="1" applyBorder="1" applyAlignment="1" applyProtection="1">
      <alignment/>
      <protection/>
    </xf>
    <xf numFmtId="37" fontId="8" fillId="0" borderId="26" xfId="0" applyFont="1" applyBorder="1" applyAlignment="1" applyProtection="1">
      <alignment/>
      <protection locked="0"/>
    </xf>
    <xf numFmtId="37" fontId="7" fillId="0" borderId="9" xfId="0" applyFont="1" applyBorder="1" applyAlignment="1" applyProtection="1">
      <alignment/>
      <protection/>
    </xf>
    <xf numFmtId="37" fontId="8" fillId="0" borderId="29" xfId="0" applyFont="1" applyBorder="1" applyAlignment="1" applyProtection="1">
      <alignment/>
      <protection locked="0"/>
    </xf>
    <xf numFmtId="37" fontId="7" fillId="0" borderId="29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30" xfId="0" applyFont="1" applyBorder="1" applyAlignment="1" applyProtection="1">
      <alignment/>
      <protection locked="0"/>
    </xf>
    <xf numFmtId="37" fontId="8" fillId="0" borderId="31" xfId="0" applyFont="1" applyBorder="1" applyAlignment="1" applyProtection="1">
      <alignment/>
      <protection locked="0"/>
    </xf>
    <xf numFmtId="37" fontId="7" fillId="0" borderId="31" xfId="0" applyFont="1" applyBorder="1" applyAlignment="1" applyProtection="1">
      <alignment/>
      <protection/>
    </xf>
    <xf numFmtId="37" fontId="8" fillId="0" borderId="32" xfId="0" applyFont="1" applyBorder="1" applyAlignment="1" applyProtection="1">
      <alignment/>
      <protection locked="0"/>
    </xf>
    <xf numFmtId="37" fontId="7" fillId="0" borderId="32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33" xfId="0" applyFont="1" applyBorder="1" applyAlignment="1" applyProtection="1">
      <alignment/>
      <protection locked="0"/>
    </xf>
    <xf numFmtId="37" fontId="4" fillId="0" borderId="29" xfId="0" applyFont="1" applyBorder="1" applyAlignment="1" applyProtection="1">
      <alignment/>
      <protection locked="0"/>
    </xf>
    <xf numFmtId="37" fontId="4" fillId="0" borderId="34" xfId="0" applyFont="1" applyBorder="1" applyAlignment="1" applyProtection="1">
      <alignment/>
      <protection locked="0"/>
    </xf>
    <xf numFmtId="37" fontId="4" fillId="0" borderId="31" xfId="0" applyFont="1" applyBorder="1" applyAlignment="1" applyProtection="1">
      <alignment/>
      <protection locked="0"/>
    </xf>
    <xf numFmtId="37" fontId="4" fillId="0" borderId="35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8" xfId="0" applyFont="1" applyFill="1" applyBorder="1" applyAlignment="1" applyProtection="1">
      <alignment horizontal="center"/>
      <protection/>
    </xf>
    <xf numFmtId="37" fontId="7" fillId="0" borderId="34" xfId="0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/>
      <protection locked="0"/>
    </xf>
    <xf numFmtId="37" fontId="7" fillId="0" borderId="34" xfId="0" applyFont="1" applyBorder="1" applyAlignment="1" applyProtection="1">
      <alignment horizontal="center"/>
      <protection/>
    </xf>
    <xf numFmtId="37" fontId="7" fillId="0" borderId="36" xfId="0" applyFont="1" applyBorder="1" applyAlignment="1" applyProtection="1">
      <alignment/>
      <protection/>
    </xf>
    <xf numFmtId="37" fontId="7" fillId="0" borderId="37" xfId="0" applyFont="1" applyBorder="1" applyAlignment="1" applyProtection="1">
      <alignment/>
      <protection/>
    </xf>
    <xf numFmtId="37" fontId="7" fillId="0" borderId="38" xfId="0" applyFont="1" applyBorder="1" applyAlignment="1" applyProtection="1">
      <alignment/>
      <protection/>
    </xf>
    <xf numFmtId="37" fontId="7" fillId="0" borderId="39" xfId="0" applyFont="1" applyBorder="1" applyAlignment="1" applyProtection="1">
      <alignment/>
      <protection/>
    </xf>
    <xf numFmtId="37" fontId="7" fillId="0" borderId="33" xfId="0" applyFont="1" applyBorder="1" applyAlignment="1" applyProtection="1">
      <alignment horizontal="center"/>
      <protection/>
    </xf>
    <xf numFmtId="37" fontId="7" fillId="0" borderId="30" xfId="0" applyFont="1" applyBorder="1" applyAlignment="1" applyProtection="1">
      <alignment/>
      <protection/>
    </xf>
    <xf numFmtId="37" fontId="7" fillId="0" borderId="40" xfId="0" applyFont="1" applyBorder="1" applyAlignment="1" applyProtection="1">
      <alignment/>
      <protection/>
    </xf>
    <xf numFmtId="37" fontId="7" fillId="0" borderId="10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/>
      <protection locked="0"/>
    </xf>
    <xf numFmtId="37" fontId="4" fillId="0" borderId="14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14" xfId="0" applyFont="1" applyBorder="1" applyAlignment="1" applyProtection="1">
      <alignment/>
      <protection locked="0"/>
    </xf>
    <xf numFmtId="37" fontId="8" fillId="0" borderId="8" xfId="0" applyFont="1" applyBorder="1" applyAlignment="1" applyProtection="1">
      <alignment/>
      <protection locked="0"/>
    </xf>
    <xf numFmtId="37" fontId="8" fillId="0" borderId="41" xfId="0" applyFont="1" applyBorder="1" applyAlignment="1" applyProtection="1">
      <alignment/>
      <protection locked="0"/>
    </xf>
    <xf numFmtId="37" fontId="7" fillId="0" borderId="42" xfId="0" applyFont="1" applyBorder="1" applyAlignment="1" applyProtection="1">
      <alignment/>
      <protection/>
    </xf>
    <xf numFmtId="37" fontId="8" fillId="0" borderId="43" xfId="0" applyFont="1" applyBorder="1" applyAlignment="1" applyProtection="1">
      <alignment/>
      <protection locked="0"/>
    </xf>
    <xf numFmtId="37" fontId="7" fillId="0" borderId="44" xfId="0" applyFont="1" applyBorder="1" applyAlignment="1" applyProtection="1">
      <alignment/>
      <protection/>
    </xf>
    <xf numFmtId="37" fontId="7" fillId="0" borderId="45" xfId="0" applyFont="1" applyBorder="1" applyAlignment="1" applyProtection="1">
      <alignment/>
      <protection/>
    </xf>
    <xf numFmtId="37" fontId="7" fillId="0" borderId="46" xfId="0" applyFont="1" applyBorder="1" applyAlignment="1" applyProtection="1">
      <alignment/>
      <protection/>
    </xf>
    <xf numFmtId="37" fontId="8" fillId="0" borderId="47" xfId="0" applyFont="1" applyBorder="1" applyAlignment="1" applyProtection="1">
      <alignment/>
      <protection locked="0"/>
    </xf>
    <xf numFmtId="37" fontId="7" fillId="0" borderId="48" xfId="0" applyFont="1" applyBorder="1" applyAlignment="1" applyProtection="1">
      <alignment/>
      <protection/>
    </xf>
    <xf numFmtId="37" fontId="7" fillId="0" borderId="20" xfId="0" applyFont="1" applyFill="1" applyBorder="1" applyAlignment="1" applyProtection="1">
      <alignment horizontal="center"/>
      <protection/>
    </xf>
    <xf numFmtId="37" fontId="7" fillId="0" borderId="13" xfId="0" applyFont="1" applyFill="1" applyBorder="1" applyAlignment="1" applyProtection="1">
      <alignment horizontal="center"/>
      <protection/>
    </xf>
    <xf numFmtId="37" fontId="7" fillId="0" borderId="25" xfId="0" applyFont="1" applyBorder="1" applyAlignment="1" applyProtection="1">
      <alignment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74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7" width="10.66015625" style="0" customWidth="1"/>
  </cols>
  <sheetData>
    <row r="1" spans="1:17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</row>
    <row r="2" spans="1:17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63" t="s">
        <v>82</v>
      </c>
      <c r="O3" s="1"/>
      <c r="P3" s="1"/>
      <c r="Q3" s="1"/>
    </row>
    <row r="4" spans="1:17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41"/>
    </row>
    <row r="6" spans="1:17" ht="24" customHeight="1">
      <c r="A6" s="1"/>
      <c r="B6" s="15" t="s">
        <v>5</v>
      </c>
      <c r="C6" s="16" t="s">
        <v>6</v>
      </c>
      <c r="D6" s="12"/>
      <c r="E6" s="11" t="s">
        <v>7</v>
      </c>
      <c r="F6" s="17" t="s">
        <v>8</v>
      </c>
      <c r="G6" s="18" t="s">
        <v>9</v>
      </c>
      <c r="H6" s="19" t="s">
        <v>10</v>
      </c>
      <c r="I6" s="20" t="s">
        <v>11</v>
      </c>
      <c r="J6" s="17" t="s">
        <v>12</v>
      </c>
      <c r="K6" s="18" t="s">
        <v>9</v>
      </c>
      <c r="L6" s="19" t="s">
        <v>10</v>
      </c>
      <c r="M6" s="11" t="s">
        <v>11</v>
      </c>
      <c r="N6" s="17" t="s">
        <v>13</v>
      </c>
      <c r="O6" s="13"/>
      <c r="P6" s="11" t="s">
        <v>14</v>
      </c>
      <c r="Q6" s="40"/>
    </row>
    <row r="7" spans="1:17" ht="24" customHeight="1" thickBot="1">
      <c r="A7" s="1"/>
      <c r="B7" s="21"/>
      <c r="C7" s="22" t="s">
        <v>15</v>
      </c>
      <c r="D7" s="23" t="s">
        <v>16</v>
      </c>
      <c r="E7" s="23" t="s">
        <v>17</v>
      </c>
      <c r="F7" s="24"/>
      <c r="G7" s="25"/>
      <c r="H7" s="23" t="s">
        <v>18</v>
      </c>
      <c r="I7" s="23" t="s">
        <v>19</v>
      </c>
      <c r="J7" s="24"/>
      <c r="K7" s="25"/>
      <c r="L7" s="23" t="s">
        <v>20</v>
      </c>
      <c r="M7" s="23" t="s">
        <v>19</v>
      </c>
      <c r="N7" s="24"/>
      <c r="O7" s="38" t="s">
        <v>15</v>
      </c>
      <c r="P7" s="39" t="s">
        <v>16</v>
      </c>
      <c r="Q7" s="42" t="s">
        <v>17</v>
      </c>
    </row>
    <row r="8" spans="1:17" ht="24" customHeight="1">
      <c r="A8" s="1"/>
      <c r="B8" s="16" t="s">
        <v>21</v>
      </c>
      <c r="C8" s="56">
        <v>128700</v>
      </c>
      <c r="D8" s="57">
        <v>134012</v>
      </c>
      <c r="E8" s="27">
        <f aca="true" t="shared" si="0" ref="E8:E38">C8+D8</f>
        <v>262712</v>
      </c>
      <c r="F8" s="57">
        <v>105407</v>
      </c>
      <c r="G8" s="28">
        <v>2326</v>
      </c>
      <c r="H8" s="26">
        <v>198</v>
      </c>
      <c r="I8" s="26">
        <v>7</v>
      </c>
      <c r="J8" s="27">
        <f>SUM(G8:I8)</f>
        <v>2531</v>
      </c>
      <c r="K8" s="28">
        <v>3412</v>
      </c>
      <c r="L8" s="26">
        <v>197</v>
      </c>
      <c r="M8" s="26">
        <v>7</v>
      </c>
      <c r="N8" s="27">
        <f aca="true" t="shared" si="1" ref="N8:N39">SUM(K8:M8)</f>
        <v>3616</v>
      </c>
      <c r="O8" s="29">
        <v>-620</v>
      </c>
      <c r="P8" s="27">
        <v>-465</v>
      </c>
      <c r="Q8" s="43">
        <f>SUM(O8:P8)</f>
        <v>-1085</v>
      </c>
    </row>
    <row r="9" spans="1:17" ht="24" customHeight="1">
      <c r="A9" s="1"/>
      <c r="B9" s="16" t="s">
        <v>22</v>
      </c>
      <c r="C9" s="56">
        <v>101450</v>
      </c>
      <c r="D9" s="57">
        <v>101447</v>
      </c>
      <c r="E9" s="27">
        <f>C9+D9</f>
        <v>202897</v>
      </c>
      <c r="F9" s="57">
        <v>79991</v>
      </c>
      <c r="G9" s="28">
        <v>815</v>
      </c>
      <c r="H9" s="26">
        <v>138</v>
      </c>
      <c r="I9" s="26">
        <v>955</v>
      </c>
      <c r="J9" s="27">
        <f aca="true" t="shared" si="2" ref="J9:J39">SUM(G9:I9)</f>
        <v>1908</v>
      </c>
      <c r="K9" s="28">
        <v>1634</v>
      </c>
      <c r="L9" s="26">
        <v>152</v>
      </c>
      <c r="M9" s="26">
        <v>17</v>
      </c>
      <c r="N9" s="27">
        <f t="shared" si="1"/>
        <v>1803</v>
      </c>
      <c r="O9" s="29">
        <v>-551</v>
      </c>
      <c r="P9" s="27">
        <v>-297</v>
      </c>
      <c r="Q9" s="43">
        <f>SUM(O9:P9)</f>
        <v>-848</v>
      </c>
    </row>
    <row r="10" spans="1:17" ht="24" customHeight="1">
      <c r="A10" s="1"/>
      <c r="B10" s="64" t="s">
        <v>69</v>
      </c>
      <c r="C10" s="56">
        <v>66981</v>
      </c>
      <c r="D10" s="57">
        <v>66980</v>
      </c>
      <c r="E10" s="27">
        <f t="shared" si="0"/>
        <v>133961</v>
      </c>
      <c r="F10" s="57">
        <v>52924</v>
      </c>
      <c r="G10" s="28">
        <v>1180</v>
      </c>
      <c r="H10" s="26">
        <v>96</v>
      </c>
      <c r="I10" s="26">
        <v>2</v>
      </c>
      <c r="J10" s="27">
        <f t="shared" si="2"/>
        <v>1278</v>
      </c>
      <c r="K10" s="28">
        <v>1704</v>
      </c>
      <c r="L10" s="26">
        <v>113</v>
      </c>
      <c r="M10" s="26">
        <v>14</v>
      </c>
      <c r="N10" s="27">
        <f t="shared" si="1"/>
        <v>1831</v>
      </c>
      <c r="O10" s="29">
        <v>-274</v>
      </c>
      <c r="P10" s="27">
        <v>-279</v>
      </c>
      <c r="Q10" s="43">
        <f aca="true" t="shared" si="3" ref="Q10:Q69">SUM(O10:P10)</f>
        <v>-553</v>
      </c>
    </row>
    <row r="11" spans="1:17" ht="24" customHeight="1">
      <c r="A11" s="1"/>
      <c r="B11" s="16" t="s">
        <v>76</v>
      </c>
      <c r="C11" s="56">
        <v>29115</v>
      </c>
      <c r="D11" s="57">
        <v>29864</v>
      </c>
      <c r="E11" s="27">
        <f>C11+D11</f>
        <v>58979</v>
      </c>
      <c r="F11" s="57">
        <v>22008</v>
      </c>
      <c r="G11" s="28">
        <v>300</v>
      </c>
      <c r="H11" s="26">
        <v>44</v>
      </c>
      <c r="I11" s="26">
        <v>8</v>
      </c>
      <c r="J11" s="27">
        <f t="shared" si="2"/>
        <v>352</v>
      </c>
      <c r="K11" s="28">
        <v>456</v>
      </c>
      <c r="L11" s="26">
        <v>44</v>
      </c>
      <c r="M11" s="26">
        <v>8</v>
      </c>
      <c r="N11" s="27">
        <f t="shared" si="1"/>
        <v>508</v>
      </c>
      <c r="O11" s="29">
        <v>-106</v>
      </c>
      <c r="P11" s="27">
        <v>-50</v>
      </c>
      <c r="Q11" s="43">
        <f t="shared" si="3"/>
        <v>-156</v>
      </c>
    </row>
    <row r="12" spans="1:17" ht="24" customHeight="1">
      <c r="A12" s="1"/>
      <c r="B12" s="15" t="s">
        <v>23</v>
      </c>
      <c r="C12" s="56">
        <v>26484</v>
      </c>
      <c r="D12" s="57">
        <v>26855</v>
      </c>
      <c r="E12" s="27">
        <f t="shared" si="0"/>
        <v>53339</v>
      </c>
      <c r="F12" s="57">
        <v>19399</v>
      </c>
      <c r="G12" s="28">
        <v>301</v>
      </c>
      <c r="H12" s="26">
        <v>37</v>
      </c>
      <c r="I12" s="26">
        <v>11</v>
      </c>
      <c r="J12" s="27">
        <f t="shared" si="2"/>
        <v>349</v>
      </c>
      <c r="K12" s="28">
        <v>399</v>
      </c>
      <c r="L12" s="26">
        <v>48</v>
      </c>
      <c r="M12" s="26">
        <v>7</v>
      </c>
      <c r="N12" s="27">
        <f t="shared" si="1"/>
        <v>454</v>
      </c>
      <c r="O12" s="29">
        <v>-28</v>
      </c>
      <c r="P12" s="27">
        <v>-77</v>
      </c>
      <c r="Q12" s="43">
        <f t="shared" si="3"/>
        <v>-105</v>
      </c>
    </row>
    <row r="13" spans="1:17" ht="24" customHeight="1">
      <c r="A13" s="36"/>
      <c r="B13" s="37" t="s">
        <v>77</v>
      </c>
      <c r="C13" s="56">
        <v>26543</v>
      </c>
      <c r="D13" s="57">
        <v>26321</v>
      </c>
      <c r="E13" s="27">
        <f t="shared" si="0"/>
        <v>52864</v>
      </c>
      <c r="F13" s="57">
        <v>17170</v>
      </c>
      <c r="G13" s="28">
        <v>225</v>
      </c>
      <c r="H13" s="26">
        <v>37</v>
      </c>
      <c r="I13" s="26">
        <v>0</v>
      </c>
      <c r="J13" s="27">
        <f t="shared" si="2"/>
        <v>262</v>
      </c>
      <c r="K13" s="28">
        <v>351</v>
      </c>
      <c r="L13" s="26">
        <v>55</v>
      </c>
      <c r="M13" s="26">
        <v>9</v>
      </c>
      <c r="N13" s="27">
        <f t="shared" si="1"/>
        <v>415</v>
      </c>
      <c r="O13" s="29">
        <v>-52</v>
      </c>
      <c r="P13" s="27">
        <v>-101</v>
      </c>
      <c r="Q13" s="43">
        <f t="shared" si="3"/>
        <v>-153</v>
      </c>
    </row>
    <row r="14" spans="1:17" ht="24" customHeight="1">
      <c r="A14" s="1"/>
      <c r="B14" s="64" t="s">
        <v>78</v>
      </c>
      <c r="C14" s="56">
        <v>39218</v>
      </c>
      <c r="D14" s="57">
        <v>39430</v>
      </c>
      <c r="E14" s="27">
        <f t="shared" si="0"/>
        <v>78648</v>
      </c>
      <c r="F14" s="57">
        <v>27987</v>
      </c>
      <c r="G14" s="28">
        <v>500</v>
      </c>
      <c r="H14" s="26">
        <v>52</v>
      </c>
      <c r="I14" s="26">
        <v>9</v>
      </c>
      <c r="J14" s="27">
        <f>SUM(G14:I14)</f>
        <v>561</v>
      </c>
      <c r="K14" s="28">
        <v>654</v>
      </c>
      <c r="L14" s="26">
        <v>55</v>
      </c>
      <c r="M14" s="26">
        <v>4</v>
      </c>
      <c r="N14" s="27">
        <f t="shared" si="1"/>
        <v>713</v>
      </c>
      <c r="O14" s="29">
        <v>-75</v>
      </c>
      <c r="P14" s="27">
        <v>-77</v>
      </c>
      <c r="Q14" s="43">
        <f t="shared" si="3"/>
        <v>-152</v>
      </c>
    </row>
    <row r="15" spans="1:17" ht="24" customHeight="1">
      <c r="A15" s="1"/>
      <c r="B15" s="16" t="s">
        <v>24</v>
      </c>
      <c r="C15" s="56">
        <v>18199</v>
      </c>
      <c r="D15" s="57">
        <v>18231</v>
      </c>
      <c r="E15" s="27">
        <f t="shared" si="0"/>
        <v>36430</v>
      </c>
      <c r="F15" s="57">
        <v>11532</v>
      </c>
      <c r="G15" s="28">
        <v>192</v>
      </c>
      <c r="H15" s="26">
        <v>41</v>
      </c>
      <c r="I15" s="66">
        <v>0</v>
      </c>
      <c r="J15" s="27">
        <f t="shared" si="2"/>
        <v>233</v>
      </c>
      <c r="K15" s="28">
        <v>239</v>
      </c>
      <c r="L15" s="26">
        <v>23</v>
      </c>
      <c r="M15" s="26">
        <v>36</v>
      </c>
      <c r="N15" s="27">
        <f t="shared" si="1"/>
        <v>298</v>
      </c>
      <c r="O15" s="29">
        <v>-48</v>
      </c>
      <c r="P15" s="27">
        <v>-17</v>
      </c>
      <c r="Q15" s="43">
        <f t="shared" si="3"/>
        <v>-65</v>
      </c>
    </row>
    <row r="16" spans="1:17" ht="24" customHeight="1">
      <c r="A16" s="1"/>
      <c r="B16" s="16" t="s">
        <v>25</v>
      </c>
      <c r="C16" s="56">
        <v>20216</v>
      </c>
      <c r="D16" s="57">
        <v>20516</v>
      </c>
      <c r="E16" s="27">
        <f t="shared" si="0"/>
        <v>40732</v>
      </c>
      <c r="F16" s="57">
        <v>12585</v>
      </c>
      <c r="G16" s="28">
        <v>217</v>
      </c>
      <c r="H16" s="26">
        <v>26</v>
      </c>
      <c r="I16" s="26">
        <v>1</v>
      </c>
      <c r="J16" s="27">
        <f t="shared" si="2"/>
        <v>244</v>
      </c>
      <c r="K16" s="28">
        <v>247</v>
      </c>
      <c r="L16" s="26">
        <v>39</v>
      </c>
      <c r="M16" s="26">
        <v>0</v>
      </c>
      <c r="N16" s="27">
        <f t="shared" si="1"/>
        <v>286</v>
      </c>
      <c r="O16" s="29">
        <v>-17</v>
      </c>
      <c r="P16" s="27">
        <v>-25</v>
      </c>
      <c r="Q16" s="43">
        <f t="shared" si="3"/>
        <v>-42</v>
      </c>
    </row>
    <row r="17" spans="1:17" ht="24" customHeight="1">
      <c r="A17" s="1"/>
      <c r="B17" s="16" t="s">
        <v>26</v>
      </c>
      <c r="C17" s="56">
        <v>30723</v>
      </c>
      <c r="D17" s="57">
        <v>31861</v>
      </c>
      <c r="E17" s="27">
        <f>C17+D17</f>
        <v>62584</v>
      </c>
      <c r="F17" s="57">
        <v>20761</v>
      </c>
      <c r="G17" s="28">
        <v>251</v>
      </c>
      <c r="H17" s="26">
        <v>29</v>
      </c>
      <c r="I17" s="26">
        <v>0</v>
      </c>
      <c r="J17" s="27">
        <f>SUM(G17:I17)</f>
        <v>280</v>
      </c>
      <c r="K17" s="28">
        <v>313</v>
      </c>
      <c r="L17" s="26">
        <v>59</v>
      </c>
      <c r="M17" s="26">
        <v>1</v>
      </c>
      <c r="N17" s="27">
        <f t="shared" si="1"/>
        <v>373</v>
      </c>
      <c r="O17" s="29">
        <v>-49</v>
      </c>
      <c r="P17" s="27">
        <v>-44</v>
      </c>
      <c r="Q17" s="43">
        <f t="shared" si="3"/>
        <v>-93</v>
      </c>
    </row>
    <row r="18" spans="1:17" ht="24" customHeight="1">
      <c r="A18" s="1"/>
      <c r="B18" s="16" t="s">
        <v>65</v>
      </c>
      <c r="C18" s="56">
        <v>16810</v>
      </c>
      <c r="D18" s="57">
        <v>17143</v>
      </c>
      <c r="E18" s="27">
        <f t="shared" si="0"/>
        <v>33953</v>
      </c>
      <c r="F18" s="57">
        <v>12510</v>
      </c>
      <c r="G18" s="28">
        <v>150</v>
      </c>
      <c r="H18" s="26">
        <v>12</v>
      </c>
      <c r="I18" s="26">
        <v>0</v>
      </c>
      <c r="J18" s="27">
        <f t="shared" si="2"/>
        <v>162</v>
      </c>
      <c r="K18" s="28">
        <v>266</v>
      </c>
      <c r="L18" s="26">
        <v>37</v>
      </c>
      <c r="M18" s="26">
        <v>0</v>
      </c>
      <c r="N18" s="27">
        <f t="shared" si="1"/>
        <v>303</v>
      </c>
      <c r="O18" s="29">
        <v>-70</v>
      </c>
      <c r="P18" s="27">
        <v>-71</v>
      </c>
      <c r="Q18" s="43">
        <f t="shared" si="3"/>
        <v>-141</v>
      </c>
    </row>
    <row r="19" spans="1:17" ht="24" customHeight="1">
      <c r="A19" s="1"/>
      <c r="B19" s="64" t="s">
        <v>27</v>
      </c>
      <c r="C19" s="56">
        <v>25522</v>
      </c>
      <c r="D19" s="57">
        <v>25715</v>
      </c>
      <c r="E19" s="27">
        <f t="shared" si="0"/>
        <v>51237</v>
      </c>
      <c r="F19" s="57">
        <v>18275</v>
      </c>
      <c r="G19" s="28">
        <v>174</v>
      </c>
      <c r="H19" s="26">
        <v>29</v>
      </c>
      <c r="I19" s="26">
        <v>0</v>
      </c>
      <c r="J19" s="27">
        <f t="shared" si="2"/>
        <v>203</v>
      </c>
      <c r="K19" s="28">
        <v>308</v>
      </c>
      <c r="L19" s="26">
        <v>42</v>
      </c>
      <c r="M19" s="26">
        <v>0</v>
      </c>
      <c r="N19" s="27">
        <f t="shared" si="1"/>
        <v>350</v>
      </c>
      <c r="O19" s="29">
        <v>-64</v>
      </c>
      <c r="P19" s="27">
        <v>-83</v>
      </c>
      <c r="Q19" s="43">
        <f t="shared" si="3"/>
        <v>-147</v>
      </c>
    </row>
    <row r="20" spans="1:17" ht="24" customHeight="1">
      <c r="A20" s="1"/>
      <c r="B20" s="16" t="s">
        <v>28</v>
      </c>
      <c r="C20" s="56">
        <v>14657</v>
      </c>
      <c r="D20" s="57">
        <v>15312</v>
      </c>
      <c r="E20" s="27">
        <f>C20+D20</f>
        <v>29969</v>
      </c>
      <c r="F20" s="57">
        <v>9995</v>
      </c>
      <c r="G20" s="28">
        <v>136</v>
      </c>
      <c r="H20" s="26">
        <v>15</v>
      </c>
      <c r="I20" s="26">
        <v>1</v>
      </c>
      <c r="J20" s="27">
        <f t="shared" si="2"/>
        <v>152</v>
      </c>
      <c r="K20" s="28">
        <v>179</v>
      </c>
      <c r="L20" s="26">
        <v>41</v>
      </c>
      <c r="M20" s="26">
        <v>10</v>
      </c>
      <c r="N20" s="27">
        <f t="shared" si="1"/>
        <v>230</v>
      </c>
      <c r="O20" s="29">
        <v>-40</v>
      </c>
      <c r="P20" s="27">
        <v>-38</v>
      </c>
      <c r="Q20" s="43">
        <f t="shared" si="3"/>
        <v>-78</v>
      </c>
    </row>
    <row r="21" spans="1:17" ht="24" customHeight="1">
      <c r="A21" s="1"/>
      <c r="B21" s="16" t="s">
        <v>68</v>
      </c>
      <c r="C21" s="56">
        <v>56176</v>
      </c>
      <c r="D21" s="57">
        <v>57008</v>
      </c>
      <c r="E21" s="27">
        <f t="shared" si="0"/>
        <v>113184</v>
      </c>
      <c r="F21" s="57">
        <v>42459</v>
      </c>
      <c r="G21" s="28">
        <v>799</v>
      </c>
      <c r="H21" s="26">
        <v>67</v>
      </c>
      <c r="I21" s="26">
        <v>3</v>
      </c>
      <c r="J21" s="27">
        <f t="shared" si="2"/>
        <v>869</v>
      </c>
      <c r="K21" s="28">
        <v>1071</v>
      </c>
      <c r="L21" s="26">
        <v>94</v>
      </c>
      <c r="M21" s="26">
        <v>17</v>
      </c>
      <c r="N21" s="27">
        <f t="shared" si="1"/>
        <v>1182</v>
      </c>
      <c r="O21" s="29">
        <v>-178</v>
      </c>
      <c r="P21" s="27">
        <v>-135</v>
      </c>
      <c r="Q21" s="43">
        <f t="shared" si="3"/>
        <v>-313</v>
      </c>
    </row>
    <row r="22" spans="1:17" ht="24" customHeight="1">
      <c r="A22" s="1"/>
      <c r="B22" s="16" t="s">
        <v>73</v>
      </c>
      <c r="C22" s="56">
        <v>37988</v>
      </c>
      <c r="D22" s="57">
        <v>38314</v>
      </c>
      <c r="E22" s="27">
        <f t="shared" si="0"/>
        <v>76302</v>
      </c>
      <c r="F22" s="57">
        <v>27915</v>
      </c>
      <c r="G22" s="28">
        <v>637</v>
      </c>
      <c r="H22" s="26">
        <v>61</v>
      </c>
      <c r="I22" s="26">
        <v>13</v>
      </c>
      <c r="J22" s="27">
        <f>SUM(G22:I22)</f>
        <v>711</v>
      </c>
      <c r="K22" s="28">
        <v>784</v>
      </c>
      <c r="L22" s="26">
        <v>47</v>
      </c>
      <c r="M22" s="26">
        <v>2</v>
      </c>
      <c r="N22" s="27">
        <f t="shared" si="1"/>
        <v>833</v>
      </c>
      <c r="O22" s="29">
        <v>-76</v>
      </c>
      <c r="P22" s="27">
        <v>-46</v>
      </c>
      <c r="Q22" s="43">
        <f t="shared" si="3"/>
        <v>-122</v>
      </c>
    </row>
    <row r="23" spans="1:17" ht="24" customHeight="1">
      <c r="A23" s="1"/>
      <c r="B23" s="64" t="s">
        <v>29</v>
      </c>
      <c r="C23" s="56">
        <v>96531</v>
      </c>
      <c r="D23" s="57">
        <v>91860</v>
      </c>
      <c r="E23" s="27">
        <f t="shared" si="0"/>
        <v>188391</v>
      </c>
      <c r="F23" s="57">
        <v>72038</v>
      </c>
      <c r="G23" s="28">
        <v>2104</v>
      </c>
      <c r="H23" s="26">
        <v>165</v>
      </c>
      <c r="I23" s="26">
        <v>10</v>
      </c>
      <c r="J23" s="27">
        <v>2279</v>
      </c>
      <c r="K23" s="28">
        <v>3706</v>
      </c>
      <c r="L23" s="26">
        <v>117</v>
      </c>
      <c r="M23" s="26">
        <v>11</v>
      </c>
      <c r="N23" s="27">
        <f t="shared" si="1"/>
        <v>3834</v>
      </c>
      <c r="O23" s="29">
        <v>-983</v>
      </c>
      <c r="P23" s="27">
        <v>-572</v>
      </c>
      <c r="Q23" s="43">
        <f t="shared" si="3"/>
        <v>-1555</v>
      </c>
    </row>
    <row r="24" spans="1:17" ht="24" customHeight="1">
      <c r="A24" s="1"/>
      <c r="B24" s="16" t="s">
        <v>30</v>
      </c>
      <c r="C24" s="56">
        <v>77855</v>
      </c>
      <c r="D24" s="57">
        <v>76989</v>
      </c>
      <c r="E24" s="27">
        <f t="shared" si="0"/>
        <v>154844</v>
      </c>
      <c r="F24" s="57">
        <v>57281</v>
      </c>
      <c r="G24" s="28">
        <v>1167</v>
      </c>
      <c r="H24" s="26">
        <v>124</v>
      </c>
      <c r="I24" s="26">
        <v>12</v>
      </c>
      <c r="J24" s="27">
        <f t="shared" si="2"/>
        <v>1303</v>
      </c>
      <c r="K24" s="28">
        <v>1657</v>
      </c>
      <c r="L24" s="26">
        <v>110</v>
      </c>
      <c r="M24" s="26">
        <v>4</v>
      </c>
      <c r="N24" s="27">
        <f t="shared" si="1"/>
        <v>1771</v>
      </c>
      <c r="O24" s="29">
        <v>-274</v>
      </c>
      <c r="P24" s="27">
        <v>-194</v>
      </c>
      <c r="Q24" s="43">
        <f t="shared" si="3"/>
        <v>-468</v>
      </c>
    </row>
    <row r="25" spans="1:17" ht="24" customHeight="1">
      <c r="A25" s="1"/>
      <c r="B25" s="15" t="s">
        <v>70</v>
      </c>
      <c r="C25" s="56">
        <v>33053</v>
      </c>
      <c r="D25" s="57">
        <v>31494</v>
      </c>
      <c r="E25" s="27">
        <f t="shared" si="0"/>
        <v>64547</v>
      </c>
      <c r="F25" s="57">
        <v>23664</v>
      </c>
      <c r="G25" s="28">
        <v>410</v>
      </c>
      <c r="H25" s="26">
        <v>39</v>
      </c>
      <c r="I25" s="26">
        <v>0</v>
      </c>
      <c r="J25" s="27">
        <f t="shared" si="2"/>
        <v>449</v>
      </c>
      <c r="K25" s="28">
        <v>608</v>
      </c>
      <c r="L25" s="26">
        <v>45</v>
      </c>
      <c r="M25" s="26">
        <v>11</v>
      </c>
      <c r="N25" s="27">
        <f t="shared" si="1"/>
        <v>664</v>
      </c>
      <c r="O25" s="29">
        <v>-132</v>
      </c>
      <c r="P25" s="27">
        <v>-83</v>
      </c>
      <c r="Q25" s="43">
        <f t="shared" si="3"/>
        <v>-215</v>
      </c>
    </row>
    <row r="26" spans="1:17" ht="24" customHeight="1">
      <c r="A26" s="1"/>
      <c r="B26" s="65" t="s">
        <v>74</v>
      </c>
      <c r="C26" s="56">
        <v>15615</v>
      </c>
      <c r="D26" s="57">
        <v>15990</v>
      </c>
      <c r="E26" s="27">
        <f t="shared" si="0"/>
        <v>31605</v>
      </c>
      <c r="F26" s="57">
        <v>10395</v>
      </c>
      <c r="G26" s="28">
        <v>112</v>
      </c>
      <c r="H26" s="26">
        <v>24</v>
      </c>
      <c r="I26" s="26">
        <v>0</v>
      </c>
      <c r="J26" s="27">
        <f t="shared" si="2"/>
        <v>136</v>
      </c>
      <c r="K26" s="28">
        <v>181</v>
      </c>
      <c r="L26" s="26">
        <v>38</v>
      </c>
      <c r="M26" s="26">
        <v>0</v>
      </c>
      <c r="N26" s="27">
        <f t="shared" si="1"/>
        <v>219</v>
      </c>
      <c r="O26" s="29">
        <v>-47</v>
      </c>
      <c r="P26" s="27">
        <v>-36</v>
      </c>
      <c r="Q26" s="43">
        <f t="shared" si="3"/>
        <v>-83</v>
      </c>
    </row>
    <row r="27" spans="1:17" ht="24" customHeight="1">
      <c r="A27" s="1"/>
      <c r="B27" s="65" t="s">
        <v>75</v>
      </c>
      <c r="C27" s="58">
        <v>26868</v>
      </c>
      <c r="D27" s="59">
        <v>26215</v>
      </c>
      <c r="E27" s="49">
        <f t="shared" si="0"/>
        <v>53083</v>
      </c>
      <c r="F27" s="62">
        <v>18218</v>
      </c>
      <c r="G27" s="50">
        <v>611</v>
      </c>
      <c r="H27" s="48">
        <v>39</v>
      </c>
      <c r="I27" s="51">
        <v>1</v>
      </c>
      <c r="J27" s="47">
        <f t="shared" si="2"/>
        <v>651</v>
      </c>
      <c r="K27" s="50">
        <v>504</v>
      </c>
      <c r="L27" s="48">
        <v>35</v>
      </c>
      <c r="M27" s="51">
        <v>2</v>
      </c>
      <c r="N27" s="47">
        <f t="shared" si="1"/>
        <v>541</v>
      </c>
      <c r="O27" s="14">
        <v>59</v>
      </c>
      <c r="P27" s="47">
        <v>51</v>
      </c>
      <c r="Q27" s="43">
        <f t="shared" si="3"/>
        <v>110</v>
      </c>
    </row>
    <row r="28" spans="1:17" ht="24" customHeight="1">
      <c r="A28" s="1"/>
      <c r="B28" s="67" t="s">
        <v>79</v>
      </c>
      <c r="C28" s="60">
        <v>24135</v>
      </c>
      <c r="D28" s="61">
        <v>25007</v>
      </c>
      <c r="E28" s="53">
        <f t="shared" si="0"/>
        <v>49142</v>
      </c>
      <c r="F28" s="61">
        <v>16580</v>
      </c>
      <c r="G28" s="54">
        <v>176</v>
      </c>
      <c r="H28" s="52">
        <v>26</v>
      </c>
      <c r="I28" s="52">
        <v>0</v>
      </c>
      <c r="J28" s="53">
        <f>SUM(G28:I28)</f>
        <v>202</v>
      </c>
      <c r="K28" s="54">
        <v>290</v>
      </c>
      <c r="L28" s="52">
        <v>64</v>
      </c>
      <c r="M28" s="52">
        <v>0</v>
      </c>
      <c r="N28" s="53">
        <f>SUM(K28:M28)</f>
        <v>354</v>
      </c>
      <c r="O28" s="55">
        <v>-102</v>
      </c>
      <c r="P28" s="53">
        <v>-50</v>
      </c>
      <c r="Q28" s="43">
        <f t="shared" si="3"/>
        <v>-152</v>
      </c>
    </row>
    <row r="29" spans="1:17" ht="24" customHeight="1">
      <c r="A29" s="1"/>
      <c r="B29" s="89" t="s">
        <v>80</v>
      </c>
      <c r="C29" s="60">
        <v>27919</v>
      </c>
      <c r="D29" s="61">
        <v>28688</v>
      </c>
      <c r="E29" s="53">
        <f t="shared" si="0"/>
        <v>56607</v>
      </c>
      <c r="F29" s="61">
        <v>19476</v>
      </c>
      <c r="G29" s="54">
        <v>314</v>
      </c>
      <c r="H29" s="52">
        <v>33</v>
      </c>
      <c r="I29" s="52">
        <v>0</v>
      </c>
      <c r="J29" s="53">
        <f>SUM(G29:I29)</f>
        <v>347</v>
      </c>
      <c r="K29" s="54">
        <v>385</v>
      </c>
      <c r="L29" s="52">
        <v>52</v>
      </c>
      <c r="M29" s="52">
        <v>1</v>
      </c>
      <c r="N29" s="53">
        <f>SUM(K29:M29)</f>
        <v>438</v>
      </c>
      <c r="O29" s="55">
        <v>-67</v>
      </c>
      <c r="P29" s="53">
        <v>-24</v>
      </c>
      <c r="Q29" s="43">
        <f t="shared" si="3"/>
        <v>-91</v>
      </c>
    </row>
    <row r="30" spans="1:17" ht="24" customHeight="1">
      <c r="A30" s="1"/>
      <c r="B30" s="16" t="s">
        <v>83</v>
      </c>
      <c r="C30" s="60">
        <v>57462</v>
      </c>
      <c r="D30" s="61">
        <v>57631</v>
      </c>
      <c r="E30" s="53">
        <f>C30+D30</f>
        <v>115093</v>
      </c>
      <c r="F30" s="61">
        <v>36083</v>
      </c>
      <c r="G30" s="54">
        <v>489</v>
      </c>
      <c r="H30" s="52">
        <v>75</v>
      </c>
      <c r="I30" s="52">
        <v>0</v>
      </c>
      <c r="J30" s="53">
        <f>SUM(G30:I30)</f>
        <v>564</v>
      </c>
      <c r="K30" s="54">
        <v>713</v>
      </c>
      <c r="L30" s="52">
        <v>105</v>
      </c>
      <c r="M30" s="52">
        <v>0</v>
      </c>
      <c r="N30" s="53">
        <f>SUM(K30:M30)</f>
        <v>818</v>
      </c>
      <c r="O30" s="55">
        <v>-122</v>
      </c>
      <c r="P30" s="53">
        <v>-132</v>
      </c>
      <c r="Q30" s="43">
        <f t="shared" si="3"/>
        <v>-254</v>
      </c>
    </row>
    <row r="31" spans="1:17" ht="24" customHeight="1">
      <c r="A31" s="1"/>
      <c r="B31" s="72" t="s">
        <v>84</v>
      </c>
      <c r="C31" s="58">
        <v>29321</v>
      </c>
      <c r="D31" s="59">
        <v>28625</v>
      </c>
      <c r="E31" s="73">
        <f>C31+D31</f>
        <v>57946</v>
      </c>
      <c r="F31" s="59">
        <v>16844</v>
      </c>
      <c r="G31" s="50">
        <v>244</v>
      </c>
      <c r="H31" s="48">
        <v>35</v>
      </c>
      <c r="I31" s="48">
        <v>1</v>
      </c>
      <c r="J31" s="74">
        <f>SUM(G31:I31)</f>
        <v>280</v>
      </c>
      <c r="K31" s="50">
        <v>313</v>
      </c>
      <c r="L31" s="48">
        <v>71</v>
      </c>
      <c r="M31" s="48">
        <v>0</v>
      </c>
      <c r="N31" s="74">
        <f>SUM(K31:M31)</f>
        <v>384</v>
      </c>
      <c r="O31" s="75">
        <v>-58</v>
      </c>
      <c r="P31" s="49">
        <v>-46</v>
      </c>
      <c r="Q31" s="43">
        <f t="shared" si="3"/>
        <v>-104</v>
      </c>
    </row>
    <row r="32" spans="1:17" ht="24" customHeight="1">
      <c r="A32" s="1"/>
      <c r="B32" s="67" t="s">
        <v>85</v>
      </c>
      <c r="C32" s="60">
        <v>24813</v>
      </c>
      <c r="D32" s="61">
        <v>24959</v>
      </c>
      <c r="E32" s="53">
        <f t="shared" si="0"/>
        <v>49772</v>
      </c>
      <c r="F32" s="61">
        <v>15458</v>
      </c>
      <c r="G32" s="54">
        <v>253</v>
      </c>
      <c r="H32" s="52">
        <v>28</v>
      </c>
      <c r="I32" s="52">
        <v>0</v>
      </c>
      <c r="J32" s="53">
        <f t="shared" si="2"/>
        <v>281</v>
      </c>
      <c r="K32" s="54">
        <v>343</v>
      </c>
      <c r="L32" s="52">
        <v>55</v>
      </c>
      <c r="M32" s="52">
        <v>0</v>
      </c>
      <c r="N32" s="53">
        <f t="shared" si="1"/>
        <v>398</v>
      </c>
      <c r="O32" s="55">
        <v>-61</v>
      </c>
      <c r="P32" s="53">
        <v>-56</v>
      </c>
      <c r="Q32" s="43">
        <f t="shared" si="3"/>
        <v>-117</v>
      </c>
    </row>
    <row r="33" spans="1:17" ht="24" customHeight="1" thickBot="1">
      <c r="A33" s="1"/>
      <c r="B33" s="90" t="s">
        <v>86</v>
      </c>
      <c r="C33" s="76">
        <v>22870</v>
      </c>
      <c r="D33" s="77">
        <v>22312</v>
      </c>
      <c r="E33" s="24">
        <f t="shared" si="0"/>
        <v>45182</v>
      </c>
      <c r="F33" s="77">
        <v>14874</v>
      </c>
      <c r="G33" s="78">
        <v>276</v>
      </c>
      <c r="H33" s="79">
        <v>32</v>
      </c>
      <c r="I33" s="79">
        <v>1</v>
      </c>
      <c r="J33" s="24">
        <f t="shared" si="2"/>
        <v>309</v>
      </c>
      <c r="K33" s="78">
        <v>465</v>
      </c>
      <c r="L33" s="79">
        <v>35</v>
      </c>
      <c r="M33" s="79">
        <v>0</v>
      </c>
      <c r="N33" s="24">
        <f t="shared" si="1"/>
        <v>500</v>
      </c>
      <c r="O33" s="25">
        <v>-119</v>
      </c>
      <c r="P33" s="24">
        <v>-72</v>
      </c>
      <c r="Q33" s="91">
        <f t="shared" si="3"/>
        <v>-191</v>
      </c>
    </row>
    <row r="34" spans="1:17" ht="24" customHeight="1">
      <c r="A34" s="1"/>
      <c r="B34" s="16" t="s">
        <v>31</v>
      </c>
      <c r="C34" s="56">
        <v>17664</v>
      </c>
      <c r="D34" s="57">
        <v>17819</v>
      </c>
      <c r="E34" s="27">
        <f t="shared" si="0"/>
        <v>35483</v>
      </c>
      <c r="F34" s="57">
        <v>11188</v>
      </c>
      <c r="G34" s="28">
        <v>235</v>
      </c>
      <c r="H34" s="26">
        <v>16</v>
      </c>
      <c r="I34" s="26">
        <v>0</v>
      </c>
      <c r="J34" s="27">
        <f t="shared" si="2"/>
        <v>251</v>
      </c>
      <c r="K34" s="28">
        <v>305</v>
      </c>
      <c r="L34" s="26">
        <v>45</v>
      </c>
      <c r="M34" s="26">
        <v>1</v>
      </c>
      <c r="N34" s="27">
        <f t="shared" si="1"/>
        <v>351</v>
      </c>
      <c r="O34" s="29">
        <v>-108</v>
      </c>
      <c r="P34" s="27">
        <v>8</v>
      </c>
      <c r="Q34" s="43">
        <f t="shared" si="3"/>
        <v>-100</v>
      </c>
    </row>
    <row r="35" spans="1:17" ht="24" customHeight="1">
      <c r="A35" s="1"/>
      <c r="B35" s="16" t="s">
        <v>32</v>
      </c>
      <c r="C35" s="56">
        <v>10331</v>
      </c>
      <c r="D35" s="57">
        <v>9444</v>
      </c>
      <c r="E35" s="27">
        <f t="shared" si="0"/>
        <v>19775</v>
      </c>
      <c r="F35" s="57">
        <v>6885</v>
      </c>
      <c r="G35" s="28">
        <v>96</v>
      </c>
      <c r="H35" s="26">
        <v>17</v>
      </c>
      <c r="I35" s="26">
        <v>0</v>
      </c>
      <c r="J35" s="27">
        <f t="shared" si="2"/>
        <v>113</v>
      </c>
      <c r="K35" s="28">
        <v>235</v>
      </c>
      <c r="L35" s="26">
        <v>21</v>
      </c>
      <c r="M35" s="26">
        <v>0</v>
      </c>
      <c r="N35" s="27">
        <f>SUM(K35:M35)</f>
        <v>256</v>
      </c>
      <c r="O35" s="29">
        <v>-95</v>
      </c>
      <c r="P35" s="27">
        <v>-48</v>
      </c>
      <c r="Q35" s="43">
        <f t="shared" si="3"/>
        <v>-143</v>
      </c>
    </row>
    <row r="36" spans="1:17" ht="24" customHeight="1">
      <c r="A36" s="1"/>
      <c r="B36" s="16" t="s">
        <v>33</v>
      </c>
      <c r="C36" s="56">
        <v>12580</v>
      </c>
      <c r="D36" s="57">
        <v>12652</v>
      </c>
      <c r="E36" s="27">
        <f t="shared" si="0"/>
        <v>25232</v>
      </c>
      <c r="F36" s="57">
        <v>8221</v>
      </c>
      <c r="G36" s="28">
        <v>116</v>
      </c>
      <c r="H36" s="26">
        <v>13</v>
      </c>
      <c r="I36" s="26">
        <v>0</v>
      </c>
      <c r="J36" s="27">
        <f t="shared" si="2"/>
        <v>129</v>
      </c>
      <c r="K36" s="28">
        <v>150</v>
      </c>
      <c r="L36" s="26">
        <v>20</v>
      </c>
      <c r="M36" s="26">
        <v>0</v>
      </c>
      <c r="N36" s="27">
        <f>SUM(K36:M36)</f>
        <v>170</v>
      </c>
      <c r="O36" s="29">
        <v>-21</v>
      </c>
      <c r="P36" s="27">
        <v>-20</v>
      </c>
      <c r="Q36" s="43">
        <f t="shared" si="3"/>
        <v>-41</v>
      </c>
    </row>
    <row r="37" spans="1:17" ht="24" customHeight="1">
      <c r="A37" s="1"/>
      <c r="B37" s="64" t="s">
        <v>66</v>
      </c>
      <c r="C37" s="56">
        <v>9576</v>
      </c>
      <c r="D37" s="57">
        <v>9691</v>
      </c>
      <c r="E37" s="27">
        <f>C37+D37</f>
        <v>19267</v>
      </c>
      <c r="F37" s="57">
        <v>6805</v>
      </c>
      <c r="G37" s="28">
        <v>92</v>
      </c>
      <c r="H37" s="26">
        <v>12</v>
      </c>
      <c r="I37" s="26">
        <v>1</v>
      </c>
      <c r="J37" s="27">
        <f t="shared" si="2"/>
        <v>105</v>
      </c>
      <c r="K37" s="28">
        <v>108</v>
      </c>
      <c r="L37" s="26">
        <v>23</v>
      </c>
      <c r="M37" s="26">
        <v>0</v>
      </c>
      <c r="N37" s="27">
        <f t="shared" si="1"/>
        <v>131</v>
      </c>
      <c r="O37" s="29">
        <v>-17</v>
      </c>
      <c r="P37" s="27">
        <v>-9</v>
      </c>
      <c r="Q37" s="43">
        <f t="shared" si="3"/>
        <v>-26</v>
      </c>
    </row>
    <row r="38" spans="1:17" ht="24" customHeight="1">
      <c r="A38" s="1"/>
      <c r="B38" s="64" t="s">
        <v>81</v>
      </c>
      <c r="C38" s="56">
        <v>11550</v>
      </c>
      <c r="D38" s="57">
        <v>11958</v>
      </c>
      <c r="E38" s="27">
        <f t="shared" si="0"/>
        <v>23508</v>
      </c>
      <c r="F38" s="57">
        <v>7392</v>
      </c>
      <c r="G38" s="28">
        <v>100</v>
      </c>
      <c r="H38" s="26">
        <v>12</v>
      </c>
      <c r="I38" s="26">
        <v>0</v>
      </c>
      <c r="J38" s="27">
        <f t="shared" si="2"/>
        <v>112</v>
      </c>
      <c r="K38" s="28">
        <v>125</v>
      </c>
      <c r="L38" s="26">
        <v>15</v>
      </c>
      <c r="M38" s="26">
        <v>0</v>
      </c>
      <c r="N38" s="27">
        <f t="shared" si="1"/>
        <v>140</v>
      </c>
      <c r="O38" s="29">
        <v>-14</v>
      </c>
      <c r="P38" s="27">
        <v>-14</v>
      </c>
      <c r="Q38" s="43">
        <f t="shared" si="3"/>
        <v>-28</v>
      </c>
    </row>
    <row r="39" spans="1:17" ht="24" customHeight="1">
      <c r="A39" s="1"/>
      <c r="B39" s="16" t="s">
        <v>34</v>
      </c>
      <c r="C39" s="56">
        <v>17615</v>
      </c>
      <c r="D39" s="57">
        <v>18059</v>
      </c>
      <c r="E39" s="27">
        <f aca="true" t="shared" si="4" ref="E39:E60">C39+D39</f>
        <v>35674</v>
      </c>
      <c r="F39" s="57">
        <v>12191</v>
      </c>
      <c r="G39" s="28">
        <v>255</v>
      </c>
      <c r="H39" s="26">
        <v>31</v>
      </c>
      <c r="I39" s="26">
        <v>2</v>
      </c>
      <c r="J39" s="27">
        <f t="shared" si="2"/>
        <v>288</v>
      </c>
      <c r="K39" s="28">
        <v>339</v>
      </c>
      <c r="L39" s="26">
        <v>27</v>
      </c>
      <c r="M39" s="26">
        <v>4</v>
      </c>
      <c r="N39" s="27">
        <f t="shared" si="1"/>
        <v>370</v>
      </c>
      <c r="O39" s="29">
        <v>-66</v>
      </c>
      <c r="P39" s="27">
        <v>-16</v>
      </c>
      <c r="Q39" s="43">
        <f t="shared" si="3"/>
        <v>-82</v>
      </c>
    </row>
    <row r="40" spans="1:17" ht="24" customHeight="1">
      <c r="A40" s="1"/>
      <c r="B40" s="16" t="s">
        <v>67</v>
      </c>
      <c r="C40" s="56">
        <v>8149</v>
      </c>
      <c r="D40" s="57">
        <v>8363</v>
      </c>
      <c r="E40" s="27">
        <f t="shared" si="4"/>
        <v>16512</v>
      </c>
      <c r="F40" s="57">
        <v>5318</v>
      </c>
      <c r="G40" s="28">
        <v>57</v>
      </c>
      <c r="H40" s="26">
        <v>13</v>
      </c>
      <c r="I40" s="26">
        <v>1</v>
      </c>
      <c r="J40" s="27">
        <f aca="true" t="shared" si="5" ref="J40:J49">SUM(G40:I40)</f>
        <v>71</v>
      </c>
      <c r="K40" s="28">
        <v>106</v>
      </c>
      <c r="L40" s="26">
        <v>13</v>
      </c>
      <c r="M40" s="26">
        <v>9</v>
      </c>
      <c r="N40" s="27">
        <f aca="true" t="shared" si="6" ref="N40:N58">SUM(K40:M40)</f>
        <v>128</v>
      </c>
      <c r="O40" s="29">
        <v>-33</v>
      </c>
      <c r="P40" s="27">
        <v>-24</v>
      </c>
      <c r="Q40" s="43">
        <f t="shared" si="3"/>
        <v>-57</v>
      </c>
    </row>
    <row r="41" spans="1:17" ht="24" customHeight="1">
      <c r="A41" s="1"/>
      <c r="B41" s="16" t="s">
        <v>35</v>
      </c>
      <c r="C41" s="56">
        <v>11148</v>
      </c>
      <c r="D41" s="57">
        <v>11505</v>
      </c>
      <c r="E41" s="27">
        <f t="shared" si="4"/>
        <v>22653</v>
      </c>
      <c r="F41" s="57">
        <v>6625</v>
      </c>
      <c r="G41" s="28">
        <v>93</v>
      </c>
      <c r="H41" s="26">
        <v>16</v>
      </c>
      <c r="I41" s="26">
        <v>0</v>
      </c>
      <c r="J41" s="27">
        <f t="shared" si="5"/>
        <v>109</v>
      </c>
      <c r="K41" s="28">
        <v>123</v>
      </c>
      <c r="L41" s="26">
        <v>21</v>
      </c>
      <c r="M41" s="26">
        <v>8</v>
      </c>
      <c r="N41" s="27">
        <f t="shared" si="6"/>
        <v>152</v>
      </c>
      <c r="O41" s="29">
        <v>-25</v>
      </c>
      <c r="P41" s="27">
        <v>-18</v>
      </c>
      <c r="Q41" s="43">
        <f t="shared" si="3"/>
        <v>-43</v>
      </c>
    </row>
    <row r="42" spans="1:17" ht="24" customHeight="1">
      <c r="A42" s="1"/>
      <c r="B42" s="64" t="s">
        <v>36</v>
      </c>
      <c r="C42" s="56">
        <v>17895</v>
      </c>
      <c r="D42" s="57">
        <v>17626</v>
      </c>
      <c r="E42" s="27">
        <f t="shared" si="4"/>
        <v>35521</v>
      </c>
      <c r="F42" s="57">
        <v>13037</v>
      </c>
      <c r="G42" s="28">
        <v>286</v>
      </c>
      <c r="H42" s="26">
        <v>33</v>
      </c>
      <c r="I42" s="26">
        <v>0</v>
      </c>
      <c r="J42" s="27">
        <f t="shared" si="5"/>
        <v>319</v>
      </c>
      <c r="K42" s="28">
        <v>354</v>
      </c>
      <c r="L42" s="26">
        <v>22</v>
      </c>
      <c r="M42" s="26">
        <v>0</v>
      </c>
      <c r="N42" s="27">
        <f t="shared" si="6"/>
        <v>376</v>
      </c>
      <c r="O42" s="29">
        <v>-33</v>
      </c>
      <c r="P42" s="27">
        <v>-24</v>
      </c>
      <c r="Q42" s="43">
        <f t="shared" si="3"/>
        <v>-57</v>
      </c>
    </row>
    <row r="43" spans="1:17" ht="24" customHeight="1">
      <c r="A43" s="1"/>
      <c r="B43" s="16" t="s">
        <v>37</v>
      </c>
      <c r="C43" s="56">
        <v>11273</v>
      </c>
      <c r="D43" s="57">
        <v>11672</v>
      </c>
      <c r="E43" s="27">
        <f t="shared" si="4"/>
        <v>22945</v>
      </c>
      <c r="F43" s="57">
        <v>7727</v>
      </c>
      <c r="G43" s="28">
        <v>55</v>
      </c>
      <c r="H43" s="26">
        <v>13</v>
      </c>
      <c r="I43" s="26">
        <v>1</v>
      </c>
      <c r="J43" s="27">
        <f t="shared" si="5"/>
        <v>69</v>
      </c>
      <c r="K43" s="28">
        <v>154</v>
      </c>
      <c r="L43" s="26">
        <v>44</v>
      </c>
      <c r="M43" s="26">
        <v>0</v>
      </c>
      <c r="N43" s="27">
        <f t="shared" si="6"/>
        <v>198</v>
      </c>
      <c r="O43" s="29">
        <v>-68</v>
      </c>
      <c r="P43" s="27">
        <v>-61</v>
      </c>
      <c r="Q43" s="43">
        <f t="shared" si="3"/>
        <v>-129</v>
      </c>
    </row>
    <row r="44" spans="1:17" ht="24" customHeight="1">
      <c r="A44" s="1"/>
      <c r="B44" s="16" t="s">
        <v>71</v>
      </c>
      <c r="C44" s="56">
        <v>5913</v>
      </c>
      <c r="D44" s="57">
        <v>5890</v>
      </c>
      <c r="E44" s="27">
        <f t="shared" si="4"/>
        <v>11803</v>
      </c>
      <c r="F44" s="57">
        <v>3259</v>
      </c>
      <c r="G44" s="28">
        <v>40</v>
      </c>
      <c r="H44" s="26">
        <v>10</v>
      </c>
      <c r="I44" s="26">
        <v>0</v>
      </c>
      <c r="J44" s="27">
        <f t="shared" si="5"/>
        <v>50</v>
      </c>
      <c r="K44" s="28">
        <v>58</v>
      </c>
      <c r="L44" s="26">
        <v>13</v>
      </c>
      <c r="M44" s="26">
        <v>0</v>
      </c>
      <c r="N44" s="27">
        <f t="shared" si="6"/>
        <v>71</v>
      </c>
      <c r="O44" s="29">
        <v>-4</v>
      </c>
      <c r="P44" s="27">
        <v>-17</v>
      </c>
      <c r="Q44" s="43">
        <f t="shared" si="3"/>
        <v>-21</v>
      </c>
    </row>
    <row r="45" spans="1:17" ht="24" customHeight="1">
      <c r="A45" s="1"/>
      <c r="B45" s="16" t="s">
        <v>38</v>
      </c>
      <c r="C45" s="56">
        <v>14455</v>
      </c>
      <c r="D45" s="57">
        <v>14443</v>
      </c>
      <c r="E45" s="27">
        <f t="shared" si="4"/>
        <v>28898</v>
      </c>
      <c r="F45" s="57">
        <v>8668</v>
      </c>
      <c r="G45" s="28">
        <v>99</v>
      </c>
      <c r="H45" s="26">
        <v>18</v>
      </c>
      <c r="I45" s="26">
        <v>2</v>
      </c>
      <c r="J45" s="27">
        <f t="shared" si="5"/>
        <v>119</v>
      </c>
      <c r="K45" s="28">
        <v>163</v>
      </c>
      <c r="L45" s="26">
        <v>28</v>
      </c>
      <c r="M45" s="26">
        <v>0</v>
      </c>
      <c r="N45" s="27">
        <f t="shared" si="6"/>
        <v>191</v>
      </c>
      <c r="O45" s="29">
        <v>-39</v>
      </c>
      <c r="P45" s="27">
        <v>-33</v>
      </c>
      <c r="Q45" s="43">
        <f t="shared" si="3"/>
        <v>-72</v>
      </c>
    </row>
    <row r="46" spans="1:17" ht="24" customHeight="1">
      <c r="A46" s="1"/>
      <c r="B46" s="16" t="s">
        <v>39</v>
      </c>
      <c r="C46" s="56">
        <v>6184</v>
      </c>
      <c r="D46" s="57">
        <v>5921</v>
      </c>
      <c r="E46" s="27">
        <f t="shared" si="4"/>
        <v>12105</v>
      </c>
      <c r="F46" s="57">
        <v>4238</v>
      </c>
      <c r="G46" s="28">
        <v>77</v>
      </c>
      <c r="H46" s="26">
        <v>10</v>
      </c>
      <c r="I46" s="26">
        <v>0</v>
      </c>
      <c r="J46" s="27">
        <f t="shared" si="5"/>
        <v>87</v>
      </c>
      <c r="K46" s="28">
        <v>77</v>
      </c>
      <c r="L46" s="26">
        <v>16</v>
      </c>
      <c r="M46" s="26">
        <v>0</v>
      </c>
      <c r="N46" s="27">
        <f t="shared" si="6"/>
        <v>93</v>
      </c>
      <c r="O46" s="29">
        <v>-5</v>
      </c>
      <c r="P46" s="27">
        <v>-1</v>
      </c>
      <c r="Q46" s="43">
        <f t="shared" si="3"/>
        <v>-6</v>
      </c>
    </row>
    <row r="47" spans="1:17" ht="24" customHeight="1">
      <c r="A47" s="1"/>
      <c r="B47" s="16" t="s">
        <v>40</v>
      </c>
      <c r="C47" s="56">
        <v>25816</v>
      </c>
      <c r="D47" s="57">
        <v>24161</v>
      </c>
      <c r="E47" s="27">
        <f t="shared" si="4"/>
        <v>49977</v>
      </c>
      <c r="F47" s="57">
        <v>18535</v>
      </c>
      <c r="G47" s="28">
        <v>392</v>
      </c>
      <c r="H47" s="26">
        <v>57</v>
      </c>
      <c r="I47" s="26">
        <v>2</v>
      </c>
      <c r="J47" s="27">
        <f t="shared" si="5"/>
        <v>451</v>
      </c>
      <c r="K47" s="28">
        <v>382</v>
      </c>
      <c r="L47" s="26">
        <v>35</v>
      </c>
      <c r="M47" s="26">
        <v>0</v>
      </c>
      <c r="N47" s="27">
        <f t="shared" si="6"/>
        <v>417</v>
      </c>
      <c r="O47" s="29">
        <v>17</v>
      </c>
      <c r="P47" s="27">
        <v>17</v>
      </c>
      <c r="Q47" s="43">
        <f t="shared" si="3"/>
        <v>34</v>
      </c>
    </row>
    <row r="48" spans="1:17" ht="24" customHeight="1">
      <c r="A48" s="1"/>
      <c r="B48" s="16" t="s">
        <v>41</v>
      </c>
      <c r="C48" s="56">
        <v>19479</v>
      </c>
      <c r="D48" s="57">
        <v>19385</v>
      </c>
      <c r="E48" s="27">
        <f t="shared" si="4"/>
        <v>38864</v>
      </c>
      <c r="F48" s="57">
        <v>12864</v>
      </c>
      <c r="G48" s="28">
        <v>192</v>
      </c>
      <c r="H48" s="26">
        <v>22</v>
      </c>
      <c r="I48" s="26">
        <v>7</v>
      </c>
      <c r="J48" s="27">
        <f t="shared" si="5"/>
        <v>221</v>
      </c>
      <c r="K48" s="28">
        <v>251</v>
      </c>
      <c r="L48" s="26">
        <v>28</v>
      </c>
      <c r="M48" s="26">
        <v>0</v>
      </c>
      <c r="N48" s="27">
        <f t="shared" si="6"/>
        <v>279</v>
      </c>
      <c r="O48" s="29">
        <v>-32</v>
      </c>
      <c r="P48" s="27">
        <v>-26</v>
      </c>
      <c r="Q48" s="43">
        <f t="shared" si="3"/>
        <v>-58</v>
      </c>
    </row>
    <row r="49" spans="1:17" ht="24" customHeight="1">
      <c r="A49" s="1"/>
      <c r="B49" s="16" t="s">
        <v>42</v>
      </c>
      <c r="C49" s="56">
        <v>8125</v>
      </c>
      <c r="D49" s="57">
        <v>8192</v>
      </c>
      <c r="E49" s="27">
        <f t="shared" si="4"/>
        <v>16317</v>
      </c>
      <c r="F49" s="57">
        <v>4452</v>
      </c>
      <c r="G49" s="28">
        <v>49</v>
      </c>
      <c r="H49" s="26">
        <v>6</v>
      </c>
      <c r="I49" s="26">
        <v>0</v>
      </c>
      <c r="J49" s="27">
        <f t="shared" si="5"/>
        <v>55</v>
      </c>
      <c r="K49" s="28">
        <v>114</v>
      </c>
      <c r="L49" s="26">
        <v>22</v>
      </c>
      <c r="M49" s="26">
        <v>0</v>
      </c>
      <c r="N49" s="27">
        <f t="shared" si="6"/>
        <v>136</v>
      </c>
      <c r="O49" s="29">
        <v>-44</v>
      </c>
      <c r="P49" s="27">
        <v>-37</v>
      </c>
      <c r="Q49" s="43">
        <f t="shared" si="3"/>
        <v>-81</v>
      </c>
    </row>
    <row r="50" spans="1:17" ht="24" customHeight="1">
      <c r="A50" s="1"/>
      <c r="B50" s="64" t="s">
        <v>72</v>
      </c>
      <c r="C50" s="56">
        <v>5236</v>
      </c>
      <c r="D50" s="57">
        <v>5279</v>
      </c>
      <c r="E50" s="27">
        <f t="shared" si="4"/>
        <v>10515</v>
      </c>
      <c r="F50" s="57">
        <v>2828</v>
      </c>
      <c r="G50" s="28">
        <v>50</v>
      </c>
      <c r="H50" s="26">
        <v>5</v>
      </c>
      <c r="I50" s="26">
        <v>0</v>
      </c>
      <c r="J50" s="27">
        <f aca="true" t="shared" si="7" ref="J50:J55">SUM(G50:I50)</f>
        <v>55</v>
      </c>
      <c r="K50" s="28">
        <v>103</v>
      </c>
      <c r="L50" s="26">
        <v>12</v>
      </c>
      <c r="M50" s="26">
        <v>0</v>
      </c>
      <c r="N50" s="27">
        <f t="shared" si="6"/>
        <v>115</v>
      </c>
      <c r="O50" s="29">
        <v>-28</v>
      </c>
      <c r="P50" s="27">
        <v>-32</v>
      </c>
      <c r="Q50" s="43">
        <f t="shared" si="3"/>
        <v>-60</v>
      </c>
    </row>
    <row r="51" spans="1:17" ht="24" customHeight="1">
      <c r="A51" s="1"/>
      <c r="B51" s="16" t="s">
        <v>43</v>
      </c>
      <c r="C51" s="56">
        <v>6946</v>
      </c>
      <c r="D51" s="57">
        <v>7038</v>
      </c>
      <c r="E51" s="27">
        <f t="shared" si="4"/>
        <v>13984</v>
      </c>
      <c r="F51" s="57">
        <v>4034</v>
      </c>
      <c r="G51" s="28">
        <v>84</v>
      </c>
      <c r="H51" s="26">
        <v>9</v>
      </c>
      <c r="I51" s="26">
        <v>1</v>
      </c>
      <c r="J51" s="27">
        <f t="shared" si="7"/>
        <v>94</v>
      </c>
      <c r="K51" s="28">
        <v>79</v>
      </c>
      <c r="L51" s="26">
        <v>14</v>
      </c>
      <c r="M51" s="26">
        <v>0</v>
      </c>
      <c r="N51" s="27">
        <f t="shared" si="6"/>
        <v>93</v>
      </c>
      <c r="O51" s="29">
        <v>5</v>
      </c>
      <c r="P51" s="27">
        <v>-4</v>
      </c>
      <c r="Q51" s="43">
        <f t="shared" si="3"/>
        <v>1</v>
      </c>
    </row>
    <row r="52" spans="1:17" ht="24" customHeight="1">
      <c r="A52" s="1"/>
      <c r="B52" s="64" t="s">
        <v>44</v>
      </c>
      <c r="C52" s="56">
        <v>9501</v>
      </c>
      <c r="D52" s="57">
        <v>8968</v>
      </c>
      <c r="E52" s="27">
        <f t="shared" si="4"/>
        <v>18469</v>
      </c>
      <c r="F52" s="57">
        <v>6653</v>
      </c>
      <c r="G52" s="28">
        <v>104</v>
      </c>
      <c r="H52" s="26">
        <v>13</v>
      </c>
      <c r="I52" s="26">
        <v>1</v>
      </c>
      <c r="J52" s="27">
        <f t="shared" si="7"/>
        <v>118</v>
      </c>
      <c r="K52" s="28">
        <v>125</v>
      </c>
      <c r="L52" s="26">
        <v>18</v>
      </c>
      <c r="M52" s="26">
        <v>0</v>
      </c>
      <c r="N52" s="27">
        <f t="shared" si="6"/>
        <v>143</v>
      </c>
      <c r="O52" s="29">
        <v>-11</v>
      </c>
      <c r="P52" s="27">
        <v>-14</v>
      </c>
      <c r="Q52" s="43">
        <f t="shared" si="3"/>
        <v>-25</v>
      </c>
    </row>
    <row r="53" spans="1:17" ht="24" customHeight="1">
      <c r="A53" s="1"/>
      <c r="B53" s="16" t="s">
        <v>45</v>
      </c>
      <c r="C53" s="56">
        <v>23512</v>
      </c>
      <c r="D53" s="57">
        <v>23511</v>
      </c>
      <c r="E53" s="27">
        <f t="shared" si="4"/>
        <v>47023</v>
      </c>
      <c r="F53" s="57">
        <v>17215</v>
      </c>
      <c r="G53" s="28">
        <v>525</v>
      </c>
      <c r="H53" s="26">
        <v>34</v>
      </c>
      <c r="I53" s="26">
        <v>1</v>
      </c>
      <c r="J53" s="27">
        <f t="shared" si="7"/>
        <v>560</v>
      </c>
      <c r="K53" s="28">
        <v>619</v>
      </c>
      <c r="L53" s="26">
        <v>28</v>
      </c>
      <c r="M53" s="26">
        <v>0</v>
      </c>
      <c r="N53" s="27">
        <f t="shared" si="6"/>
        <v>647</v>
      </c>
      <c r="O53" s="29">
        <v>-13</v>
      </c>
      <c r="P53" s="27">
        <v>-74</v>
      </c>
      <c r="Q53" s="43">
        <f t="shared" si="3"/>
        <v>-87</v>
      </c>
    </row>
    <row r="54" spans="1:17" ht="24" customHeight="1">
      <c r="A54" s="1"/>
      <c r="B54" s="16" t="s">
        <v>46</v>
      </c>
      <c r="C54" s="56">
        <v>5659</v>
      </c>
      <c r="D54" s="57">
        <v>5777</v>
      </c>
      <c r="E54" s="27">
        <f>C54+D54</f>
        <v>11436</v>
      </c>
      <c r="F54" s="57">
        <v>3392</v>
      </c>
      <c r="G54" s="28">
        <v>43</v>
      </c>
      <c r="H54" s="26">
        <v>2</v>
      </c>
      <c r="I54" s="26">
        <v>0</v>
      </c>
      <c r="J54" s="27">
        <f t="shared" si="7"/>
        <v>45</v>
      </c>
      <c r="K54" s="28">
        <v>55</v>
      </c>
      <c r="L54" s="26">
        <v>15</v>
      </c>
      <c r="M54" s="26">
        <v>0</v>
      </c>
      <c r="N54" s="27">
        <f t="shared" si="6"/>
        <v>70</v>
      </c>
      <c r="O54" s="29">
        <v>-17</v>
      </c>
      <c r="P54" s="27">
        <v>-8</v>
      </c>
      <c r="Q54" s="43">
        <f t="shared" si="3"/>
        <v>-25</v>
      </c>
    </row>
    <row r="55" spans="1:17" ht="24" customHeight="1">
      <c r="A55" s="1"/>
      <c r="B55" s="16" t="s">
        <v>47</v>
      </c>
      <c r="C55" s="56">
        <v>4294</v>
      </c>
      <c r="D55" s="57">
        <v>4318</v>
      </c>
      <c r="E55" s="27">
        <f t="shared" si="4"/>
        <v>8612</v>
      </c>
      <c r="F55" s="57">
        <v>2835</v>
      </c>
      <c r="G55" s="28">
        <v>43</v>
      </c>
      <c r="H55" s="26">
        <v>4</v>
      </c>
      <c r="I55" s="26">
        <v>1</v>
      </c>
      <c r="J55" s="27">
        <f t="shared" si="7"/>
        <v>48</v>
      </c>
      <c r="K55" s="28">
        <v>45</v>
      </c>
      <c r="L55" s="26">
        <v>6</v>
      </c>
      <c r="M55" s="26">
        <v>0</v>
      </c>
      <c r="N55" s="27">
        <f t="shared" si="6"/>
        <v>51</v>
      </c>
      <c r="O55" s="29">
        <v>-5</v>
      </c>
      <c r="P55" s="27">
        <v>2</v>
      </c>
      <c r="Q55" s="43">
        <f t="shared" si="3"/>
        <v>-3</v>
      </c>
    </row>
    <row r="56" spans="1:17" ht="24" customHeight="1">
      <c r="A56" s="1"/>
      <c r="B56" s="16" t="s">
        <v>48</v>
      </c>
      <c r="C56" s="56">
        <v>15038</v>
      </c>
      <c r="D56" s="57">
        <v>15184</v>
      </c>
      <c r="E56" s="27">
        <f t="shared" si="4"/>
        <v>30222</v>
      </c>
      <c r="F56" s="57">
        <v>8453</v>
      </c>
      <c r="G56" s="28">
        <v>94</v>
      </c>
      <c r="H56" s="26">
        <v>18</v>
      </c>
      <c r="I56" s="26">
        <v>0</v>
      </c>
      <c r="J56" s="27">
        <f>SUM(G56:I56)</f>
        <v>112</v>
      </c>
      <c r="K56" s="28">
        <v>166</v>
      </c>
      <c r="L56" s="26">
        <v>33</v>
      </c>
      <c r="M56" s="26">
        <v>0</v>
      </c>
      <c r="N56" s="27">
        <f t="shared" si="6"/>
        <v>199</v>
      </c>
      <c r="O56" s="29">
        <v>-45</v>
      </c>
      <c r="P56" s="27">
        <v>-42</v>
      </c>
      <c r="Q56" s="43">
        <f t="shared" si="3"/>
        <v>-87</v>
      </c>
    </row>
    <row r="57" spans="1:17" ht="24" customHeight="1">
      <c r="A57" s="1"/>
      <c r="B57" s="16" t="s">
        <v>49</v>
      </c>
      <c r="C57" s="56">
        <v>4703</v>
      </c>
      <c r="D57" s="57">
        <v>4699</v>
      </c>
      <c r="E57" s="27">
        <f t="shared" si="4"/>
        <v>9402</v>
      </c>
      <c r="F57" s="57">
        <v>2772</v>
      </c>
      <c r="G57" s="28">
        <v>21</v>
      </c>
      <c r="H57" s="26">
        <v>6</v>
      </c>
      <c r="I57" s="26">
        <v>0</v>
      </c>
      <c r="J57" s="27">
        <f>SUM(G57:I57)</f>
        <v>27</v>
      </c>
      <c r="K57" s="28">
        <v>57</v>
      </c>
      <c r="L57" s="26">
        <v>8</v>
      </c>
      <c r="M57" s="26">
        <v>0</v>
      </c>
      <c r="N57" s="27">
        <f t="shared" si="6"/>
        <v>65</v>
      </c>
      <c r="O57" s="29">
        <v>-17</v>
      </c>
      <c r="P57" s="27">
        <v>-21</v>
      </c>
      <c r="Q57" s="43">
        <f t="shared" si="3"/>
        <v>-38</v>
      </c>
    </row>
    <row r="58" spans="1:17" ht="24" customHeight="1">
      <c r="A58" s="1"/>
      <c r="B58" s="16" t="s">
        <v>50</v>
      </c>
      <c r="C58" s="56">
        <v>12704</v>
      </c>
      <c r="D58" s="57">
        <v>12662</v>
      </c>
      <c r="E58" s="27">
        <f t="shared" si="4"/>
        <v>25366</v>
      </c>
      <c r="F58" s="57">
        <v>8298</v>
      </c>
      <c r="G58" s="28">
        <v>111</v>
      </c>
      <c r="H58" s="26">
        <v>12</v>
      </c>
      <c r="I58" s="26">
        <v>0</v>
      </c>
      <c r="J58" s="27">
        <f>SUM(G58:I58)</f>
        <v>123</v>
      </c>
      <c r="K58" s="28">
        <v>145</v>
      </c>
      <c r="L58" s="26">
        <v>28</v>
      </c>
      <c r="M58" s="26">
        <v>5</v>
      </c>
      <c r="N58" s="27">
        <f t="shared" si="6"/>
        <v>178</v>
      </c>
      <c r="O58" s="29">
        <v>-31</v>
      </c>
      <c r="P58" s="27">
        <v>-24</v>
      </c>
      <c r="Q58" s="43">
        <f t="shared" si="3"/>
        <v>-55</v>
      </c>
    </row>
    <row r="59" spans="1:17" ht="24" customHeight="1">
      <c r="A59" s="1"/>
      <c r="B59" s="64" t="s">
        <v>51</v>
      </c>
      <c r="C59" s="56">
        <v>7780</v>
      </c>
      <c r="D59" s="57">
        <v>7874</v>
      </c>
      <c r="E59" s="27">
        <f t="shared" si="4"/>
        <v>15654</v>
      </c>
      <c r="F59" s="57">
        <v>4718</v>
      </c>
      <c r="G59" s="28">
        <v>101</v>
      </c>
      <c r="H59" s="26">
        <v>8</v>
      </c>
      <c r="I59" s="26">
        <v>0</v>
      </c>
      <c r="J59" s="27">
        <f aca="true" t="shared" si="8" ref="J59:J68">SUM(G59:I59)</f>
        <v>109</v>
      </c>
      <c r="K59" s="28">
        <v>139</v>
      </c>
      <c r="L59" s="26">
        <v>12</v>
      </c>
      <c r="M59" s="26">
        <v>0</v>
      </c>
      <c r="N59" s="27">
        <f aca="true" t="shared" si="9" ref="N59:N68">SUM(K59:M59)</f>
        <v>151</v>
      </c>
      <c r="O59" s="29">
        <v>-20</v>
      </c>
      <c r="P59" s="27">
        <v>-22</v>
      </c>
      <c r="Q59" s="43">
        <f t="shared" si="3"/>
        <v>-42</v>
      </c>
    </row>
    <row r="60" spans="1:17" ht="24" customHeight="1">
      <c r="A60" s="1"/>
      <c r="B60" s="64" t="s">
        <v>52</v>
      </c>
      <c r="C60" s="56">
        <v>9825</v>
      </c>
      <c r="D60" s="57">
        <v>10089</v>
      </c>
      <c r="E60" s="27">
        <f t="shared" si="4"/>
        <v>19914</v>
      </c>
      <c r="F60" s="57">
        <v>5780</v>
      </c>
      <c r="G60" s="28">
        <v>53</v>
      </c>
      <c r="H60" s="26">
        <v>12</v>
      </c>
      <c r="I60" s="26">
        <v>2</v>
      </c>
      <c r="J60" s="27">
        <f t="shared" si="8"/>
        <v>67</v>
      </c>
      <c r="K60" s="28">
        <v>91</v>
      </c>
      <c r="L60" s="26">
        <v>16</v>
      </c>
      <c r="M60" s="26">
        <v>0</v>
      </c>
      <c r="N60" s="27">
        <f t="shared" si="9"/>
        <v>107</v>
      </c>
      <c r="O60" s="29">
        <v>-24</v>
      </c>
      <c r="P60" s="27">
        <v>-16</v>
      </c>
      <c r="Q60" s="43">
        <f t="shared" si="3"/>
        <v>-40</v>
      </c>
    </row>
    <row r="61" spans="1:17" ht="24" customHeight="1">
      <c r="A61" s="1"/>
      <c r="B61" s="16" t="s">
        <v>53</v>
      </c>
      <c r="C61" s="56">
        <v>3782</v>
      </c>
      <c r="D61" s="57">
        <v>3761</v>
      </c>
      <c r="E61" s="27">
        <f>C61+D61</f>
        <v>7543</v>
      </c>
      <c r="F61" s="57">
        <v>1992</v>
      </c>
      <c r="G61" s="28">
        <v>49</v>
      </c>
      <c r="H61" s="26">
        <v>4</v>
      </c>
      <c r="I61" s="26">
        <v>0</v>
      </c>
      <c r="J61" s="27">
        <f t="shared" si="8"/>
        <v>53</v>
      </c>
      <c r="K61" s="28">
        <v>43</v>
      </c>
      <c r="L61" s="26">
        <v>10</v>
      </c>
      <c r="M61" s="26">
        <v>0</v>
      </c>
      <c r="N61" s="27">
        <f t="shared" si="9"/>
        <v>53</v>
      </c>
      <c r="O61" s="29">
        <v>-4</v>
      </c>
      <c r="P61" s="27">
        <v>4</v>
      </c>
      <c r="Q61" s="43">
        <f t="shared" si="3"/>
        <v>0</v>
      </c>
    </row>
    <row r="62" spans="1:17" ht="24" customHeight="1">
      <c r="A62" s="1"/>
      <c r="B62" s="16" t="s">
        <v>54</v>
      </c>
      <c r="C62" s="56">
        <v>12303</v>
      </c>
      <c r="D62" s="57">
        <v>12100</v>
      </c>
      <c r="E62" s="27">
        <f aca="true" t="shared" si="10" ref="E62:E67">C62+D62</f>
        <v>24403</v>
      </c>
      <c r="F62" s="57">
        <v>6342</v>
      </c>
      <c r="G62" s="28">
        <v>71</v>
      </c>
      <c r="H62" s="26">
        <v>18</v>
      </c>
      <c r="I62" s="26">
        <v>2</v>
      </c>
      <c r="J62" s="27">
        <f t="shared" si="8"/>
        <v>91</v>
      </c>
      <c r="K62" s="28">
        <v>125</v>
      </c>
      <c r="L62" s="26">
        <v>24</v>
      </c>
      <c r="M62" s="26">
        <v>0</v>
      </c>
      <c r="N62" s="27">
        <f t="shared" si="9"/>
        <v>149</v>
      </c>
      <c r="O62" s="29">
        <v>-18</v>
      </c>
      <c r="P62" s="27">
        <v>-40</v>
      </c>
      <c r="Q62" s="43">
        <f t="shared" si="3"/>
        <v>-58</v>
      </c>
    </row>
    <row r="63" spans="1:17" ht="24" customHeight="1">
      <c r="A63" s="1"/>
      <c r="B63" s="64" t="s">
        <v>55</v>
      </c>
      <c r="C63" s="56">
        <v>4804</v>
      </c>
      <c r="D63" s="57">
        <v>4651</v>
      </c>
      <c r="E63" s="27">
        <f t="shared" si="10"/>
        <v>9455</v>
      </c>
      <c r="F63" s="57">
        <v>2727</v>
      </c>
      <c r="G63" s="28">
        <v>30</v>
      </c>
      <c r="H63" s="26">
        <v>3</v>
      </c>
      <c r="I63" s="26">
        <v>2</v>
      </c>
      <c r="J63" s="27">
        <f t="shared" si="8"/>
        <v>35</v>
      </c>
      <c r="K63" s="28">
        <v>40</v>
      </c>
      <c r="L63" s="26">
        <v>6</v>
      </c>
      <c r="M63" s="26">
        <v>0</v>
      </c>
      <c r="N63" s="27">
        <f t="shared" si="9"/>
        <v>46</v>
      </c>
      <c r="O63" s="29">
        <v>-10</v>
      </c>
      <c r="P63" s="27">
        <v>-1</v>
      </c>
      <c r="Q63" s="43">
        <f t="shared" si="3"/>
        <v>-11</v>
      </c>
    </row>
    <row r="64" spans="1:17" ht="24" customHeight="1">
      <c r="A64" s="1"/>
      <c r="B64" s="16" t="s">
        <v>56</v>
      </c>
      <c r="C64" s="56">
        <v>12068</v>
      </c>
      <c r="D64" s="57">
        <v>12075</v>
      </c>
      <c r="E64" s="27">
        <f t="shared" si="10"/>
        <v>24143</v>
      </c>
      <c r="F64" s="57">
        <v>7134</v>
      </c>
      <c r="G64" s="28">
        <v>108</v>
      </c>
      <c r="H64" s="26">
        <v>23</v>
      </c>
      <c r="I64" s="26">
        <v>0</v>
      </c>
      <c r="J64" s="27">
        <f t="shared" si="8"/>
        <v>131</v>
      </c>
      <c r="K64" s="28">
        <v>155</v>
      </c>
      <c r="L64" s="26">
        <v>20</v>
      </c>
      <c r="M64" s="26">
        <v>23</v>
      </c>
      <c r="N64" s="27">
        <f t="shared" si="9"/>
        <v>198</v>
      </c>
      <c r="O64" s="29">
        <v>-39</v>
      </c>
      <c r="P64" s="27">
        <v>-28</v>
      </c>
      <c r="Q64" s="43">
        <f t="shared" si="3"/>
        <v>-67</v>
      </c>
    </row>
    <row r="65" spans="1:17" ht="24" customHeight="1">
      <c r="A65" s="1"/>
      <c r="B65" s="16" t="s">
        <v>57</v>
      </c>
      <c r="C65" s="56">
        <v>24831</v>
      </c>
      <c r="D65" s="57">
        <v>24007</v>
      </c>
      <c r="E65" s="27">
        <f t="shared" si="10"/>
        <v>48838</v>
      </c>
      <c r="F65" s="57">
        <v>16700</v>
      </c>
      <c r="G65" s="28">
        <v>460</v>
      </c>
      <c r="H65" s="26">
        <v>44</v>
      </c>
      <c r="I65" s="26">
        <v>0</v>
      </c>
      <c r="J65" s="27">
        <f t="shared" si="8"/>
        <v>504</v>
      </c>
      <c r="K65" s="28">
        <v>349</v>
      </c>
      <c r="L65" s="26">
        <v>30</v>
      </c>
      <c r="M65" s="26">
        <v>0</v>
      </c>
      <c r="N65" s="27">
        <f t="shared" si="9"/>
        <v>379</v>
      </c>
      <c r="O65" s="29">
        <v>98</v>
      </c>
      <c r="P65" s="27">
        <v>27</v>
      </c>
      <c r="Q65" s="43">
        <f t="shared" si="3"/>
        <v>125</v>
      </c>
    </row>
    <row r="66" spans="1:17" ht="24" customHeight="1">
      <c r="A66" s="1"/>
      <c r="B66" s="64" t="s">
        <v>58</v>
      </c>
      <c r="C66" s="56">
        <v>5089</v>
      </c>
      <c r="D66" s="57">
        <v>4966</v>
      </c>
      <c r="E66" s="27">
        <f t="shared" si="10"/>
        <v>10055</v>
      </c>
      <c r="F66" s="57">
        <v>2962</v>
      </c>
      <c r="G66" s="28">
        <v>47</v>
      </c>
      <c r="H66" s="26">
        <v>9</v>
      </c>
      <c r="I66" s="26">
        <v>0</v>
      </c>
      <c r="J66" s="27">
        <f>SUM(G66:I66)</f>
        <v>56</v>
      </c>
      <c r="K66" s="28">
        <v>70</v>
      </c>
      <c r="L66" s="26">
        <v>15</v>
      </c>
      <c r="M66" s="26">
        <v>0</v>
      </c>
      <c r="N66" s="27">
        <f t="shared" si="9"/>
        <v>85</v>
      </c>
      <c r="O66" s="29">
        <v>-15</v>
      </c>
      <c r="P66" s="27">
        <v>-14</v>
      </c>
      <c r="Q66" s="43">
        <f t="shared" si="3"/>
        <v>-29</v>
      </c>
    </row>
    <row r="67" spans="1:17" ht="24" customHeight="1">
      <c r="A67" s="1"/>
      <c r="B67" s="16" t="s">
        <v>59</v>
      </c>
      <c r="C67" s="56">
        <v>19838</v>
      </c>
      <c r="D67" s="57">
        <v>19475</v>
      </c>
      <c r="E67" s="27">
        <f t="shared" si="10"/>
        <v>39313</v>
      </c>
      <c r="F67" s="57">
        <v>12508</v>
      </c>
      <c r="G67" s="28">
        <v>157</v>
      </c>
      <c r="H67" s="26">
        <v>27</v>
      </c>
      <c r="I67" s="26">
        <v>0</v>
      </c>
      <c r="J67" s="27">
        <f t="shared" si="8"/>
        <v>184</v>
      </c>
      <c r="K67" s="28">
        <v>245</v>
      </c>
      <c r="L67" s="26">
        <v>30</v>
      </c>
      <c r="M67" s="26">
        <v>2</v>
      </c>
      <c r="N67" s="27">
        <f t="shared" si="9"/>
        <v>277</v>
      </c>
      <c r="O67" s="29">
        <v>-35</v>
      </c>
      <c r="P67" s="27">
        <v>-58</v>
      </c>
      <c r="Q67" s="43">
        <f t="shared" si="3"/>
        <v>-93</v>
      </c>
    </row>
    <row r="68" spans="1:17" ht="24" customHeight="1">
      <c r="A68" s="1"/>
      <c r="B68" s="16" t="s">
        <v>60</v>
      </c>
      <c r="C68" s="56">
        <v>13633</v>
      </c>
      <c r="D68" s="57">
        <v>13528</v>
      </c>
      <c r="E68" s="27">
        <f>C68+D68</f>
        <v>27161</v>
      </c>
      <c r="F68" s="57">
        <v>8210</v>
      </c>
      <c r="G68" s="28">
        <v>139</v>
      </c>
      <c r="H68" s="26">
        <v>16</v>
      </c>
      <c r="I68" s="26">
        <v>0</v>
      </c>
      <c r="J68" s="27">
        <f t="shared" si="8"/>
        <v>155</v>
      </c>
      <c r="K68" s="28">
        <v>179</v>
      </c>
      <c r="L68" s="26">
        <v>25</v>
      </c>
      <c r="M68" s="26">
        <v>0</v>
      </c>
      <c r="N68" s="27">
        <f t="shared" si="9"/>
        <v>204</v>
      </c>
      <c r="O68" s="29">
        <v>-25</v>
      </c>
      <c r="P68" s="27">
        <v>-24</v>
      </c>
      <c r="Q68" s="43">
        <f t="shared" si="3"/>
        <v>-49</v>
      </c>
    </row>
    <row r="69" spans="1:17" ht="24" customHeight="1">
      <c r="A69" s="1"/>
      <c r="B69" s="64" t="s">
        <v>61</v>
      </c>
      <c r="C69" s="56">
        <v>9171</v>
      </c>
      <c r="D69" s="57">
        <v>9513</v>
      </c>
      <c r="E69" s="27">
        <f>C69+D69</f>
        <v>18684</v>
      </c>
      <c r="F69" s="57">
        <v>6256</v>
      </c>
      <c r="G69" s="28">
        <v>97</v>
      </c>
      <c r="H69" s="26">
        <v>10</v>
      </c>
      <c r="I69" s="26">
        <v>0</v>
      </c>
      <c r="J69" s="27">
        <f>SUM(G69:I69)</f>
        <v>107</v>
      </c>
      <c r="K69" s="28">
        <v>131</v>
      </c>
      <c r="L69" s="26">
        <v>19</v>
      </c>
      <c r="M69" s="26">
        <v>7</v>
      </c>
      <c r="N69" s="27">
        <f>SUM(K69:M69)</f>
        <v>157</v>
      </c>
      <c r="O69" s="29">
        <v>-37</v>
      </c>
      <c r="P69" s="27">
        <v>-13</v>
      </c>
      <c r="Q69" s="43">
        <f t="shared" si="3"/>
        <v>-50</v>
      </c>
    </row>
    <row r="70" spans="1:17" ht="24" customHeight="1" thickBot="1">
      <c r="A70" s="1"/>
      <c r="B70" s="30"/>
      <c r="C70" s="31"/>
      <c r="D70" s="32"/>
      <c r="E70" s="33"/>
      <c r="F70" s="32"/>
      <c r="G70" s="34"/>
      <c r="H70" s="32"/>
      <c r="I70" s="32"/>
      <c r="J70" s="33"/>
      <c r="K70" s="34"/>
      <c r="L70" s="32"/>
      <c r="M70" s="32"/>
      <c r="N70" s="33"/>
      <c r="O70" s="35"/>
      <c r="P70" s="33"/>
      <c r="Q70" s="45"/>
    </row>
    <row r="71" spans="1:17" ht="24" customHeight="1" thickTop="1">
      <c r="A71" s="1"/>
      <c r="B71" s="16" t="s">
        <v>62</v>
      </c>
      <c r="C71" s="68">
        <f>SUM(C8:C33)</f>
        <v>1075224</v>
      </c>
      <c r="D71" s="69">
        <f>SUM(D8:D33)</f>
        <v>1078779</v>
      </c>
      <c r="E71" s="69">
        <f>SUM(E8:E33)</f>
        <v>2154003</v>
      </c>
      <c r="F71" s="70">
        <f>SUM(F8:F33)</f>
        <v>781829</v>
      </c>
      <c r="G71" s="85">
        <f aca="true" t="shared" si="11" ref="G71:Q71">SUM(G8:G33)</f>
        <v>14359</v>
      </c>
      <c r="H71" s="69">
        <f t="shared" si="11"/>
        <v>1502</v>
      </c>
      <c r="I71" s="69">
        <f t="shared" si="11"/>
        <v>1035</v>
      </c>
      <c r="J71" s="86">
        <f t="shared" si="11"/>
        <v>16896</v>
      </c>
      <c r="K71" s="85">
        <f t="shared" si="11"/>
        <v>21182</v>
      </c>
      <c r="L71" s="69">
        <f t="shared" si="11"/>
        <v>1773</v>
      </c>
      <c r="M71" s="69">
        <f t="shared" si="11"/>
        <v>161</v>
      </c>
      <c r="N71" s="86">
        <f t="shared" si="11"/>
        <v>23116</v>
      </c>
      <c r="O71" s="85">
        <f t="shared" si="11"/>
        <v>-4154</v>
      </c>
      <c r="P71" s="69">
        <f t="shared" si="11"/>
        <v>-3019</v>
      </c>
      <c r="Q71" s="71">
        <f t="shared" si="11"/>
        <v>-7173</v>
      </c>
    </row>
    <row r="72" spans="1:17" ht="24" customHeight="1">
      <c r="A72" s="1"/>
      <c r="B72" s="16" t="s">
        <v>63</v>
      </c>
      <c r="C72" s="80">
        <f>SUM(C34:C69)</f>
        <v>418470</v>
      </c>
      <c r="D72" s="81">
        <f>SUM(D34:D69)</f>
        <v>416256</v>
      </c>
      <c r="E72" s="81">
        <f>SUM(E34:E69)</f>
        <v>834726</v>
      </c>
      <c r="F72" s="83">
        <f>SUM(F34:F69)</f>
        <v>269214</v>
      </c>
      <c r="G72" s="26">
        <f aca="true" t="shared" si="12" ref="G72:Q72">SUM(G34:G69)</f>
        <v>4621</v>
      </c>
      <c r="H72" s="81">
        <f t="shared" si="12"/>
        <v>576</v>
      </c>
      <c r="I72" s="81">
        <f t="shared" si="12"/>
        <v>26</v>
      </c>
      <c r="J72" s="87">
        <f t="shared" si="12"/>
        <v>5223</v>
      </c>
      <c r="K72" s="26">
        <f t="shared" si="12"/>
        <v>6005</v>
      </c>
      <c r="L72" s="81">
        <f t="shared" si="12"/>
        <v>762</v>
      </c>
      <c r="M72" s="81">
        <f t="shared" si="12"/>
        <v>59</v>
      </c>
      <c r="N72" s="87">
        <f t="shared" si="12"/>
        <v>6826</v>
      </c>
      <c r="O72" s="26">
        <f t="shared" si="12"/>
        <v>-878</v>
      </c>
      <c r="P72" s="81">
        <f t="shared" si="12"/>
        <v>-725</v>
      </c>
      <c r="Q72" s="46">
        <f t="shared" si="12"/>
        <v>-1603</v>
      </c>
    </row>
    <row r="73" spans="1:17" ht="24" customHeight="1" thickBot="1">
      <c r="A73" s="1"/>
      <c r="B73" s="22" t="s">
        <v>64</v>
      </c>
      <c r="C73" s="21">
        <f aca="true" t="shared" si="13" ref="C73:Q73">C71+C72</f>
        <v>1493694</v>
      </c>
      <c r="D73" s="82">
        <f t="shared" si="13"/>
        <v>1495035</v>
      </c>
      <c r="E73" s="82">
        <f t="shared" si="13"/>
        <v>2988729</v>
      </c>
      <c r="F73" s="84">
        <f t="shared" si="13"/>
        <v>1051043</v>
      </c>
      <c r="G73" s="24">
        <f>G71+G72</f>
        <v>18980</v>
      </c>
      <c r="H73" s="82">
        <f t="shared" si="13"/>
        <v>2078</v>
      </c>
      <c r="I73" s="82">
        <f t="shared" si="13"/>
        <v>1061</v>
      </c>
      <c r="J73" s="88">
        <f t="shared" si="13"/>
        <v>22119</v>
      </c>
      <c r="K73" s="24">
        <f t="shared" si="13"/>
        <v>27187</v>
      </c>
      <c r="L73" s="82">
        <f t="shared" si="13"/>
        <v>2535</v>
      </c>
      <c r="M73" s="82">
        <f t="shared" si="13"/>
        <v>220</v>
      </c>
      <c r="N73" s="88">
        <f t="shared" si="13"/>
        <v>29942</v>
      </c>
      <c r="O73" s="24">
        <f t="shared" si="13"/>
        <v>-5032</v>
      </c>
      <c r="P73" s="82">
        <f t="shared" si="13"/>
        <v>-3744</v>
      </c>
      <c r="Q73" s="44">
        <f t="shared" si="13"/>
        <v>-8776</v>
      </c>
    </row>
    <row r="74" spans="1:17" ht="24" customHeight="1">
      <c r="A74" s="1"/>
      <c r="B74" s="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2005-03-25T01:42:28Z</cp:lastPrinted>
  <dcterms:created xsi:type="dcterms:W3CDTF">1999-01-11T03:03:55Z</dcterms:created>
  <dcterms:modified xsi:type="dcterms:W3CDTF">2005-05-09T04:35:26Z</dcterms:modified>
  <cp:category/>
  <cp:version/>
  <cp:contentType/>
  <cp:contentStatus/>
</cp:coreProperties>
</file>