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65" windowHeight="6600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_xlnm.Print_Area" localSheetId="3">'住基月報'!$A$1:$Q$73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<sst xmlns="http://schemas.openxmlformats.org/spreadsheetml/2006/main" count="99" uniqueCount="87">
  <si>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</si>
  <si>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</si>
  <si>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</si>
  <si>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</si>
  <si>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</si>
  <si>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</si>
  <si>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</si>
  <si>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</si>
  <si>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</si>
  <si>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</si>
  <si>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</si>
  <si>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</si>
  <si>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</si>
  <si>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</si>
  <si>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</si>
  <si>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</si>
  <si>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</si>
  <si>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</si>
  <si>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</si>
  <si>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</si>
  <si>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</si>
  <si>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</si>
  <si>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</si>
  <si>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</si>
  <si>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</si>
  <si>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</si>
  <si>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</si>
  <si>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</si>
  <si>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</si>
  <si>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</si>
  <si>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</si>
  <si>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</si>
  <si>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</si>
  <si>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</si>
  <si>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</si>
  <si>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</si>
  <si>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</si>
  <si>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</si>
  <si>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</si>
  <si>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</si>
  <si>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</si>
  <si>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</si>
  <si>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</si>
  <si>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</si>
  <si>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</si>
  <si>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</si>
  <si>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</si>
  <si>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</si>
  <si>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</si>
  <si>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</si>
  <si>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</si>
  <si>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</si>
  <si>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</si>
  <si>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</si>
  <si>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</si>
  <si>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</si>
  <si>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</si>
  <si>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</si>
  <si>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</si>
  <si>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</si>
  <si>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</si>
  <si>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</si>
  <si>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</si>
  <si>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</si>
  <si>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</si>
  <si>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高 萩 市</t>
  </si>
  <si>
    <t>大 洗 町</t>
  </si>
  <si>
    <t>岩 間 町</t>
  </si>
  <si>
    <t>取 手 市</t>
  </si>
  <si>
    <t>土 浦 市</t>
  </si>
  <si>
    <t>鹿 嶋 市</t>
  </si>
  <si>
    <t>旭    村</t>
  </si>
  <si>
    <t>北 浦 町</t>
  </si>
  <si>
    <t>牛 久 市</t>
  </si>
  <si>
    <t>潮 来 市</t>
  </si>
  <si>
    <t>守 谷 市</t>
  </si>
  <si>
    <t>古 河 市</t>
  </si>
  <si>
    <t>結 城 市</t>
  </si>
  <si>
    <t>龍ケ崎市</t>
  </si>
  <si>
    <t>常陸大宮市</t>
  </si>
  <si>
    <t>那 珂 市</t>
  </si>
  <si>
    <t>城 里 町</t>
  </si>
  <si>
    <t>筑 西 市</t>
  </si>
  <si>
    <t>坂 東 市</t>
  </si>
  <si>
    <t>稲 敷 市</t>
  </si>
  <si>
    <t>かすみがうら市</t>
  </si>
  <si>
    <t>平成17年4月末日現在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</si>
</sst>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94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 horizontal="center"/>
      <protection/>
    </xf>
    <xf numFmtId="37" fontId="7" fillId="0" borderId="26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/>
      <protection/>
    </xf>
    <xf numFmtId="37" fontId="8" fillId="0" borderId="26" xfId="0" applyFont="1" applyBorder="1" applyAlignment="1" applyProtection="1">
      <alignment/>
      <protection locked="0"/>
    </xf>
    <xf numFmtId="37" fontId="7" fillId="0" borderId="9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7" fillId="0" borderId="29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0" xfId="0" applyFont="1" applyBorder="1" applyAlignment="1" applyProtection="1">
      <alignment/>
      <protection locked="0"/>
    </xf>
    <xf numFmtId="37" fontId="8" fillId="0" borderId="31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 locked="0"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29" xfId="0" applyFont="1" applyBorder="1" applyAlignment="1" applyProtection="1">
      <alignment/>
      <protection locked="0"/>
    </xf>
    <xf numFmtId="37" fontId="4" fillId="0" borderId="34" xfId="0" applyFont="1" applyBorder="1" applyAlignment="1" applyProtection="1">
      <alignment/>
      <protection locked="0"/>
    </xf>
    <xf numFmtId="37" fontId="4" fillId="0" borderId="31" xfId="0" applyFont="1" applyBorder="1" applyAlignment="1" applyProtection="1">
      <alignment/>
      <protection locked="0"/>
    </xf>
    <xf numFmtId="37" fontId="4" fillId="0" borderId="35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4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4" xfId="0" applyFont="1" applyBorder="1" applyAlignment="1" applyProtection="1">
      <alignment horizontal="center"/>
      <protection/>
    </xf>
    <xf numFmtId="37" fontId="7" fillId="0" borderId="36" xfId="0" applyFont="1" applyBorder="1" applyAlignment="1" applyProtection="1">
      <alignment/>
      <protection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7" fillId="0" borderId="33" xfId="0" applyFont="1" applyBorder="1" applyAlignment="1" applyProtection="1">
      <alignment horizontal="center"/>
      <protection/>
    </xf>
    <xf numFmtId="37" fontId="7" fillId="0" borderId="30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4" xfId="0" applyFont="1" applyBorder="1" applyAlignment="1" applyProtection="1">
      <alignment/>
      <protection locked="0"/>
    </xf>
    <xf numFmtId="37" fontId="8" fillId="0" borderId="8" xfId="0" applyFont="1" applyBorder="1" applyAlignment="1" applyProtection="1">
      <alignment/>
      <protection locked="0"/>
    </xf>
    <xf numFmtId="37" fontId="8" fillId="0" borderId="41" xfId="0" applyFont="1" applyBorder="1" applyAlignment="1" applyProtection="1">
      <alignment/>
      <protection locked="0"/>
    </xf>
    <xf numFmtId="37" fontId="7" fillId="0" borderId="42" xfId="0" applyFont="1" applyBorder="1" applyAlignment="1" applyProtection="1">
      <alignment/>
      <protection/>
    </xf>
    <xf numFmtId="37" fontId="8" fillId="0" borderId="43" xfId="0" applyFont="1" applyBorder="1" applyAlignment="1" applyProtection="1">
      <alignment/>
      <protection locked="0"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Border="1" applyAlignment="1" applyProtection="1">
      <alignment/>
      <protection/>
    </xf>
    <xf numFmtId="37" fontId="8" fillId="0" borderId="47" xfId="0" applyFont="1" applyBorder="1" applyAlignment="1" applyProtection="1">
      <alignment/>
      <protection locked="0"/>
    </xf>
    <xf numFmtId="37" fontId="7" fillId="0" borderId="48" xfId="0" applyFont="1" applyBorder="1" applyAlignment="1" applyProtection="1">
      <alignment/>
      <protection/>
    </xf>
    <xf numFmtId="37" fontId="7" fillId="0" borderId="20" xfId="0" applyFont="1" applyFill="1" applyBorder="1" applyAlignment="1" applyProtection="1">
      <alignment horizontal="center"/>
      <protection/>
    </xf>
    <xf numFmtId="37" fontId="7" fillId="0" borderId="13" xfId="0" applyFont="1" applyFill="1" applyBorder="1" applyAlignment="1" applyProtection="1">
      <alignment horizontal="center"/>
      <protection/>
    </xf>
    <xf numFmtId="37" fontId="7" fillId="0" borderId="25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 locked="0"/>
    </xf>
    <xf numFmtId="37" fontId="7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74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</cols>
  <sheetData>
    <row r="1" spans="1:17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</row>
    <row r="2" spans="1:17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2" t="s">
        <v>86</v>
      </c>
      <c r="O3" s="1"/>
      <c r="P3" s="1"/>
      <c r="Q3" s="1"/>
    </row>
    <row r="4" spans="1:17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1"/>
    </row>
    <row r="6" spans="1:17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0"/>
    </row>
    <row r="7" spans="1:17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8" t="s">
        <v>15</v>
      </c>
      <c r="P7" s="39" t="s">
        <v>16</v>
      </c>
      <c r="Q7" s="42" t="s">
        <v>17</v>
      </c>
    </row>
    <row r="8" spans="1:19" ht="24" customHeight="1">
      <c r="A8" s="1"/>
      <c r="B8" s="16" t="s">
        <v>21</v>
      </c>
      <c r="C8" s="55">
        <v>129146</v>
      </c>
      <c r="D8" s="56">
        <v>134323</v>
      </c>
      <c r="E8" s="27">
        <f aca="true" t="shared" si="0" ref="E8:E38">C8+D8</f>
        <v>263469</v>
      </c>
      <c r="F8" s="56">
        <v>106123</v>
      </c>
      <c r="G8" s="28">
        <v>2068</v>
      </c>
      <c r="H8" s="26">
        <v>165</v>
      </c>
      <c r="I8" s="26">
        <v>2</v>
      </c>
      <c r="J8" s="27">
        <f>SUM(G8:I8)</f>
        <v>2235</v>
      </c>
      <c r="K8" s="28">
        <v>1326</v>
      </c>
      <c r="L8" s="26">
        <v>152</v>
      </c>
      <c r="M8" s="26">
        <v>0</v>
      </c>
      <c r="N8" s="27">
        <f aca="true" t="shared" si="1" ref="N8:N39">SUM(K8:M8)</f>
        <v>1478</v>
      </c>
      <c r="O8" s="29">
        <v>446</v>
      </c>
      <c r="P8" s="27">
        <v>311</v>
      </c>
      <c r="Q8" s="43">
        <f>SUM(O8:P8)</f>
        <v>757</v>
      </c>
      <c r="R8" s="90"/>
      <c r="S8" s="91"/>
    </row>
    <row r="9" spans="1:19" ht="24" customHeight="1">
      <c r="A9" s="1"/>
      <c r="B9" s="16" t="s">
        <v>22</v>
      </c>
      <c r="C9" s="55">
        <v>101682</v>
      </c>
      <c r="D9" s="56">
        <v>101427</v>
      </c>
      <c r="E9" s="27">
        <f>C9+D9</f>
        <v>203109</v>
      </c>
      <c r="F9" s="56">
        <v>80372</v>
      </c>
      <c r="G9" s="28">
        <v>951</v>
      </c>
      <c r="H9" s="26">
        <v>129</v>
      </c>
      <c r="I9" s="26">
        <v>6</v>
      </c>
      <c r="J9" s="27">
        <f aca="true" t="shared" si="2" ref="J9:J39">SUM(G9:I9)</f>
        <v>1086</v>
      </c>
      <c r="K9" s="28">
        <v>728</v>
      </c>
      <c r="L9" s="26">
        <v>145</v>
      </c>
      <c r="M9" s="26">
        <v>1</v>
      </c>
      <c r="N9" s="27">
        <f t="shared" si="1"/>
        <v>874</v>
      </c>
      <c r="O9" s="29">
        <v>232</v>
      </c>
      <c r="P9" s="27">
        <v>-20</v>
      </c>
      <c r="Q9" s="43">
        <f>SUM(O9:P9)</f>
        <v>212</v>
      </c>
      <c r="R9" s="90"/>
      <c r="S9" s="91"/>
    </row>
    <row r="10" spans="1:19" ht="24" customHeight="1">
      <c r="A10" s="1"/>
      <c r="B10" s="63" t="s">
        <v>69</v>
      </c>
      <c r="C10" s="55">
        <v>67094</v>
      </c>
      <c r="D10" s="56">
        <v>67050</v>
      </c>
      <c r="E10" s="27">
        <f t="shared" si="0"/>
        <v>134144</v>
      </c>
      <c r="F10" s="56">
        <v>53129</v>
      </c>
      <c r="G10" s="28">
        <v>892</v>
      </c>
      <c r="H10" s="26">
        <v>97</v>
      </c>
      <c r="I10" s="26">
        <v>2</v>
      </c>
      <c r="J10" s="27">
        <f t="shared" si="2"/>
        <v>991</v>
      </c>
      <c r="K10" s="28">
        <v>740</v>
      </c>
      <c r="L10" s="26">
        <v>68</v>
      </c>
      <c r="M10" s="26">
        <v>0</v>
      </c>
      <c r="N10" s="27">
        <f t="shared" si="1"/>
        <v>808</v>
      </c>
      <c r="O10" s="29">
        <v>113</v>
      </c>
      <c r="P10" s="27">
        <v>70</v>
      </c>
      <c r="Q10" s="43">
        <f aca="true" t="shared" si="3" ref="Q10:Q69">SUM(O10:P10)</f>
        <v>183</v>
      </c>
      <c r="R10" s="90"/>
      <c r="S10" s="91"/>
    </row>
    <row r="11" spans="1:19" ht="24" customHeight="1">
      <c r="A11" s="1"/>
      <c r="B11" s="16" t="s">
        <v>76</v>
      </c>
      <c r="C11" s="55">
        <v>29133</v>
      </c>
      <c r="D11" s="56">
        <v>29862</v>
      </c>
      <c r="E11" s="27">
        <f>C11+D11</f>
        <v>58995</v>
      </c>
      <c r="F11" s="56">
        <v>22054</v>
      </c>
      <c r="G11" s="28">
        <v>245</v>
      </c>
      <c r="H11" s="26">
        <v>34</v>
      </c>
      <c r="I11" s="26">
        <v>4</v>
      </c>
      <c r="J11" s="27">
        <f t="shared" si="2"/>
        <v>283</v>
      </c>
      <c r="K11" s="28">
        <v>223</v>
      </c>
      <c r="L11" s="26">
        <v>44</v>
      </c>
      <c r="M11" s="26">
        <v>0</v>
      </c>
      <c r="N11" s="27">
        <f t="shared" si="1"/>
        <v>267</v>
      </c>
      <c r="O11" s="29">
        <v>18</v>
      </c>
      <c r="P11" s="27">
        <v>-2</v>
      </c>
      <c r="Q11" s="43">
        <f t="shared" si="3"/>
        <v>16</v>
      </c>
      <c r="R11" s="90"/>
      <c r="S11" s="91"/>
    </row>
    <row r="12" spans="1:19" ht="24" customHeight="1">
      <c r="A12" s="1"/>
      <c r="B12" s="15" t="s">
        <v>23</v>
      </c>
      <c r="C12" s="55">
        <v>26489</v>
      </c>
      <c r="D12" s="56">
        <v>26909</v>
      </c>
      <c r="E12" s="27">
        <f t="shared" si="0"/>
        <v>53398</v>
      </c>
      <c r="F12" s="56">
        <v>19494</v>
      </c>
      <c r="G12" s="28">
        <v>276</v>
      </c>
      <c r="H12" s="26">
        <v>40</v>
      </c>
      <c r="I12" s="26">
        <v>1</v>
      </c>
      <c r="J12" s="27">
        <f t="shared" si="2"/>
        <v>317</v>
      </c>
      <c r="K12" s="28">
        <v>220</v>
      </c>
      <c r="L12" s="26">
        <v>38</v>
      </c>
      <c r="M12" s="26">
        <v>0</v>
      </c>
      <c r="N12" s="27">
        <f t="shared" si="1"/>
        <v>258</v>
      </c>
      <c r="O12" s="29">
        <v>5</v>
      </c>
      <c r="P12" s="27">
        <v>54</v>
      </c>
      <c r="Q12" s="43">
        <f t="shared" si="3"/>
        <v>59</v>
      </c>
      <c r="R12" s="90"/>
      <c r="S12" s="91"/>
    </row>
    <row r="13" spans="1:19" ht="24" customHeight="1">
      <c r="A13" s="36"/>
      <c r="B13" s="37" t="s">
        <v>77</v>
      </c>
      <c r="C13" s="55">
        <v>26546</v>
      </c>
      <c r="D13" s="56">
        <v>26319</v>
      </c>
      <c r="E13" s="27">
        <f t="shared" si="0"/>
        <v>52865</v>
      </c>
      <c r="F13" s="56">
        <v>17200</v>
      </c>
      <c r="G13" s="28">
        <v>177</v>
      </c>
      <c r="H13" s="26">
        <v>30</v>
      </c>
      <c r="I13" s="26">
        <v>0</v>
      </c>
      <c r="J13" s="27">
        <f t="shared" si="2"/>
        <v>207</v>
      </c>
      <c r="K13" s="28">
        <v>167</v>
      </c>
      <c r="L13" s="26">
        <v>39</v>
      </c>
      <c r="M13" s="26">
        <v>0</v>
      </c>
      <c r="N13" s="27">
        <f t="shared" si="1"/>
        <v>206</v>
      </c>
      <c r="O13" s="29">
        <v>3</v>
      </c>
      <c r="P13" s="27">
        <v>-2</v>
      </c>
      <c r="Q13" s="43">
        <f t="shared" si="3"/>
        <v>1</v>
      </c>
      <c r="R13" s="90"/>
      <c r="S13" s="91"/>
    </row>
    <row r="14" spans="1:19" ht="24" customHeight="1">
      <c r="A14" s="1"/>
      <c r="B14" s="63" t="s">
        <v>78</v>
      </c>
      <c r="C14" s="55">
        <v>39240</v>
      </c>
      <c r="D14" s="56">
        <v>39444</v>
      </c>
      <c r="E14" s="27">
        <f t="shared" si="0"/>
        <v>78684</v>
      </c>
      <c r="F14" s="56">
        <v>28071</v>
      </c>
      <c r="G14" s="28">
        <v>447</v>
      </c>
      <c r="H14" s="26">
        <v>43</v>
      </c>
      <c r="I14" s="26">
        <v>8</v>
      </c>
      <c r="J14" s="27">
        <f>SUM(G14:I14)</f>
        <v>498</v>
      </c>
      <c r="K14" s="28">
        <v>408</v>
      </c>
      <c r="L14" s="26">
        <v>49</v>
      </c>
      <c r="M14" s="26">
        <v>5</v>
      </c>
      <c r="N14" s="27">
        <f t="shared" si="1"/>
        <v>462</v>
      </c>
      <c r="O14" s="29">
        <v>22</v>
      </c>
      <c r="P14" s="27">
        <v>14</v>
      </c>
      <c r="Q14" s="43">
        <f t="shared" si="3"/>
        <v>36</v>
      </c>
      <c r="R14" s="90"/>
      <c r="S14" s="91"/>
    </row>
    <row r="15" spans="1:19" ht="24" customHeight="1">
      <c r="A15" s="1"/>
      <c r="B15" s="16" t="s">
        <v>24</v>
      </c>
      <c r="C15" s="55">
        <v>18196</v>
      </c>
      <c r="D15" s="56">
        <v>18220</v>
      </c>
      <c r="E15" s="27">
        <f t="shared" si="0"/>
        <v>36416</v>
      </c>
      <c r="F15" s="56">
        <v>11544</v>
      </c>
      <c r="G15" s="28">
        <v>154</v>
      </c>
      <c r="H15" s="26">
        <v>27</v>
      </c>
      <c r="I15" s="65">
        <v>0</v>
      </c>
      <c r="J15" s="27">
        <f t="shared" si="2"/>
        <v>181</v>
      </c>
      <c r="K15" s="28">
        <v>171</v>
      </c>
      <c r="L15" s="26">
        <v>24</v>
      </c>
      <c r="M15" s="26">
        <v>0</v>
      </c>
      <c r="N15" s="27">
        <f t="shared" si="1"/>
        <v>195</v>
      </c>
      <c r="O15" s="29">
        <v>-3</v>
      </c>
      <c r="P15" s="27">
        <v>-11</v>
      </c>
      <c r="Q15" s="43">
        <f t="shared" si="3"/>
        <v>-14</v>
      </c>
      <c r="R15" s="90"/>
      <c r="S15" s="91"/>
    </row>
    <row r="16" spans="1:19" ht="24" customHeight="1">
      <c r="A16" s="1"/>
      <c r="B16" s="16" t="s">
        <v>25</v>
      </c>
      <c r="C16" s="55">
        <v>20238</v>
      </c>
      <c r="D16" s="56">
        <v>20489</v>
      </c>
      <c r="E16" s="27">
        <f t="shared" si="0"/>
        <v>40727</v>
      </c>
      <c r="F16" s="56">
        <v>12607</v>
      </c>
      <c r="G16" s="28">
        <v>152</v>
      </c>
      <c r="H16" s="26">
        <v>31</v>
      </c>
      <c r="I16" s="26">
        <v>4</v>
      </c>
      <c r="J16" s="27">
        <f t="shared" si="2"/>
        <v>187</v>
      </c>
      <c r="K16" s="28">
        <v>156</v>
      </c>
      <c r="L16" s="26">
        <v>36</v>
      </c>
      <c r="M16" s="26">
        <v>0</v>
      </c>
      <c r="N16" s="27">
        <f t="shared" si="1"/>
        <v>192</v>
      </c>
      <c r="O16" s="29">
        <v>22</v>
      </c>
      <c r="P16" s="27">
        <v>-27</v>
      </c>
      <c r="Q16" s="43">
        <f t="shared" si="3"/>
        <v>-5</v>
      </c>
      <c r="R16" s="90"/>
      <c r="S16" s="91"/>
    </row>
    <row r="17" spans="1:19" ht="24" customHeight="1">
      <c r="A17" s="1"/>
      <c r="B17" s="16" t="s">
        <v>26</v>
      </c>
      <c r="C17" s="55">
        <v>30715</v>
      </c>
      <c r="D17" s="56">
        <v>31857</v>
      </c>
      <c r="E17" s="27">
        <f>C17+D17</f>
        <v>62572</v>
      </c>
      <c r="F17" s="56">
        <v>20799</v>
      </c>
      <c r="G17" s="28">
        <v>201</v>
      </c>
      <c r="H17" s="26">
        <v>30</v>
      </c>
      <c r="I17" s="26">
        <v>0</v>
      </c>
      <c r="J17" s="27">
        <f>SUM(G17:I17)</f>
        <v>231</v>
      </c>
      <c r="K17" s="28">
        <v>172</v>
      </c>
      <c r="L17" s="26">
        <v>69</v>
      </c>
      <c r="M17" s="26">
        <v>2</v>
      </c>
      <c r="N17" s="27">
        <f t="shared" si="1"/>
        <v>243</v>
      </c>
      <c r="O17" s="29">
        <v>-8</v>
      </c>
      <c r="P17" s="27">
        <v>-4</v>
      </c>
      <c r="Q17" s="43">
        <f t="shared" si="3"/>
        <v>-12</v>
      </c>
      <c r="R17" s="90"/>
      <c r="S17" s="91"/>
    </row>
    <row r="18" spans="1:19" ht="24" customHeight="1">
      <c r="A18" s="1"/>
      <c r="B18" s="16" t="s">
        <v>65</v>
      </c>
      <c r="C18" s="55">
        <v>16800</v>
      </c>
      <c r="D18" s="56">
        <v>17123</v>
      </c>
      <c r="E18" s="27">
        <f t="shared" si="0"/>
        <v>33923</v>
      </c>
      <c r="F18" s="56">
        <v>12516</v>
      </c>
      <c r="G18" s="28">
        <v>98</v>
      </c>
      <c r="H18" s="26">
        <v>31</v>
      </c>
      <c r="I18" s="26">
        <v>0</v>
      </c>
      <c r="J18" s="27">
        <f t="shared" si="2"/>
        <v>129</v>
      </c>
      <c r="K18" s="28">
        <v>127</v>
      </c>
      <c r="L18" s="26">
        <v>32</v>
      </c>
      <c r="M18" s="26">
        <v>0</v>
      </c>
      <c r="N18" s="27">
        <f t="shared" si="1"/>
        <v>159</v>
      </c>
      <c r="O18" s="29">
        <v>-10</v>
      </c>
      <c r="P18" s="27">
        <v>-20</v>
      </c>
      <c r="Q18" s="43">
        <f t="shared" si="3"/>
        <v>-30</v>
      </c>
      <c r="R18" s="90"/>
      <c r="S18" s="91"/>
    </row>
    <row r="19" spans="1:19" ht="24" customHeight="1">
      <c r="A19" s="1"/>
      <c r="B19" s="63" t="s">
        <v>27</v>
      </c>
      <c r="C19" s="55">
        <v>25502</v>
      </c>
      <c r="D19" s="56">
        <v>25715</v>
      </c>
      <c r="E19" s="27">
        <f t="shared" si="0"/>
        <v>51217</v>
      </c>
      <c r="F19" s="56">
        <v>18297</v>
      </c>
      <c r="G19" s="28">
        <v>121</v>
      </c>
      <c r="H19" s="26">
        <v>30</v>
      </c>
      <c r="I19" s="26">
        <v>0</v>
      </c>
      <c r="J19" s="27">
        <f t="shared" si="2"/>
        <v>151</v>
      </c>
      <c r="K19" s="28">
        <v>115</v>
      </c>
      <c r="L19" s="26">
        <v>56</v>
      </c>
      <c r="M19" s="26">
        <v>0</v>
      </c>
      <c r="N19" s="27">
        <f t="shared" si="1"/>
        <v>171</v>
      </c>
      <c r="O19" s="29">
        <v>-20</v>
      </c>
      <c r="P19" s="27">
        <v>0</v>
      </c>
      <c r="Q19" s="43">
        <f t="shared" si="3"/>
        <v>-20</v>
      </c>
      <c r="R19" s="90"/>
      <c r="S19" s="91"/>
    </row>
    <row r="20" spans="1:19" ht="24" customHeight="1">
      <c r="A20" s="1"/>
      <c r="B20" s="16" t="s">
        <v>28</v>
      </c>
      <c r="C20" s="55">
        <v>14645</v>
      </c>
      <c r="D20" s="56">
        <v>15322</v>
      </c>
      <c r="E20" s="27">
        <f>C20+D20</f>
        <v>29967</v>
      </c>
      <c r="F20" s="56">
        <v>10010</v>
      </c>
      <c r="G20" s="28">
        <v>112</v>
      </c>
      <c r="H20" s="26">
        <v>18</v>
      </c>
      <c r="I20" s="26">
        <v>0</v>
      </c>
      <c r="J20" s="27">
        <f t="shared" si="2"/>
        <v>130</v>
      </c>
      <c r="K20" s="28">
        <v>100</v>
      </c>
      <c r="L20" s="26">
        <v>32</v>
      </c>
      <c r="M20" s="26">
        <v>0</v>
      </c>
      <c r="N20" s="27">
        <f t="shared" si="1"/>
        <v>132</v>
      </c>
      <c r="O20" s="29">
        <v>-12</v>
      </c>
      <c r="P20" s="27">
        <v>10</v>
      </c>
      <c r="Q20" s="43">
        <f t="shared" si="3"/>
        <v>-2</v>
      </c>
      <c r="R20" s="90"/>
      <c r="S20" s="91"/>
    </row>
    <row r="21" spans="1:19" ht="24" customHeight="1">
      <c r="A21" s="1"/>
      <c r="B21" s="16" t="s">
        <v>68</v>
      </c>
      <c r="C21" s="55">
        <v>56163</v>
      </c>
      <c r="D21" s="56">
        <v>57031</v>
      </c>
      <c r="E21" s="27">
        <f t="shared" si="0"/>
        <v>113194</v>
      </c>
      <c r="F21" s="56">
        <v>42568</v>
      </c>
      <c r="G21" s="28">
        <v>533</v>
      </c>
      <c r="H21" s="26">
        <v>54</v>
      </c>
      <c r="I21" s="26">
        <v>6</v>
      </c>
      <c r="J21" s="27">
        <f t="shared" si="2"/>
        <v>593</v>
      </c>
      <c r="K21" s="28">
        <v>498</v>
      </c>
      <c r="L21" s="26">
        <v>85</v>
      </c>
      <c r="M21" s="26">
        <v>0</v>
      </c>
      <c r="N21" s="27">
        <f t="shared" si="1"/>
        <v>583</v>
      </c>
      <c r="O21" s="29">
        <v>-13</v>
      </c>
      <c r="P21" s="27">
        <v>23</v>
      </c>
      <c r="Q21" s="43">
        <f t="shared" si="3"/>
        <v>10</v>
      </c>
      <c r="R21" s="90"/>
      <c r="S21" s="91"/>
    </row>
    <row r="22" spans="1:19" ht="24" customHeight="1">
      <c r="A22" s="1"/>
      <c r="B22" s="16" t="s">
        <v>73</v>
      </c>
      <c r="C22" s="55">
        <v>38047</v>
      </c>
      <c r="D22" s="56">
        <v>38410</v>
      </c>
      <c r="E22" s="27">
        <f t="shared" si="0"/>
        <v>76457</v>
      </c>
      <c r="F22" s="56">
        <v>28018</v>
      </c>
      <c r="G22" s="28">
        <v>500</v>
      </c>
      <c r="H22" s="26">
        <v>52</v>
      </c>
      <c r="I22" s="26">
        <v>8</v>
      </c>
      <c r="J22" s="27">
        <f>SUM(G22:I22)</f>
        <v>560</v>
      </c>
      <c r="K22" s="28">
        <v>366</v>
      </c>
      <c r="L22" s="26">
        <v>39</v>
      </c>
      <c r="M22" s="26">
        <v>0</v>
      </c>
      <c r="N22" s="27">
        <f t="shared" si="1"/>
        <v>405</v>
      </c>
      <c r="O22" s="29">
        <v>59</v>
      </c>
      <c r="P22" s="27">
        <v>96</v>
      </c>
      <c r="Q22" s="43">
        <f t="shared" si="3"/>
        <v>155</v>
      </c>
      <c r="R22" s="90"/>
      <c r="S22" s="91"/>
    </row>
    <row r="23" spans="1:19" ht="24" customHeight="1">
      <c r="A23" s="1"/>
      <c r="B23" s="63" t="s">
        <v>29</v>
      </c>
      <c r="C23" s="55">
        <v>97956</v>
      </c>
      <c r="D23" s="56">
        <v>92825</v>
      </c>
      <c r="E23" s="27">
        <f t="shared" si="0"/>
        <v>190781</v>
      </c>
      <c r="F23" s="56">
        <v>74231</v>
      </c>
      <c r="G23" s="28">
        <v>3626</v>
      </c>
      <c r="H23" s="26">
        <v>131</v>
      </c>
      <c r="I23" s="26">
        <v>28</v>
      </c>
      <c r="J23" s="27">
        <f>SUM(G23:I23)</f>
        <v>3785</v>
      </c>
      <c r="K23" s="28">
        <v>1287</v>
      </c>
      <c r="L23" s="26">
        <v>101</v>
      </c>
      <c r="M23" s="26">
        <v>7</v>
      </c>
      <c r="N23" s="27">
        <f t="shared" si="1"/>
        <v>1395</v>
      </c>
      <c r="O23" s="29">
        <v>1425</v>
      </c>
      <c r="P23" s="27">
        <v>965</v>
      </c>
      <c r="Q23" s="43">
        <f t="shared" si="3"/>
        <v>2390</v>
      </c>
      <c r="R23" s="90"/>
      <c r="S23" s="91"/>
    </row>
    <row r="24" spans="1:19" ht="24" customHeight="1">
      <c r="A24" s="1"/>
      <c r="B24" s="16" t="s">
        <v>30</v>
      </c>
      <c r="C24" s="55">
        <v>78084</v>
      </c>
      <c r="D24" s="56">
        <v>77083</v>
      </c>
      <c r="E24" s="27">
        <f t="shared" si="0"/>
        <v>155167</v>
      </c>
      <c r="F24" s="56">
        <v>57603</v>
      </c>
      <c r="G24" s="28">
        <v>838</v>
      </c>
      <c r="H24" s="26">
        <v>118</v>
      </c>
      <c r="I24" s="26">
        <v>13</v>
      </c>
      <c r="J24" s="27">
        <f t="shared" si="2"/>
        <v>969</v>
      </c>
      <c r="K24" s="28">
        <v>563</v>
      </c>
      <c r="L24" s="26">
        <v>79</v>
      </c>
      <c r="M24" s="26">
        <v>4</v>
      </c>
      <c r="N24" s="27">
        <f t="shared" si="1"/>
        <v>646</v>
      </c>
      <c r="O24" s="29">
        <v>229</v>
      </c>
      <c r="P24" s="27">
        <v>94</v>
      </c>
      <c r="Q24" s="43">
        <f t="shared" si="3"/>
        <v>323</v>
      </c>
      <c r="R24" s="90"/>
      <c r="S24" s="91"/>
    </row>
    <row r="25" spans="1:19" ht="24" customHeight="1">
      <c r="A25" s="1"/>
      <c r="B25" s="15" t="s">
        <v>70</v>
      </c>
      <c r="C25" s="55">
        <v>33150</v>
      </c>
      <c r="D25" s="56">
        <v>31534</v>
      </c>
      <c r="E25" s="27">
        <f t="shared" si="0"/>
        <v>64684</v>
      </c>
      <c r="F25" s="56">
        <v>23802</v>
      </c>
      <c r="G25" s="28">
        <v>421</v>
      </c>
      <c r="H25" s="26">
        <v>50</v>
      </c>
      <c r="I25" s="26">
        <v>1</v>
      </c>
      <c r="J25" s="27">
        <f t="shared" si="2"/>
        <v>472</v>
      </c>
      <c r="K25" s="28">
        <v>285</v>
      </c>
      <c r="L25" s="26">
        <v>50</v>
      </c>
      <c r="M25" s="26">
        <v>0</v>
      </c>
      <c r="N25" s="27">
        <f t="shared" si="1"/>
        <v>335</v>
      </c>
      <c r="O25" s="29">
        <v>97</v>
      </c>
      <c r="P25" s="27">
        <v>40</v>
      </c>
      <c r="Q25" s="43">
        <f t="shared" si="3"/>
        <v>137</v>
      </c>
      <c r="R25" s="90"/>
      <c r="S25" s="91"/>
    </row>
    <row r="26" spans="1:19" ht="24" customHeight="1">
      <c r="A26" s="1"/>
      <c r="B26" s="64" t="s">
        <v>74</v>
      </c>
      <c r="C26" s="55">
        <v>15611</v>
      </c>
      <c r="D26" s="56">
        <v>15975</v>
      </c>
      <c r="E26" s="27">
        <f t="shared" si="0"/>
        <v>31586</v>
      </c>
      <c r="F26" s="56">
        <v>10404</v>
      </c>
      <c r="G26" s="28">
        <v>114</v>
      </c>
      <c r="H26" s="26">
        <v>19</v>
      </c>
      <c r="I26" s="26">
        <v>0</v>
      </c>
      <c r="J26" s="27">
        <f t="shared" si="2"/>
        <v>133</v>
      </c>
      <c r="K26" s="28">
        <v>120</v>
      </c>
      <c r="L26" s="26">
        <v>32</v>
      </c>
      <c r="M26" s="26">
        <v>0</v>
      </c>
      <c r="N26" s="27">
        <f t="shared" si="1"/>
        <v>152</v>
      </c>
      <c r="O26" s="29">
        <v>-4</v>
      </c>
      <c r="P26" s="27">
        <v>-15</v>
      </c>
      <c r="Q26" s="43">
        <f t="shared" si="3"/>
        <v>-19</v>
      </c>
      <c r="R26" s="90"/>
      <c r="S26" s="91"/>
    </row>
    <row r="27" spans="1:19" ht="24" customHeight="1">
      <c r="A27" s="1"/>
      <c r="B27" s="64" t="s">
        <v>75</v>
      </c>
      <c r="C27" s="57">
        <v>26949</v>
      </c>
      <c r="D27" s="58">
        <v>26297</v>
      </c>
      <c r="E27" s="49">
        <f t="shared" si="0"/>
        <v>53246</v>
      </c>
      <c r="F27" s="61">
        <v>18330</v>
      </c>
      <c r="G27" s="50">
        <v>385</v>
      </c>
      <c r="H27" s="48">
        <v>36</v>
      </c>
      <c r="I27" s="51">
        <v>0</v>
      </c>
      <c r="J27" s="47">
        <f t="shared" si="2"/>
        <v>421</v>
      </c>
      <c r="K27" s="50">
        <v>237</v>
      </c>
      <c r="L27" s="48">
        <v>19</v>
      </c>
      <c r="M27" s="51">
        <v>2</v>
      </c>
      <c r="N27" s="47">
        <f t="shared" si="1"/>
        <v>258</v>
      </c>
      <c r="O27" s="29">
        <v>81</v>
      </c>
      <c r="P27" s="27">
        <v>82</v>
      </c>
      <c r="Q27" s="43">
        <f t="shared" si="3"/>
        <v>163</v>
      </c>
      <c r="R27" s="90"/>
      <c r="S27" s="91"/>
    </row>
    <row r="28" spans="1:19" ht="24" customHeight="1">
      <c r="A28" s="1"/>
      <c r="B28" s="66" t="s">
        <v>79</v>
      </c>
      <c r="C28" s="59">
        <v>24139</v>
      </c>
      <c r="D28" s="60">
        <v>24996</v>
      </c>
      <c r="E28" s="53">
        <f t="shared" si="0"/>
        <v>49135</v>
      </c>
      <c r="F28" s="60">
        <v>16610</v>
      </c>
      <c r="G28" s="54">
        <v>169</v>
      </c>
      <c r="H28" s="52">
        <v>33</v>
      </c>
      <c r="I28" s="52">
        <v>0</v>
      </c>
      <c r="J28" s="53">
        <f>SUM(G28:I28)</f>
        <v>202</v>
      </c>
      <c r="K28" s="54">
        <v>155</v>
      </c>
      <c r="L28" s="52">
        <v>54</v>
      </c>
      <c r="M28" s="52">
        <v>0</v>
      </c>
      <c r="N28" s="53">
        <f>SUM(K28:M28)</f>
        <v>209</v>
      </c>
      <c r="O28" s="29">
        <v>4</v>
      </c>
      <c r="P28" s="27">
        <v>-11</v>
      </c>
      <c r="Q28" s="43">
        <f t="shared" si="3"/>
        <v>-7</v>
      </c>
      <c r="R28" s="90"/>
      <c r="S28" s="91"/>
    </row>
    <row r="29" spans="1:19" ht="24" customHeight="1">
      <c r="A29" s="1"/>
      <c r="B29" s="87" t="s">
        <v>80</v>
      </c>
      <c r="C29" s="59">
        <v>27930</v>
      </c>
      <c r="D29" s="60">
        <v>28675</v>
      </c>
      <c r="E29" s="53">
        <f t="shared" si="0"/>
        <v>56605</v>
      </c>
      <c r="F29" s="60">
        <v>19528</v>
      </c>
      <c r="G29" s="54">
        <v>233</v>
      </c>
      <c r="H29" s="52">
        <v>19</v>
      </c>
      <c r="I29" s="52">
        <v>1</v>
      </c>
      <c r="J29" s="53">
        <f>SUM(G29:I29)</f>
        <v>253</v>
      </c>
      <c r="K29" s="54">
        <v>210</v>
      </c>
      <c r="L29" s="52">
        <v>45</v>
      </c>
      <c r="M29" s="52">
        <v>0</v>
      </c>
      <c r="N29" s="53">
        <f>SUM(K29:M29)</f>
        <v>255</v>
      </c>
      <c r="O29" s="29">
        <v>11</v>
      </c>
      <c r="P29" s="27">
        <v>-13</v>
      </c>
      <c r="Q29" s="43">
        <f t="shared" si="3"/>
        <v>-2</v>
      </c>
      <c r="R29" s="90"/>
      <c r="S29" s="91"/>
    </row>
    <row r="30" spans="1:19" ht="24" customHeight="1">
      <c r="A30" s="1"/>
      <c r="B30" s="16" t="s">
        <v>82</v>
      </c>
      <c r="C30" s="59">
        <v>57436</v>
      </c>
      <c r="D30" s="60">
        <v>57601</v>
      </c>
      <c r="E30" s="53">
        <f>C30+D30</f>
        <v>115037</v>
      </c>
      <c r="F30" s="60">
        <v>36117</v>
      </c>
      <c r="G30" s="54">
        <v>306</v>
      </c>
      <c r="H30" s="52">
        <v>85</v>
      </c>
      <c r="I30" s="52">
        <v>0</v>
      </c>
      <c r="J30" s="53">
        <f>SUM(G30:I30)</f>
        <v>391</v>
      </c>
      <c r="K30" s="54">
        <v>360</v>
      </c>
      <c r="L30" s="52">
        <v>87</v>
      </c>
      <c r="M30" s="52">
        <v>0</v>
      </c>
      <c r="N30" s="53">
        <f>SUM(K30:M30)</f>
        <v>447</v>
      </c>
      <c r="O30" s="29">
        <v>-26</v>
      </c>
      <c r="P30" s="27">
        <v>-30</v>
      </c>
      <c r="Q30" s="43">
        <f t="shared" si="3"/>
        <v>-56</v>
      </c>
      <c r="R30" s="90"/>
      <c r="S30" s="91"/>
    </row>
    <row r="31" spans="1:19" ht="24" customHeight="1">
      <c r="A31" s="1"/>
      <c r="B31" s="71" t="s">
        <v>83</v>
      </c>
      <c r="C31" s="57">
        <v>29344</v>
      </c>
      <c r="D31" s="58">
        <v>28611</v>
      </c>
      <c r="E31" s="72">
        <f>C31+D31</f>
        <v>57955</v>
      </c>
      <c r="F31" s="58">
        <v>16889</v>
      </c>
      <c r="G31" s="50">
        <v>164</v>
      </c>
      <c r="H31" s="48">
        <v>37</v>
      </c>
      <c r="I31" s="48">
        <v>0</v>
      </c>
      <c r="J31" s="73">
        <f>SUM(G31:I31)</f>
        <v>201</v>
      </c>
      <c r="K31" s="50">
        <v>155</v>
      </c>
      <c r="L31" s="48">
        <v>36</v>
      </c>
      <c r="M31" s="48">
        <v>1</v>
      </c>
      <c r="N31" s="73">
        <f>SUM(K31:M31)</f>
        <v>192</v>
      </c>
      <c r="O31" s="29">
        <v>23</v>
      </c>
      <c r="P31" s="27">
        <v>-14</v>
      </c>
      <c r="Q31" s="43">
        <f t="shared" si="3"/>
        <v>9</v>
      </c>
      <c r="R31" s="90"/>
      <c r="S31" s="91"/>
    </row>
    <row r="32" spans="1:19" ht="24" customHeight="1">
      <c r="A32" s="1"/>
      <c r="B32" s="66" t="s">
        <v>84</v>
      </c>
      <c r="C32" s="59">
        <v>24796</v>
      </c>
      <c r="D32" s="60">
        <v>24956</v>
      </c>
      <c r="E32" s="53">
        <f t="shared" si="0"/>
        <v>49752</v>
      </c>
      <c r="F32" s="60">
        <v>15476</v>
      </c>
      <c r="G32" s="54">
        <v>152</v>
      </c>
      <c r="H32" s="52">
        <v>22</v>
      </c>
      <c r="I32" s="52">
        <v>0</v>
      </c>
      <c r="J32" s="53">
        <f t="shared" si="2"/>
        <v>174</v>
      </c>
      <c r="K32" s="54">
        <v>167</v>
      </c>
      <c r="L32" s="52">
        <v>27</v>
      </c>
      <c r="M32" s="52">
        <v>0</v>
      </c>
      <c r="N32" s="53">
        <f t="shared" si="1"/>
        <v>194</v>
      </c>
      <c r="O32" s="29">
        <v>-17</v>
      </c>
      <c r="P32" s="27">
        <v>-3</v>
      </c>
      <c r="Q32" s="43">
        <f t="shared" si="3"/>
        <v>-20</v>
      </c>
      <c r="R32" s="90"/>
      <c r="S32" s="91"/>
    </row>
    <row r="33" spans="1:19" ht="24" customHeight="1" thickBot="1">
      <c r="A33" s="1"/>
      <c r="B33" s="88" t="s">
        <v>85</v>
      </c>
      <c r="C33" s="74">
        <v>22925</v>
      </c>
      <c r="D33" s="75">
        <v>22331</v>
      </c>
      <c r="E33" s="24">
        <f t="shared" si="0"/>
        <v>45256</v>
      </c>
      <c r="F33" s="75">
        <v>14945</v>
      </c>
      <c r="G33" s="76">
        <v>236</v>
      </c>
      <c r="H33" s="77">
        <v>29</v>
      </c>
      <c r="I33" s="77">
        <v>0</v>
      </c>
      <c r="J33" s="24">
        <f t="shared" si="2"/>
        <v>265</v>
      </c>
      <c r="K33" s="76">
        <v>157</v>
      </c>
      <c r="L33" s="77">
        <v>34</v>
      </c>
      <c r="M33" s="77">
        <v>0</v>
      </c>
      <c r="N33" s="24">
        <f t="shared" si="1"/>
        <v>191</v>
      </c>
      <c r="O33" s="92">
        <v>55</v>
      </c>
      <c r="P33" s="93">
        <v>19</v>
      </c>
      <c r="Q33" s="89">
        <f t="shared" si="3"/>
        <v>74</v>
      </c>
      <c r="R33" s="90"/>
      <c r="S33" s="91"/>
    </row>
    <row r="34" spans="1:19" ht="24" customHeight="1">
      <c r="A34" s="1"/>
      <c r="B34" s="16" t="s">
        <v>31</v>
      </c>
      <c r="C34" s="55">
        <v>17878</v>
      </c>
      <c r="D34" s="56">
        <v>17838</v>
      </c>
      <c r="E34" s="27">
        <f t="shared" si="0"/>
        <v>35716</v>
      </c>
      <c r="F34" s="56">
        <v>11443</v>
      </c>
      <c r="G34" s="28">
        <v>372</v>
      </c>
      <c r="H34" s="26">
        <v>13</v>
      </c>
      <c r="I34" s="26">
        <v>9</v>
      </c>
      <c r="J34" s="27">
        <f t="shared" si="2"/>
        <v>394</v>
      </c>
      <c r="K34" s="28">
        <v>124</v>
      </c>
      <c r="L34" s="26">
        <v>35</v>
      </c>
      <c r="M34" s="26">
        <v>2</v>
      </c>
      <c r="N34" s="27">
        <f t="shared" si="1"/>
        <v>161</v>
      </c>
      <c r="O34" s="29">
        <v>214</v>
      </c>
      <c r="P34" s="27">
        <v>19</v>
      </c>
      <c r="Q34" s="43">
        <f t="shared" si="3"/>
        <v>233</v>
      </c>
      <c r="R34" s="90"/>
      <c r="S34" s="91"/>
    </row>
    <row r="35" spans="1:19" ht="24" customHeight="1">
      <c r="A35" s="1"/>
      <c r="B35" s="16" t="s">
        <v>32</v>
      </c>
      <c r="C35" s="55">
        <v>10352</v>
      </c>
      <c r="D35" s="56">
        <v>9461</v>
      </c>
      <c r="E35" s="27">
        <f t="shared" si="0"/>
        <v>19813</v>
      </c>
      <c r="F35" s="56">
        <v>6907</v>
      </c>
      <c r="G35" s="28">
        <v>152</v>
      </c>
      <c r="H35" s="26">
        <v>11</v>
      </c>
      <c r="I35" s="26">
        <v>4</v>
      </c>
      <c r="J35" s="27">
        <f t="shared" si="2"/>
        <v>167</v>
      </c>
      <c r="K35" s="28">
        <v>113</v>
      </c>
      <c r="L35" s="26">
        <v>16</v>
      </c>
      <c r="M35" s="26">
        <v>0</v>
      </c>
      <c r="N35" s="27">
        <f>SUM(K35:M35)</f>
        <v>129</v>
      </c>
      <c r="O35" s="29">
        <v>21</v>
      </c>
      <c r="P35" s="27">
        <v>17</v>
      </c>
      <c r="Q35" s="43">
        <f t="shared" si="3"/>
        <v>38</v>
      </c>
      <c r="R35" s="90"/>
      <c r="S35" s="91"/>
    </row>
    <row r="36" spans="1:19" ht="24" customHeight="1">
      <c r="A36" s="1"/>
      <c r="B36" s="16" t="s">
        <v>33</v>
      </c>
      <c r="C36" s="55">
        <v>12584</v>
      </c>
      <c r="D36" s="56">
        <v>12661</v>
      </c>
      <c r="E36" s="27">
        <f t="shared" si="0"/>
        <v>25245</v>
      </c>
      <c r="F36" s="56">
        <v>8256</v>
      </c>
      <c r="G36" s="28">
        <v>111</v>
      </c>
      <c r="H36" s="26">
        <v>17</v>
      </c>
      <c r="I36" s="26">
        <v>0</v>
      </c>
      <c r="J36" s="27">
        <f t="shared" si="2"/>
        <v>128</v>
      </c>
      <c r="K36" s="28">
        <v>99</v>
      </c>
      <c r="L36" s="26">
        <v>16</v>
      </c>
      <c r="M36" s="26">
        <v>0</v>
      </c>
      <c r="N36" s="27">
        <f>SUM(K36:M36)</f>
        <v>115</v>
      </c>
      <c r="O36" s="29">
        <v>4</v>
      </c>
      <c r="P36" s="27">
        <v>9</v>
      </c>
      <c r="Q36" s="43">
        <f t="shared" si="3"/>
        <v>13</v>
      </c>
      <c r="R36" s="90"/>
      <c r="S36" s="91"/>
    </row>
    <row r="37" spans="1:19" ht="24" customHeight="1">
      <c r="A37" s="1"/>
      <c r="B37" s="63" t="s">
        <v>66</v>
      </c>
      <c r="C37" s="55">
        <v>9564</v>
      </c>
      <c r="D37" s="56">
        <v>9679</v>
      </c>
      <c r="E37" s="27">
        <f>C37+D37</f>
        <v>19243</v>
      </c>
      <c r="F37" s="56">
        <v>6814</v>
      </c>
      <c r="G37" s="28">
        <v>58</v>
      </c>
      <c r="H37" s="26">
        <v>12</v>
      </c>
      <c r="I37" s="26">
        <v>1</v>
      </c>
      <c r="J37" s="27">
        <f t="shared" si="2"/>
        <v>71</v>
      </c>
      <c r="K37" s="28">
        <v>67</v>
      </c>
      <c r="L37" s="26">
        <v>28</v>
      </c>
      <c r="M37" s="26">
        <v>0</v>
      </c>
      <c r="N37" s="27">
        <f t="shared" si="1"/>
        <v>95</v>
      </c>
      <c r="O37" s="29">
        <v>-12</v>
      </c>
      <c r="P37" s="27">
        <v>-12</v>
      </c>
      <c r="Q37" s="43">
        <f t="shared" si="3"/>
        <v>-24</v>
      </c>
      <c r="R37" s="90"/>
      <c r="S37" s="91"/>
    </row>
    <row r="38" spans="1:19" ht="24" customHeight="1">
      <c r="A38" s="1"/>
      <c r="B38" s="63" t="s">
        <v>81</v>
      </c>
      <c r="C38" s="55">
        <v>11533</v>
      </c>
      <c r="D38" s="56">
        <v>11954</v>
      </c>
      <c r="E38" s="27">
        <f t="shared" si="0"/>
        <v>23487</v>
      </c>
      <c r="F38" s="56">
        <v>7384</v>
      </c>
      <c r="G38" s="28">
        <v>52</v>
      </c>
      <c r="H38" s="26">
        <v>14</v>
      </c>
      <c r="I38" s="26">
        <v>0</v>
      </c>
      <c r="J38" s="27">
        <f t="shared" si="2"/>
        <v>66</v>
      </c>
      <c r="K38" s="28">
        <v>65</v>
      </c>
      <c r="L38" s="26">
        <v>22</v>
      </c>
      <c r="M38" s="26">
        <v>0</v>
      </c>
      <c r="N38" s="27">
        <f t="shared" si="1"/>
        <v>87</v>
      </c>
      <c r="O38" s="29">
        <v>-17</v>
      </c>
      <c r="P38" s="27">
        <v>-4</v>
      </c>
      <c r="Q38" s="43">
        <f t="shared" si="3"/>
        <v>-21</v>
      </c>
      <c r="R38" s="90"/>
      <c r="S38" s="91"/>
    </row>
    <row r="39" spans="1:19" ht="24" customHeight="1">
      <c r="A39" s="1"/>
      <c r="B39" s="16" t="s">
        <v>34</v>
      </c>
      <c r="C39" s="55">
        <v>17602</v>
      </c>
      <c r="D39" s="56">
        <v>18058</v>
      </c>
      <c r="E39" s="27">
        <f aca="true" t="shared" si="4" ref="E39:E60">C39+D39</f>
        <v>35660</v>
      </c>
      <c r="F39" s="56">
        <v>12223</v>
      </c>
      <c r="G39" s="28">
        <v>170</v>
      </c>
      <c r="H39" s="26">
        <v>16</v>
      </c>
      <c r="I39" s="26">
        <v>0</v>
      </c>
      <c r="J39" s="27">
        <f t="shared" si="2"/>
        <v>186</v>
      </c>
      <c r="K39" s="28">
        <v>174</v>
      </c>
      <c r="L39" s="26">
        <v>24</v>
      </c>
      <c r="M39" s="26">
        <v>2</v>
      </c>
      <c r="N39" s="27">
        <f t="shared" si="1"/>
        <v>200</v>
      </c>
      <c r="O39" s="29">
        <v>-13</v>
      </c>
      <c r="P39" s="27">
        <v>-1</v>
      </c>
      <c r="Q39" s="43">
        <f t="shared" si="3"/>
        <v>-14</v>
      </c>
      <c r="R39" s="90"/>
      <c r="S39" s="91"/>
    </row>
    <row r="40" spans="1:19" ht="24" customHeight="1">
      <c r="A40" s="1"/>
      <c r="B40" s="16" t="s">
        <v>67</v>
      </c>
      <c r="C40" s="55">
        <v>8156</v>
      </c>
      <c r="D40" s="56">
        <v>8361</v>
      </c>
      <c r="E40" s="27">
        <f t="shared" si="4"/>
        <v>16517</v>
      </c>
      <c r="F40" s="56">
        <v>5330</v>
      </c>
      <c r="G40" s="28">
        <v>61</v>
      </c>
      <c r="H40" s="26">
        <v>9</v>
      </c>
      <c r="I40" s="26">
        <v>0</v>
      </c>
      <c r="J40" s="27">
        <f aca="true" t="shared" si="5" ref="J40:J49">SUM(G40:I40)</f>
        <v>70</v>
      </c>
      <c r="K40" s="28">
        <v>42</v>
      </c>
      <c r="L40" s="26">
        <v>23</v>
      </c>
      <c r="M40" s="26">
        <v>0</v>
      </c>
      <c r="N40" s="27">
        <f aca="true" t="shared" si="6" ref="N40:N58">SUM(K40:M40)</f>
        <v>65</v>
      </c>
      <c r="O40" s="29">
        <v>7</v>
      </c>
      <c r="P40" s="27">
        <v>-2</v>
      </c>
      <c r="Q40" s="43">
        <f t="shared" si="3"/>
        <v>5</v>
      </c>
      <c r="R40" s="90"/>
      <c r="S40" s="91"/>
    </row>
    <row r="41" spans="1:19" ht="24" customHeight="1">
      <c r="A41" s="1"/>
      <c r="B41" s="16" t="s">
        <v>35</v>
      </c>
      <c r="C41" s="55">
        <v>11134</v>
      </c>
      <c r="D41" s="56">
        <v>11486</v>
      </c>
      <c r="E41" s="27">
        <f t="shared" si="4"/>
        <v>22620</v>
      </c>
      <c r="F41" s="56">
        <v>6635</v>
      </c>
      <c r="G41" s="28">
        <v>47</v>
      </c>
      <c r="H41" s="26">
        <v>12</v>
      </c>
      <c r="I41" s="26">
        <v>0</v>
      </c>
      <c r="J41" s="27">
        <f t="shared" si="5"/>
        <v>59</v>
      </c>
      <c r="K41" s="28">
        <v>70</v>
      </c>
      <c r="L41" s="26">
        <v>22</v>
      </c>
      <c r="M41" s="26">
        <v>0</v>
      </c>
      <c r="N41" s="27">
        <f t="shared" si="6"/>
        <v>92</v>
      </c>
      <c r="O41" s="29">
        <v>-14</v>
      </c>
      <c r="P41" s="27">
        <v>-19</v>
      </c>
      <c r="Q41" s="43">
        <f t="shared" si="3"/>
        <v>-33</v>
      </c>
      <c r="R41" s="90"/>
      <c r="S41" s="91"/>
    </row>
    <row r="42" spans="1:19" ht="24" customHeight="1">
      <c r="A42" s="1"/>
      <c r="B42" s="63" t="s">
        <v>36</v>
      </c>
      <c r="C42" s="55">
        <v>17934</v>
      </c>
      <c r="D42" s="56">
        <v>17645</v>
      </c>
      <c r="E42" s="27">
        <f t="shared" si="4"/>
        <v>35579</v>
      </c>
      <c r="F42" s="56">
        <v>13096</v>
      </c>
      <c r="G42" s="28">
        <v>199</v>
      </c>
      <c r="H42" s="26">
        <v>28</v>
      </c>
      <c r="I42" s="26">
        <v>0</v>
      </c>
      <c r="J42" s="27">
        <f t="shared" si="5"/>
        <v>227</v>
      </c>
      <c r="K42" s="28">
        <v>149</v>
      </c>
      <c r="L42" s="26">
        <v>20</v>
      </c>
      <c r="M42" s="26">
        <v>0</v>
      </c>
      <c r="N42" s="27">
        <f t="shared" si="6"/>
        <v>169</v>
      </c>
      <c r="O42" s="29">
        <v>39</v>
      </c>
      <c r="P42" s="27">
        <v>19</v>
      </c>
      <c r="Q42" s="43">
        <f t="shared" si="3"/>
        <v>58</v>
      </c>
      <c r="R42" s="90"/>
      <c r="S42" s="91"/>
    </row>
    <row r="43" spans="1:19" ht="24" customHeight="1">
      <c r="A43" s="1"/>
      <c r="B43" s="16" t="s">
        <v>37</v>
      </c>
      <c r="C43" s="55">
        <v>11252</v>
      </c>
      <c r="D43" s="56">
        <v>11650</v>
      </c>
      <c r="E43" s="27">
        <f t="shared" si="4"/>
        <v>22902</v>
      </c>
      <c r="F43" s="56">
        <v>7739</v>
      </c>
      <c r="G43" s="28">
        <v>47</v>
      </c>
      <c r="H43" s="26">
        <v>10</v>
      </c>
      <c r="I43" s="26">
        <v>0</v>
      </c>
      <c r="J43" s="27">
        <f t="shared" si="5"/>
        <v>57</v>
      </c>
      <c r="K43" s="28">
        <v>77</v>
      </c>
      <c r="L43" s="26">
        <v>23</v>
      </c>
      <c r="M43" s="26">
        <v>0</v>
      </c>
      <c r="N43" s="27">
        <f t="shared" si="6"/>
        <v>100</v>
      </c>
      <c r="O43" s="29">
        <v>-21</v>
      </c>
      <c r="P43" s="27">
        <v>-22</v>
      </c>
      <c r="Q43" s="43">
        <f t="shared" si="3"/>
        <v>-43</v>
      </c>
      <c r="R43" s="90"/>
      <c r="S43" s="91"/>
    </row>
    <row r="44" spans="1:19" ht="24" customHeight="1">
      <c r="A44" s="1"/>
      <c r="B44" s="16" t="s">
        <v>71</v>
      </c>
      <c r="C44" s="55">
        <v>5903</v>
      </c>
      <c r="D44" s="56">
        <v>5899</v>
      </c>
      <c r="E44" s="27">
        <f t="shared" si="4"/>
        <v>11802</v>
      </c>
      <c r="F44" s="56">
        <v>3271</v>
      </c>
      <c r="G44" s="28">
        <v>52</v>
      </c>
      <c r="H44" s="26">
        <v>5</v>
      </c>
      <c r="I44" s="26">
        <v>0</v>
      </c>
      <c r="J44" s="27">
        <f t="shared" si="5"/>
        <v>57</v>
      </c>
      <c r="K44" s="28">
        <v>47</v>
      </c>
      <c r="L44" s="26">
        <v>11</v>
      </c>
      <c r="M44" s="26">
        <v>0</v>
      </c>
      <c r="N44" s="27">
        <f t="shared" si="6"/>
        <v>58</v>
      </c>
      <c r="O44" s="29">
        <v>-10</v>
      </c>
      <c r="P44" s="27">
        <v>9</v>
      </c>
      <c r="Q44" s="43">
        <f t="shared" si="3"/>
        <v>-1</v>
      </c>
      <c r="R44" s="90"/>
      <c r="S44" s="91"/>
    </row>
    <row r="45" spans="1:19" ht="24" customHeight="1">
      <c r="A45" s="1"/>
      <c r="B45" s="16" t="s">
        <v>38</v>
      </c>
      <c r="C45" s="55">
        <v>14432</v>
      </c>
      <c r="D45" s="56">
        <v>14414</v>
      </c>
      <c r="E45" s="27">
        <f t="shared" si="4"/>
        <v>28846</v>
      </c>
      <c r="F45" s="56">
        <v>8672</v>
      </c>
      <c r="G45" s="28">
        <v>58</v>
      </c>
      <c r="H45" s="26">
        <v>16</v>
      </c>
      <c r="I45" s="26">
        <v>2</v>
      </c>
      <c r="J45" s="27">
        <f t="shared" si="5"/>
        <v>76</v>
      </c>
      <c r="K45" s="28">
        <v>96</v>
      </c>
      <c r="L45" s="26">
        <v>32</v>
      </c>
      <c r="M45" s="26">
        <v>0</v>
      </c>
      <c r="N45" s="27">
        <f t="shared" si="6"/>
        <v>128</v>
      </c>
      <c r="O45" s="29">
        <v>-23</v>
      </c>
      <c r="P45" s="27">
        <v>-29</v>
      </c>
      <c r="Q45" s="43">
        <f t="shared" si="3"/>
        <v>-52</v>
      </c>
      <c r="R45" s="90"/>
      <c r="S45" s="91"/>
    </row>
    <row r="46" spans="1:19" ht="24" customHeight="1">
      <c r="A46" s="1"/>
      <c r="B46" s="16" t="s">
        <v>39</v>
      </c>
      <c r="C46" s="55">
        <v>6190</v>
      </c>
      <c r="D46" s="56">
        <v>5934</v>
      </c>
      <c r="E46" s="27">
        <f t="shared" si="4"/>
        <v>12124</v>
      </c>
      <c r="F46" s="56">
        <v>4255</v>
      </c>
      <c r="G46" s="28">
        <v>61</v>
      </c>
      <c r="H46" s="26">
        <v>9</v>
      </c>
      <c r="I46" s="26">
        <v>0</v>
      </c>
      <c r="J46" s="27">
        <f t="shared" si="5"/>
        <v>70</v>
      </c>
      <c r="K46" s="28">
        <v>38</v>
      </c>
      <c r="L46" s="26">
        <v>13</v>
      </c>
      <c r="M46" s="26">
        <v>0</v>
      </c>
      <c r="N46" s="27">
        <f t="shared" si="6"/>
        <v>51</v>
      </c>
      <c r="O46" s="29">
        <v>6</v>
      </c>
      <c r="P46" s="27">
        <v>13</v>
      </c>
      <c r="Q46" s="43">
        <f t="shared" si="3"/>
        <v>19</v>
      </c>
      <c r="R46" s="90"/>
      <c r="S46" s="91"/>
    </row>
    <row r="47" spans="1:19" ht="24" customHeight="1">
      <c r="A47" s="1"/>
      <c r="B47" s="16" t="s">
        <v>40</v>
      </c>
      <c r="C47" s="55">
        <v>25896</v>
      </c>
      <c r="D47" s="56">
        <v>24192</v>
      </c>
      <c r="E47" s="27">
        <f t="shared" si="4"/>
        <v>50088</v>
      </c>
      <c r="F47" s="56">
        <v>18627</v>
      </c>
      <c r="G47" s="28">
        <v>321</v>
      </c>
      <c r="H47" s="26">
        <v>50</v>
      </c>
      <c r="I47" s="26">
        <v>6</v>
      </c>
      <c r="J47" s="27">
        <f t="shared" si="5"/>
        <v>377</v>
      </c>
      <c r="K47" s="28">
        <v>197</v>
      </c>
      <c r="L47" s="26">
        <v>35</v>
      </c>
      <c r="M47" s="26">
        <v>34</v>
      </c>
      <c r="N47" s="27">
        <f t="shared" si="6"/>
        <v>266</v>
      </c>
      <c r="O47" s="29">
        <v>80</v>
      </c>
      <c r="P47" s="27">
        <v>31</v>
      </c>
      <c r="Q47" s="43">
        <f t="shared" si="3"/>
        <v>111</v>
      </c>
      <c r="R47" s="90"/>
      <c r="S47" s="91"/>
    </row>
    <row r="48" spans="1:19" ht="24" customHeight="1">
      <c r="A48" s="1"/>
      <c r="B48" s="16" t="s">
        <v>41</v>
      </c>
      <c r="C48" s="55">
        <v>19499</v>
      </c>
      <c r="D48" s="56">
        <v>19376</v>
      </c>
      <c r="E48" s="27">
        <f t="shared" si="4"/>
        <v>38875</v>
      </c>
      <c r="F48" s="56">
        <v>12901</v>
      </c>
      <c r="G48" s="28">
        <v>131</v>
      </c>
      <c r="H48" s="26">
        <v>20</v>
      </c>
      <c r="I48" s="26">
        <v>1</v>
      </c>
      <c r="J48" s="27">
        <f t="shared" si="5"/>
        <v>152</v>
      </c>
      <c r="K48" s="28">
        <v>119</v>
      </c>
      <c r="L48" s="26">
        <v>22</v>
      </c>
      <c r="M48" s="26">
        <v>0</v>
      </c>
      <c r="N48" s="27">
        <f t="shared" si="6"/>
        <v>141</v>
      </c>
      <c r="O48" s="29">
        <v>20</v>
      </c>
      <c r="P48" s="27">
        <v>-9</v>
      </c>
      <c r="Q48" s="43">
        <f t="shared" si="3"/>
        <v>11</v>
      </c>
      <c r="R48" s="90"/>
      <c r="S48" s="91"/>
    </row>
    <row r="49" spans="1:19" ht="24" customHeight="1">
      <c r="A49" s="1"/>
      <c r="B49" s="16" t="s">
        <v>42</v>
      </c>
      <c r="C49" s="55">
        <v>8123</v>
      </c>
      <c r="D49" s="56">
        <v>8179</v>
      </c>
      <c r="E49" s="27">
        <f t="shared" si="4"/>
        <v>16302</v>
      </c>
      <c r="F49" s="56">
        <v>4457</v>
      </c>
      <c r="G49" s="28">
        <v>38</v>
      </c>
      <c r="H49" s="26">
        <v>7</v>
      </c>
      <c r="I49" s="26">
        <v>1</v>
      </c>
      <c r="J49" s="27">
        <f t="shared" si="5"/>
        <v>46</v>
      </c>
      <c r="K49" s="28">
        <v>44</v>
      </c>
      <c r="L49" s="26">
        <v>17</v>
      </c>
      <c r="M49" s="26">
        <v>0</v>
      </c>
      <c r="N49" s="27">
        <f t="shared" si="6"/>
        <v>61</v>
      </c>
      <c r="O49" s="29">
        <v>-2</v>
      </c>
      <c r="P49" s="27">
        <v>-13</v>
      </c>
      <c r="Q49" s="43">
        <f t="shared" si="3"/>
        <v>-15</v>
      </c>
      <c r="R49" s="90"/>
      <c r="S49" s="91"/>
    </row>
    <row r="50" spans="1:19" ht="24" customHeight="1">
      <c r="A50" s="1"/>
      <c r="B50" s="63" t="s">
        <v>72</v>
      </c>
      <c r="C50" s="55">
        <v>5247</v>
      </c>
      <c r="D50" s="56">
        <v>5288</v>
      </c>
      <c r="E50" s="27">
        <f t="shared" si="4"/>
        <v>10535</v>
      </c>
      <c r="F50" s="56">
        <v>2856</v>
      </c>
      <c r="G50" s="28">
        <v>45</v>
      </c>
      <c r="H50" s="26">
        <v>6</v>
      </c>
      <c r="I50" s="26">
        <v>0</v>
      </c>
      <c r="J50" s="27">
        <f aca="true" t="shared" si="7" ref="J50:J55">SUM(G50:I50)</f>
        <v>51</v>
      </c>
      <c r="K50" s="28">
        <v>23</v>
      </c>
      <c r="L50" s="26">
        <v>8</v>
      </c>
      <c r="M50" s="26">
        <v>0</v>
      </c>
      <c r="N50" s="27">
        <f t="shared" si="6"/>
        <v>31</v>
      </c>
      <c r="O50" s="29">
        <v>11</v>
      </c>
      <c r="P50" s="27">
        <v>9</v>
      </c>
      <c r="Q50" s="43">
        <f t="shared" si="3"/>
        <v>20</v>
      </c>
      <c r="R50" s="90"/>
      <c r="S50" s="91"/>
    </row>
    <row r="51" spans="1:19" ht="24" customHeight="1">
      <c r="A51" s="1"/>
      <c r="B51" s="16" t="s">
        <v>43</v>
      </c>
      <c r="C51" s="55">
        <v>6941</v>
      </c>
      <c r="D51" s="56">
        <v>7034</v>
      </c>
      <c r="E51" s="27">
        <f t="shared" si="4"/>
        <v>13975</v>
      </c>
      <c r="F51" s="56">
        <v>4036</v>
      </c>
      <c r="G51" s="28">
        <v>43</v>
      </c>
      <c r="H51" s="26">
        <v>13</v>
      </c>
      <c r="I51" s="26">
        <v>0</v>
      </c>
      <c r="J51" s="27">
        <f t="shared" si="7"/>
        <v>56</v>
      </c>
      <c r="K51" s="28">
        <v>43</v>
      </c>
      <c r="L51" s="26">
        <v>20</v>
      </c>
      <c r="M51" s="26">
        <v>2</v>
      </c>
      <c r="N51" s="27">
        <f t="shared" si="6"/>
        <v>65</v>
      </c>
      <c r="O51" s="29">
        <v>-5</v>
      </c>
      <c r="P51" s="27">
        <v>-4</v>
      </c>
      <c r="Q51" s="43">
        <f t="shared" si="3"/>
        <v>-9</v>
      </c>
      <c r="R51" s="90"/>
      <c r="S51" s="91"/>
    </row>
    <row r="52" spans="1:19" ht="24" customHeight="1">
      <c r="A52" s="1"/>
      <c r="B52" s="63" t="s">
        <v>44</v>
      </c>
      <c r="C52" s="55">
        <v>9504</v>
      </c>
      <c r="D52" s="56">
        <v>8958</v>
      </c>
      <c r="E52" s="27">
        <f t="shared" si="4"/>
        <v>18462</v>
      </c>
      <c r="F52" s="56">
        <v>6664</v>
      </c>
      <c r="G52" s="28">
        <v>75</v>
      </c>
      <c r="H52" s="26">
        <v>14</v>
      </c>
      <c r="I52" s="26">
        <v>0</v>
      </c>
      <c r="J52" s="27">
        <f t="shared" si="7"/>
        <v>89</v>
      </c>
      <c r="K52" s="28">
        <v>78</v>
      </c>
      <c r="L52" s="26">
        <v>16</v>
      </c>
      <c r="M52" s="26">
        <v>2</v>
      </c>
      <c r="N52" s="27">
        <f t="shared" si="6"/>
        <v>96</v>
      </c>
      <c r="O52" s="29">
        <v>3</v>
      </c>
      <c r="P52" s="27">
        <v>-10</v>
      </c>
      <c r="Q52" s="43">
        <f t="shared" si="3"/>
        <v>-7</v>
      </c>
      <c r="R52" s="90"/>
      <c r="S52" s="91"/>
    </row>
    <row r="53" spans="1:19" ht="24" customHeight="1">
      <c r="A53" s="1"/>
      <c r="B53" s="16" t="s">
        <v>45</v>
      </c>
      <c r="C53" s="55">
        <v>23512</v>
      </c>
      <c r="D53" s="56">
        <v>23528</v>
      </c>
      <c r="E53" s="27">
        <f t="shared" si="4"/>
        <v>47040</v>
      </c>
      <c r="F53" s="56">
        <v>17274</v>
      </c>
      <c r="G53" s="28">
        <v>290</v>
      </c>
      <c r="H53" s="26">
        <v>30</v>
      </c>
      <c r="I53" s="26">
        <v>0</v>
      </c>
      <c r="J53" s="27">
        <f t="shared" si="7"/>
        <v>320</v>
      </c>
      <c r="K53" s="28">
        <v>274</v>
      </c>
      <c r="L53" s="26">
        <v>28</v>
      </c>
      <c r="M53" s="26">
        <v>1</v>
      </c>
      <c r="N53" s="27">
        <f t="shared" si="6"/>
        <v>303</v>
      </c>
      <c r="O53" s="29">
        <v>0</v>
      </c>
      <c r="P53" s="27">
        <v>17</v>
      </c>
      <c r="Q53" s="43">
        <f t="shared" si="3"/>
        <v>17</v>
      </c>
      <c r="R53" s="90"/>
      <c r="S53" s="91"/>
    </row>
    <row r="54" spans="1:19" ht="24" customHeight="1">
      <c r="A54" s="1"/>
      <c r="B54" s="16" t="s">
        <v>46</v>
      </c>
      <c r="C54" s="55">
        <v>5665</v>
      </c>
      <c r="D54" s="56">
        <v>5765</v>
      </c>
      <c r="E54" s="27">
        <f>C54+D54</f>
        <v>11430</v>
      </c>
      <c r="F54" s="56">
        <v>3393</v>
      </c>
      <c r="G54" s="28">
        <v>31</v>
      </c>
      <c r="H54" s="26">
        <v>6</v>
      </c>
      <c r="I54" s="26">
        <v>0</v>
      </c>
      <c r="J54" s="27">
        <f t="shared" si="7"/>
        <v>37</v>
      </c>
      <c r="K54" s="28">
        <v>35</v>
      </c>
      <c r="L54" s="26">
        <v>8</v>
      </c>
      <c r="M54" s="26">
        <v>0</v>
      </c>
      <c r="N54" s="27">
        <f t="shared" si="6"/>
        <v>43</v>
      </c>
      <c r="O54" s="29">
        <v>6</v>
      </c>
      <c r="P54" s="27">
        <v>-12</v>
      </c>
      <c r="Q54" s="43">
        <f t="shared" si="3"/>
        <v>-6</v>
      </c>
      <c r="R54" s="90"/>
      <c r="S54" s="91"/>
    </row>
    <row r="55" spans="1:19" ht="24" customHeight="1">
      <c r="A55" s="1"/>
      <c r="B55" s="16" t="s">
        <v>47</v>
      </c>
      <c r="C55" s="55">
        <v>4281</v>
      </c>
      <c r="D55" s="56">
        <v>4320</v>
      </c>
      <c r="E55" s="27">
        <f t="shared" si="4"/>
        <v>8601</v>
      </c>
      <c r="F55" s="56">
        <v>2834</v>
      </c>
      <c r="G55" s="28">
        <v>21</v>
      </c>
      <c r="H55" s="26">
        <v>4</v>
      </c>
      <c r="I55" s="26">
        <v>2</v>
      </c>
      <c r="J55" s="27">
        <f t="shared" si="7"/>
        <v>27</v>
      </c>
      <c r="K55" s="28">
        <v>28</v>
      </c>
      <c r="L55" s="26">
        <v>10</v>
      </c>
      <c r="M55" s="26">
        <v>0</v>
      </c>
      <c r="N55" s="27">
        <f t="shared" si="6"/>
        <v>38</v>
      </c>
      <c r="O55" s="29">
        <v>-13</v>
      </c>
      <c r="P55" s="27">
        <v>2</v>
      </c>
      <c r="Q55" s="43">
        <f t="shared" si="3"/>
        <v>-11</v>
      </c>
      <c r="R55" s="90"/>
      <c r="S55" s="91"/>
    </row>
    <row r="56" spans="1:19" ht="24" customHeight="1">
      <c r="A56" s="1"/>
      <c r="B56" s="16" t="s">
        <v>48</v>
      </c>
      <c r="C56" s="55">
        <v>15045</v>
      </c>
      <c r="D56" s="56">
        <v>15187</v>
      </c>
      <c r="E56" s="27">
        <f t="shared" si="4"/>
        <v>30232</v>
      </c>
      <c r="F56" s="56">
        <v>8474</v>
      </c>
      <c r="G56" s="28">
        <v>91</v>
      </c>
      <c r="H56" s="26">
        <v>15</v>
      </c>
      <c r="I56" s="26">
        <v>1</v>
      </c>
      <c r="J56" s="27">
        <f>SUM(G56:I56)</f>
        <v>107</v>
      </c>
      <c r="K56" s="28">
        <v>70</v>
      </c>
      <c r="L56" s="26">
        <v>27</v>
      </c>
      <c r="M56" s="26">
        <v>0</v>
      </c>
      <c r="N56" s="27">
        <f t="shared" si="6"/>
        <v>97</v>
      </c>
      <c r="O56" s="29">
        <v>7</v>
      </c>
      <c r="P56" s="27">
        <v>3</v>
      </c>
      <c r="Q56" s="43">
        <f t="shared" si="3"/>
        <v>10</v>
      </c>
      <c r="R56" s="90"/>
      <c r="S56" s="91"/>
    </row>
    <row r="57" spans="1:19" ht="24" customHeight="1">
      <c r="A57" s="1"/>
      <c r="B57" s="16" t="s">
        <v>49</v>
      </c>
      <c r="C57" s="55">
        <v>4711</v>
      </c>
      <c r="D57" s="56">
        <v>4693</v>
      </c>
      <c r="E57" s="27">
        <f t="shared" si="4"/>
        <v>9404</v>
      </c>
      <c r="F57" s="56">
        <v>2780</v>
      </c>
      <c r="G57" s="28">
        <v>70</v>
      </c>
      <c r="H57" s="26">
        <v>4</v>
      </c>
      <c r="I57" s="26">
        <v>0</v>
      </c>
      <c r="J57" s="27">
        <f>SUM(G57:I57)</f>
        <v>74</v>
      </c>
      <c r="K57" s="28">
        <v>59</v>
      </c>
      <c r="L57" s="26">
        <v>13</v>
      </c>
      <c r="M57" s="26">
        <v>0</v>
      </c>
      <c r="N57" s="27">
        <f t="shared" si="6"/>
        <v>72</v>
      </c>
      <c r="O57" s="29">
        <v>8</v>
      </c>
      <c r="P57" s="27">
        <v>-6</v>
      </c>
      <c r="Q57" s="43">
        <f t="shared" si="3"/>
        <v>2</v>
      </c>
      <c r="R57" s="90"/>
      <c r="S57" s="91"/>
    </row>
    <row r="58" spans="1:19" ht="24" customHeight="1">
      <c r="A58" s="1"/>
      <c r="B58" s="16" t="s">
        <v>50</v>
      </c>
      <c r="C58" s="55">
        <v>12701</v>
      </c>
      <c r="D58" s="56">
        <v>12655</v>
      </c>
      <c r="E58" s="27">
        <f t="shared" si="4"/>
        <v>25356</v>
      </c>
      <c r="F58" s="56">
        <v>8309</v>
      </c>
      <c r="G58" s="28">
        <v>79</v>
      </c>
      <c r="H58" s="26">
        <v>10</v>
      </c>
      <c r="I58" s="26">
        <v>0</v>
      </c>
      <c r="J58" s="27">
        <f>SUM(G58:I58)</f>
        <v>89</v>
      </c>
      <c r="K58" s="28">
        <v>77</v>
      </c>
      <c r="L58" s="26">
        <v>22</v>
      </c>
      <c r="M58" s="26">
        <v>0</v>
      </c>
      <c r="N58" s="27">
        <f t="shared" si="6"/>
        <v>99</v>
      </c>
      <c r="O58" s="29">
        <v>-3</v>
      </c>
      <c r="P58" s="27">
        <v>-7</v>
      </c>
      <c r="Q58" s="43">
        <f t="shared" si="3"/>
        <v>-10</v>
      </c>
      <c r="R58" s="90"/>
      <c r="S58" s="91"/>
    </row>
    <row r="59" spans="1:19" ht="24" customHeight="1">
      <c r="A59" s="1"/>
      <c r="B59" s="63" t="s">
        <v>51</v>
      </c>
      <c r="C59" s="55">
        <v>7795</v>
      </c>
      <c r="D59" s="56">
        <v>7891</v>
      </c>
      <c r="E59" s="27">
        <f t="shared" si="4"/>
        <v>15686</v>
      </c>
      <c r="F59" s="56">
        <v>4743</v>
      </c>
      <c r="G59" s="28">
        <v>85</v>
      </c>
      <c r="H59" s="26">
        <v>8</v>
      </c>
      <c r="I59" s="26">
        <v>0</v>
      </c>
      <c r="J59" s="27">
        <f aca="true" t="shared" si="8" ref="J59:J68">SUM(G59:I59)</f>
        <v>93</v>
      </c>
      <c r="K59" s="28">
        <v>51</v>
      </c>
      <c r="L59" s="26">
        <v>10</v>
      </c>
      <c r="M59" s="26">
        <v>0</v>
      </c>
      <c r="N59" s="27">
        <f aca="true" t="shared" si="9" ref="N59:N68">SUM(K59:M59)</f>
        <v>61</v>
      </c>
      <c r="O59" s="29">
        <v>15</v>
      </c>
      <c r="P59" s="27">
        <v>17</v>
      </c>
      <c r="Q59" s="43">
        <f t="shared" si="3"/>
        <v>32</v>
      </c>
      <c r="R59" s="90"/>
      <c r="S59" s="91"/>
    </row>
    <row r="60" spans="1:19" ht="24" customHeight="1">
      <c r="A60" s="1"/>
      <c r="B60" s="63" t="s">
        <v>52</v>
      </c>
      <c r="C60" s="55">
        <v>9809</v>
      </c>
      <c r="D60" s="56">
        <v>10078</v>
      </c>
      <c r="E60" s="27">
        <f t="shared" si="4"/>
        <v>19887</v>
      </c>
      <c r="F60" s="56">
        <v>5785</v>
      </c>
      <c r="G60" s="28">
        <v>30</v>
      </c>
      <c r="H60" s="26">
        <v>8</v>
      </c>
      <c r="I60" s="26">
        <v>1</v>
      </c>
      <c r="J60" s="27">
        <f t="shared" si="8"/>
        <v>39</v>
      </c>
      <c r="K60" s="28">
        <v>41</v>
      </c>
      <c r="L60" s="26">
        <v>24</v>
      </c>
      <c r="M60" s="26">
        <v>1</v>
      </c>
      <c r="N60" s="27">
        <f t="shared" si="9"/>
        <v>66</v>
      </c>
      <c r="O60" s="29">
        <v>-16</v>
      </c>
      <c r="P60" s="27">
        <v>-11</v>
      </c>
      <c r="Q60" s="43">
        <f t="shared" si="3"/>
        <v>-27</v>
      </c>
      <c r="R60" s="90"/>
      <c r="S60" s="91"/>
    </row>
    <row r="61" spans="1:19" ht="24" customHeight="1">
      <c r="A61" s="1"/>
      <c r="B61" s="16" t="s">
        <v>53</v>
      </c>
      <c r="C61" s="55">
        <v>3789</v>
      </c>
      <c r="D61" s="56">
        <v>3769</v>
      </c>
      <c r="E61" s="27">
        <f>C61+D61</f>
        <v>7558</v>
      </c>
      <c r="F61" s="56">
        <v>1995</v>
      </c>
      <c r="G61" s="28">
        <v>25</v>
      </c>
      <c r="H61" s="26">
        <v>5</v>
      </c>
      <c r="I61" s="26">
        <v>0</v>
      </c>
      <c r="J61" s="27">
        <f t="shared" si="8"/>
        <v>30</v>
      </c>
      <c r="K61" s="28">
        <v>11</v>
      </c>
      <c r="L61" s="26">
        <v>4</v>
      </c>
      <c r="M61" s="26">
        <v>0</v>
      </c>
      <c r="N61" s="27">
        <f t="shared" si="9"/>
        <v>15</v>
      </c>
      <c r="O61" s="29">
        <v>7</v>
      </c>
      <c r="P61" s="27">
        <v>8</v>
      </c>
      <c r="Q61" s="43">
        <f t="shared" si="3"/>
        <v>15</v>
      </c>
      <c r="R61" s="90"/>
      <c r="S61" s="91"/>
    </row>
    <row r="62" spans="1:19" ht="24" customHeight="1">
      <c r="A62" s="1"/>
      <c r="B62" s="16" t="s">
        <v>54</v>
      </c>
      <c r="C62" s="55">
        <v>12299</v>
      </c>
      <c r="D62" s="56">
        <v>12080</v>
      </c>
      <c r="E62" s="27">
        <f aca="true" t="shared" si="10" ref="E62:E67">C62+D62</f>
        <v>24379</v>
      </c>
      <c r="F62" s="56">
        <v>6343</v>
      </c>
      <c r="G62" s="28">
        <v>43</v>
      </c>
      <c r="H62" s="26">
        <v>18</v>
      </c>
      <c r="I62" s="26">
        <v>3</v>
      </c>
      <c r="J62" s="27">
        <f t="shared" si="8"/>
        <v>64</v>
      </c>
      <c r="K62" s="28">
        <v>79</v>
      </c>
      <c r="L62" s="26">
        <v>9</v>
      </c>
      <c r="M62" s="26">
        <v>0</v>
      </c>
      <c r="N62" s="27">
        <f t="shared" si="9"/>
        <v>88</v>
      </c>
      <c r="O62" s="29">
        <v>-4</v>
      </c>
      <c r="P62" s="27">
        <v>-20</v>
      </c>
      <c r="Q62" s="43">
        <f t="shared" si="3"/>
        <v>-24</v>
      </c>
      <c r="R62" s="90"/>
      <c r="S62" s="91"/>
    </row>
    <row r="63" spans="1:19" ht="24" customHeight="1">
      <c r="A63" s="1"/>
      <c r="B63" s="63" t="s">
        <v>55</v>
      </c>
      <c r="C63" s="55">
        <v>4815</v>
      </c>
      <c r="D63" s="56">
        <v>4663</v>
      </c>
      <c r="E63" s="27">
        <f t="shared" si="10"/>
        <v>9478</v>
      </c>
      <c r="F63" s="56">
        <v>2735</v>
      </c>
      <c r="G63" s="28">
        <v>38</v>
      </c>
      <c r="H63" s="26">
        <v>8</v>
      </c>
      <c r="I63" s="26">
        <v>0</v>
      </c>
      <c r="J63" s="27">
        <f t="shared" si="8"/>
        <v>46</v>
      </c>
      <c r="K63" s="28">
        <v>16</v>
      </c>
      <c r="L63" s="26">
        <v>7</v>
      </c>
      <c r="M63" s="26">
        <v>0</v>
      </c>
      <c r="N63" s="27">
        <f t="shared" si="9"/>
        <v>23</v>
      </c>
      <c r="O63" s="29">
        <v>11</v>
      </c>
      <c r="P63" s="27">
        <v>12</v>
      </c>
      <c r="Q63" s="43">
        <f t="shared" si="3"/>
        <v>23</v>
      </c>
      <c r="R63" s="90"/>
      <c r="S63" s="91"/>
    </row>
    <row r="64" spans="1:19" ht="24" customHeight="1">
      <c r="A64" s="1"/>
      <c r="B64" s="16" t="s">
        <v>56</v>
      </c>
      <c r="C64" s="55">
        <v>12069</v>
      </c>
      <c r="D64" s="56">
        <v>12078</v>
      </c>
      <c r="E64" s="27">
        <f t="shared" si="10"/>
        <v>24147</v>
      </c>
      <c r="F64" s="56">
        <v>7155</v>
      </c>
      <c r="G64" s="28">
        <v>93</v>
      </c>
      <c r="H64" s="26">
        <v>26</v>
      </c>
      <c r="I64" s="26">
        <v>0</v>
      </c>
      <c r="J64" s="27">
        <f t="shared" si="8"/>
        <v>119</v>
      </c>
      <c r="K64" s="28">
        <v>92</v>
      </c>
      <c r="L64" s="26">
        <v>23</v>
      </c>
      <c r="M64" s="26">
        <v>0</v>
      </c>
      <c r="N64" s="27">
        <f t="shared" si="9"/>
        <v>115</v>
      </c>
      <c r="O64" s="29">
        <v>1</v>
      </c>
      <c r="P64" s="27">
        <v>3</v>
      </c>
      <c r="Q64" s="43">
        <f t="shared" si="3"/>
        <v>4</v>
      </c>
      <c r="R64" s="90"/>
      <c r="S64" s="91"/>
    </row>
    <row r="65" spans="1:19" ht="24" customHeight="1">
      <c r="A65" s="1"/>
      <c r="B65" s="16" t="s">
        <v>57</v>
      </c>
      <c r="C65" s="55">
        <v>24886</v>
      </c>
      <c r="D65" s="56">
        <v>24049</v>
      </c>
      <c r="E65" s="27">
        <f t="shared" si="10"/>
        <v>48935</v>
      </c>
      <c r="F65" s="56">
        <v>16795</v>
      </c>
      <c r="G65" s="28">
        <v>287</v>
      </c>
      <c r="H65" s="26">
        <v>33</v>
      </c>
      <c r="I65" s="26">
        <v>0</v>
      </c>
      <c r="J65" s="27">
        <f t="shared" si="8"/>
        <v>320</v>
      </c>
      <c r="K65" s="28">
        <v>200</v>
      </c>
      <c r="L65" s="26">
        <v>22</v>
      </c>
      <c r="M65" s="26">
        <v>1</v>
      </c>
      <c r="N65" s="27">
        <f t="shared" si="9"/>
        <v>223</v>
      </c>
      <c r="O65" s="29">
        <v>55</v>
      </c>
      <c r="P65" s="27">
        <v>42</v>
      </c>
      <c r="Q65" s="43">
        <f t="shared" si="3"/>
        <v>97</v>
      </c>
      <c r="R65" s="90"/>
      <c r="S65" s="91"/>
    </row>
    <row r="66" spans="1:19" ht="24" customHeight="1">
      <c r="A66" s="1"/>
      <c r="B66" s="63" t="s">
        <v>58</v>
      </c>
      <c r="C66" s="55">
        <v>5098</v>
      </c>
      <c r="D66" s="56">
        <v>4970</v>
      </c>
      <c r="E66" s="27">
        <f t="shared" si="10"/>
        <v>10068</v>
      </c>
      <c r="F66" s="56">
        <v>2975</v>
      </c>
      <c r="G66" s="28">
        <v>38</v>
      </c>
      <c r="H66" s="26">
        <v>6</v>
      </c>
      <c r="I66" s="26">
        <v>0</v>
      </c>
      <c r="J66" s="27">
        <f>SUM(G66:I66)</f>
        <v>44</v>
      </c>
      <c r="K66" s="28">
        <v>23</v>
      </c>
      <c r="L66" s="26">
        <v>8</v>
      </c>
      <c r="M66" s="26">
        <v>0</v>
      </c>
      <c r="N66" s="27">
        <f t="shared" si="9"/>
        <v>31</v>
      </c>
      <c r="O66" s="29">
        <v>9</v>
      </c>
      <c r="P66" s="27">
        <v>4</v>
      </c>
      <c r="Q66" s="43">
        <f t="shared" si="3"/>
        <v>13</v>
      </c>
      <c r="R66" s="90"/>
      <c r="S66" s="91"/>
    </row>
    <row r="67" spans="1:19" ht="24" customHeight="1">
      <c r="A67" s="1"/>
      <c r="B67" s="16" t="s">
        <v>59</v>
      </c>
      <c r="C67" s="55">
        <v>19830</v>
      </c>
      <c r="D67" s="56">
        <v>19467</v>
      </c>
      <c r="E67" s="27">
        <f t="shared" si="10"/>
        <v>39297</v>
      </c>
      <c r="F67" s="56">
        <v>12527</v>
      </c>
      <c r="G67" s="28">
        <v>128</v>
      </c>
      <c r="H67" s="26">
        <v>24</v>
      </c>
      <c r="I67" s="26">
        <v>0</v>
      </c>
      <c r="J67" s="27">
        <f t="shared" si="8"/>
        <v>152</v>
      </c>
      <c r="K67" s="28">
        <v>145</v>
      </c>
      <c r="L67" s="26">
        <v>23</v>
      </c>
      <c r="M67" s="26">
        <v>0</v>
      </c>
      <c r="N67" s="27">
        <f t="shared" si="9"/>
        <v>168</v>
      </c>
      <c r="O67" s="29">
        <v>-8</v>
      </c>
      <c r="P67" s="27">
        <v>-8</v>
      </c>
      <c r="Q67" s="43">
        <f t="shared" si="3"/>
        <v>-16</v>
      </c>
      <c r="R67" s="90"/>
      <c r="S67" s="91"/>
    </row>
    <row r="68" spans="1:19" ht="24" customHeight="1">
      <c r="A68" s="1"/>
      <c r="B68" s="16" t="s">
        <v>60</v>
      </c>
      <c r="C68" s="55">
        <v>13648</v>
      </c>
      <c r="D68" s="56">
        <v>13538</v>
      </c>
      <c r="E68" s="27">
        <f>C68+D68</f>
        <v>27186</v>
      </c>
      <c r="F68" s="56">
        <v>8229</v>
      </c>
      <c r="G68" s="28">
        <v>96</v>
      </c>
      <c r="H68" s="26">
        <v>15</v>
      </c>
      <c r="I68" s="26">
        <v>0</v>
      </c>
      <c r="J68" s="27">
        <f t="shared" si="8"/>
        <v>111</v>
      </c>
      <c r="K68" s="28">
        <v>69</v>
      </c>
      <c r="L68" s="26">
        <v>17</v>
      </c>
      <c r="M68" s="26">
        <v>0</v>
      </c>
      <c r="N68" s="27">
        <f t="shared" si="9"/>
        <v>86</v>
      </c>
      <c r="O68" s="29">
        <v>15</v>
      </c>
      <c r="P68" s="27">
        <v>10</v>
      </c>
      <c r="Q68" s="43">
        <f t="shared" si="3"/>
        <v>25</v>
      </c>
      <c r="R68" s="90"/>
      <c r="S68" s="91"/>
    </row>
    <row r="69" spans="1:19" ht="24" customHeight="1">
      <c r="A69" s="1"/>
      <c r="B69" s="63" t="s">
        <v>61</v>
      </c>
      <c r="C69" s="55">
        <v>9160</v>
      </c>
      <c r="D69" s="56">
        <v>9510</v>
      </c>
      <c r="E69" s="27">
        <f>C69+D69</f>
        <v>18670</v>
      </c>
      <c r="F69" s="56">
        <v>6266</v>
      </c>
      <c r="G69" s="28">
        <v>56</v>
      </c>
      <c r="H69" s="26">
        <v>11</v>
      </c>
      <c r="I69" s="26">
        <v>0</v>
      </c>
      <c r="J69" s="27">
        <f>SUM(G69:I69)</f>
        <v>67</v>
      </c>
      <c r="K69" s="28">
        <v>68</v>
      </c>
      <c r="L69" s="26">
        <v>13</v>
      </c>
      <c r="M69" s="26">
        <v>0</v>
      </c>
      <c r="N69" s="27">
        <f>SUM(K69:M69)</f>
        <v>81</v>
      </c>
      <c r="O69" s="29">
        <v>-11</v>
      </c>
      <c r="P69" s="27">
        <v>-3</v>
      </c>
      <c r="Q69" s="43">
        <f t="shared" si="3"/>
        <v>-14</v>
      </c>
      <c r="R69" s="90"/>
      <c r="S69" s="91"/>
    </row>
    <row r="70" spans="1:17" ht="24" customHeight="1" thickBot="1">
      <c r="A70" s="1"/>
      <c r="B70" s="30"/>
      <c r="C70" s="31"/>
      <c r="D70" s="32"/>
      <c r="E70" s="33"/>
      <c r="F70" s="32"/>
      <c r="G70" s="34"/>
      <c r="H70" s="32"/>
      <c r="I70" s="32"/>
      <c r="J70" s="33"/>
      <c r="K70" s="34"/>
      <c r="L70" s="32"/>
      <c r="M70" s="32"/>
      <c r="N70" s="33"/>
      <c r="O70" s="35"/>
      <c r="P70" s="33"/>
      <c r="Q70" s="45"/>
    </row>
    <row r="71" spans="1:17" ht="24" customHeight="1" thickTop="1">
      <c r="A71" s="1"/>
      <c r="B71" s="16" t="s">
        <v>62</v>
      </c>
      <c r="C71" s="67">
        <f>SUM(C8:C33)</f>
        <v>1077956</v>
      </c>
      <c r="D71" s="68">
        <f>SUM(D8:D33)</f>
        <v>1080385</v>
      </c>
      <c r="E71" s="68">
        <f>SUM(E8:E33)</f>
        <v>2158341</v>
      </c>
      <c r="F71" s="69">
        <f>SUM(F8:F33)</f>
        <v>786737</v>
      </c>
      <c r="G71" s="83">
        <f aca="true" t="shared" si="11" ref="G71:Q71">SUM(G8:G33)</f>
        <v>13571</v>
      </c>
      <c r="H71" s="68">
        <f t="shared" si="11"/>
        <v>1390</v>
      </c>
      <c r="I71" s="68">
        <f t="shared" si="11"/>
        <v>84</v>
      </c>
      <c r="J71" s="84">
        <f>SUM(J8:J33)</f>
        <v>15045</v>
      </c>
      <c r="K71" s="83">
        <f t="shared" si="11"/>
        <v>9213</v>
      </c>
      <c r="L71" s="68">
        <f t="shared" si="11"/>
        <v>1472</v>
      </c>
      <c r="M71" s="68">
        <f t="shared" si="11"/>
        <v>22</v>
      </c>
      <c r="N71" s="84">
        <f t="shared" si="11"/>
        <v>10707</v>
      </c>
      <c r="O71" s="83">
        <f t="shared" si="11"/>
        <v>2732</v>
      </c>
      <c r="P71" s="68">
        <f t="shared" si="11"/>
        <v>1606</v>
      </c>
      <c r="Q71" s="70">
        <f t="shared" si="11"/>
        <v>4338</v>
      </c>
    </row>
    <row r="72" spans="1:17" ht="24" customHeight="1">
      <c r="A72" s="1"/>
      <c r="B72" s="16" t="s">
        <v>63</v>
      </c>
      <c r="C72" s="78">
        <f>SUM(C34:C69)</f>
        <v>418837</v>
      </c>
      <c r="D72" s="79">
        <f>SUM(D34:D69)</f>
        <v>416308</v>
      </c>
      <c r="E72" s="79">
        <f>SUM(E34:E69)</f>
        <v>835145</v>
      </c>
      <c r="F72" s="81">
        <f>SUM(F34:F69)</f>
        <v>270178</v>
      </c>
      <c r="G72" s="26">
        <f aca="true" t="shared" si="12" ref="G72:Q72">SUM(G34:G69)</f>
        <v>3594</v>
      </c>
      <c r="H72" s="79">
        <f t="shared" si="12"/>
        <v>513</v>
      </c>
      <c r="I72" s="79">
        <f t="shared" si="12"/>
        <v>31</v>
      </c>
      <c r="J72" s="85">
        <f t="shared" si="12"/>
        <v>4138</v>
      </c>
      <c r="K72" s="26">
        <f t="shared" si="12"/>
        <v>3003</v>
      </c>
      <c r="L72" s="79">
        <f t="shared" si="12"/>
        <v>671</v>
      </c>
      <c r="M72" s="79">
        <f t="shared" si="12"/>
        <v>45</v>
      </c>
      <c r="N72" s="85">
        <f t="shared" si="12"/>
        <v>3719</v>
      </c>
      <c r="O72" s="26">
        <f t="shared" si="12"/>
        <v>367</v>
      </c>
      <c r="P72" s="79">
        <f t="shared" si="12"/>
        <v>52</v>
      </c>
      <c r="Q72" s="46">
        <f t="shared" si="12"/>
        <v>419</v>
      </c>
    </row>
    <row r="73" spans="1:17" ht="24" customHeight="1" thickBot="1">
      <c r="A73" s="1"/>
      <c r="B73" s="22" t="s">
        <v>64</v>
      </c>
      <c r="C73" s="21">
        <f aca="true" t="shared" si="13" ref="C73:Q73">C71+C72</f>
        <v>1496793</v>
      </c>
      <c r="D73" s="80">
        <f t="shared" si="13"/>
        <v>1496693</v>
      </c>
      <c r="E73" s="80">
        <f t="shared" si="13"/>
        <v>2993486</v>
      </c>
      <c r="F73" s="82">
        <f t="shared" si="13"/>
        <v>1056915</v>
      </c>
      <c r="G73" s="24">
        <f>G71+G72</f>
        <v>17165</v>
      </c>
      <c r="H73" s="80">
        <f t="shared" si="13"/>
        <v>1903</v>
      </c>
      <c r="I73" s="80">
        <f t="shared" si="13"/>
        <v>115</v>
      </c>
      <c r="J73" s="86">
        <f t="shared" si="13"/>
        <v>19183</v>
      </c>
      <c r="K73" s="24">
        <f t="shared" si="13"/>
        <v>12216</v>
      </c>
      <c r="L73" s="80">
        <f t="shared" si="13"/>
        <v>2143</v>
      </c>
      <c r="M73" s="80">
        <f t="shared" si="13"/>
        <v>67</v>
      </c>
      <c r="N73" s="86">
        <f t="shared" si="13"/>
        <v>14426</v>
      </c>
      <c r="O73" s="24">
        <f t="shared" si="13"/>
        <v>3099</v>
      </c>
      <c r="P73" s="80">
        <f t="shared" si="13"/>
        <v>1658</v>
      </c>
      <c r="Q73" s="44">
        <f t="shared" si="13"/>
        <v>4757</v>
      </c>
    </row>
    <row r="74" spans="1:17" ht="24" customHeight="1">
      <c r="A74" s="1"/>
      <c r="B74" s="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2005-05-30T08:38:09Z</cp:lastPrinted>
  <dcterms:created xsi:type="dcterms:W3CDTF">1999-01-11T03:03:55Z</dcterms:created>
  <dcterms:modified xsi:type="dcterms:W3CDTF">2005-05-31T10:55:49Z</dcterms:modified>
  <cp:category/>
  <cp:version/>
  <cp:contentType/>
  <cp:contentStatus/>
</cp:coreProperties>
</file>