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05" tabRatio="603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'住基月報'!#REF!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<sst xmlns="http://schemas.openxmlformats.org/spreadsheetml/2006/main" count="99" uniqueCount="87">
  <si>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</si>
  <si>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</si>
  <si>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</si>
  <si>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</si>
  <si>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</si>
  <si>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</si>
  <si>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</si>
  <si>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</si>
  <si>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</si>
  <si>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</si>
  <si>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</si>
  <si>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</si>
  <si>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</si>
  <si>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</si>
  <si>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</si>
  <si>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男</t>
  </si>
  <si>
    <t>女</t>
  </si>
  <si>
    <t>計</t>
  </si>
  <si>
    <t>出  生</t>
  </si>
  <si>
    <t>その他</t>
  </si>
  <si>
    <t>死  亡</t>
  </si>
  <si>
    <t>水 戸 市</t>
  </si>
  <si>
    <t>日 立 市</t>
  </si>
  <si>
    <t>石 岡 市</t>
  </si>
  <si>
    <t>下 妻 市</t>
  </si>
  <si>
    <t>水海道市</t>
  </si>
  <si>
    <t>常陸太田市</t>
  </si>
  <si>
    <t>北茨城市</t>
  </si>
  <si>
    <t>笠 間 市</t>
  </si>
  <si>
    <t>つくば市</t>
  </si>
  <si>
    <t>ひたちなか市</t>
  </si>
  <si>
    <t>茨 城 町</t>
  </si>
  <si>
    <t>小 川 町</t>
  </si>
  <si>
    <t>美野里町</t>
  </si>
  <si>
    <t>友 部 町</t>
  </si>
  <si>
    <t>岩 瀬 町</t>
  </si>
  <si>
    <t>東 海 村</t>
  </si>
  <si>
    <t>大 子 町</t>
  </si>
  <si>
    <t>鉾 田 町</t>
  </si>
  <si>
    <t>大 洋 村</t>
  </si>
  <si>
    <t>神 栖 町</t>
  </si>
  <si>
    <t>波 崎 町</t>
  </si>
  <si>
    <t>麻 生 町</t>
  </si>
  <si>
    <t>玉 造 町</t>
  </si>
  <si>
    <t>美 浦 村</t>
  </si>
  <si>
    <t>阿 見 町</t>
  </si>
  <si>
    <t>河 内 町</t>
  </si>
  <si>
    <t>玉 里 村</t>
  </si>
  <si>
    <t>八 郷 町</t>
  </si>
  <si>
    <t>新 治 村</t>
  </si>
  <si>
    <t>伊 奈 町</t>
  </si>
  <si>
    <t>谷和原村</t>
  </si>
  <si>
    <t>真 壁 町</t>
  </si>
  <si>
    <t>大 和 村</t>
  </si>
  <si>
    <t>八千代町</t>
  </si>
  <si>
    <t>千代川村</t>
  </si>
  <si>
    <t>石 下 町</t>
  </si>
  <si>
    <t>総 和 町</t>
  </si>
  <si>
    <t>五 霞 町</t>
  </si>
  <si>
    <t>三 和 町</t>
  </si>
  <si>
    <t>境    町</t>
  </si>
  <si>
    <t>利 根 町</t>
  </si>
  <si>
    <t>市    計</t>
  </si>
  <si>
    <t>町 村 計</t>
  </si>
  <si>
    <t>県    計</t>
  </si>
  <si>
    <t>岩 間 町</t>
  </si>
  <si>
    <t>土 浦 市</t>
  </si>
  <si>
    <t>旭    村</t>
  </si>
  <si>
    <t>潮 来 市</t>
  </si>
  <si>
    <t>守 谷 市</t>
  </si>
  <si>
    <t>古 河 市</t>
  </si>
  <si>
    <t>常陸大宮市</t>
  </si>
  <si>
    <t>那 珂 市</t>
  </si>
  <si>
    <t>城 里 町</t>
  </si>
  <si>
    <t>結 城 市</t>
  </si>
  <si>
    <t>龍ケ崎市</t>
  </si>
  <si>
    <t>高 萩 市</t>
  </si>
  <si>
    <t>取 手 市</t>
  </si>
  <si>
    <t>牛 久 市</t>
  </si>
  <si>
    <t>鹿 嶋 市</t>
  </si>
  <si>
    <t>筑 西 市</t>
  </si>
  <si>
    <t>坂 東 市</t>
  </si>
  <si>
    <t>稲 敷 市</t>
  </si>
  <si>
    <t>かすみがうら市</t>
  </si>
  <si>
    <t>大 洗 町</t>
  </si>
  <si>
    <t>北 浦 町</t>
  </si>
  <si>
    <t>平成17年7月末日現在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</si>
</sst>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0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95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 horizontal="center"/>
      <protection/>
    </xf>
    <xf numFmtId="37" fontId="7" fillId="0" borderId="25" xfId="0" applyFont="1" applyBorder="1" applyAlignment="1" applyProtection="1">
      <alignment/>
      <protection/>
    </xf>
    <xf numFmtId="37" fontId="7" fillId="0" borderId="9" xfId="0" applyFont="1" applyBorder="1" applyAlignment="1" applyProtection="1">
      <alignment/>
      <protection/>
    </xf>
    <xf numFmtId="37" fontId="8" fillId="0" borderId="26" xfId="0" applyFont="1" applyBorder="1" applyAlignment="1" applyProtection="1">
      <alignment/>
      <protection locked="0"/>
    </xf>
    <xf numFmtId="37" fontId="7" fillId="0" borderId="26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27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 locked="0"/>
    </xf>
    <xf numFmtId="37" fontId="7" fillId="0" borderId="3" xfId="0" applyFont="1" applyBorder="1" applyAlignment="1" applyProtection="1">
      <alignment/>
      <protection/>
    </xf>
    <xf numFmtId="37" fontId="8" fillId="0" borderId="28" xfId="0" applyFont="1" applyBorder="1" applyAlignment="1" applyProtection="1">
      <alignment/>
      <protection locked="0"/>
    </xf>
    <xf numFmtId="37" fontId="7" fillId="0" borderId="29" xfId="0" applyFont="1" applyBorder="1" applyAlignment="1" applyProtection="1">
      <alignment/>
      <protection/>
    </xf>
    <xf numFmtId="37" fontId="8" fillId="0" borderId="30" xfId="0" applyFont="1" applyBorder="1" applyAlignment="1" applyProtection="1">
      <alignment/>
      <protection locked="0"/>
    </xf>
    <xf numFmtId="37" fontId="7" fillId="0" borderId="30" xfId="0" applyFont="1" applyBorder="1" applyAlignment="1" applyProtection="1">
      <alignment/>
      <protection/>
    </xf>
    <xf numFmtId="37" fontId="8" fillId="0" borderId="31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32" xfId="0" applyFont="1" applyBorder="1" applyAlignment="1" applyProtection="1">
      <alignment/>
      <protection locked="0"/>
    </xf>
    <xf numFmtId="37" fontId="4" fillId="0" borderId="26" xfId="0" applyFont="1" applyBorder="1" applyAlignment="1" applyProtection="1">
      <alignment/>
      <protection locked="0"/>
    </xf>
    <xf numFmtId="37" fontId="4" fillId="0" borderId="33" xfId="0" applyFont="1" applyBorder="1" applyAlignment="1" applyProtection="1">
      <alignment/>
      <protection locked="0"/>
    </xf>
    <xf numFmtId="37" fontId="4" fillId="0" borderId="30" xfId="0" applyFont="1" applyBorder="1" applyAlignment="1" applyProtection="1">
      <alignment/>
      <protection locked="0"/>
    </xf>
    <xf numFmtId="37" fontId="4" fillId="0" borderId="34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8" xfId="0" applyFont="1" applyFill="1" applyBorder="1" applyAlignment="1" applyProtection="1">
      <alignment horizontal="center"/>
      <protection/>
    </xf>
    <xf numFmtId="37" fontId="7" fillId="0" borderId="33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/>
      <protection locked="0"/>
    </xf>
    <xf numFmtId="37" fontId="7" fillId="0" borderId="35" xfId="0" applyFont="1" applyBorder="1" applyAlignment="1" applyProtection="1">
      <alignment/>
      <protection/>
    </xf>
    <xf numFmtId="37" fontId="7" fillId="0" borderId="36" xfId="0" applyFont="1" applyBorder="1" applyAlignment="1" applyProtection="1">
      <alignment/>
      <protection/>
    </xf>
    <xf numFmtId="37" fontId="7" fillId="0" borderId="37" xfId="0" applyFont="1" applyBorder="1" applyAlignment="1" applyProtection="1">
      <alignment/>
      <protection/>
    </xf>
    <xf numFmtId="37" fontId="7" fillId="0" borderId="38" xfId="0" applyFont="1" applyBorder="1" applyAlignment="1" applyProtection="1">
      <alignment/>
      <protection/>
    </xf>
    <xf numFmtId="37" fontId="7" fillId="0" borderId="27" xfId="0" applyFont="1" applyBorder="1" applyAlignment="1" applyProtection="1">
      <alignment/>
      <protection/>
    </xf>
    <xf numFmtId="37" fontId="7" fillId="0" borderId="39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/>
      <protection locked="0"/>
    </xf>
    <xf numFmtId="37" fontId="4" fillId="0" borderId="14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4" xfId="0" applyFont="1" applyBorder="1" applyAlignment="1" applyProtection="1">
      <alignment/>
      <protection locked="0"/>
    </xf>
    <xf numFmtId="37" fontId="8" fillId="0" borderId="8" xfId="0" applyFont="1" applyBorder="1" applyAlignment="1" applyProtection="1">
      <alignment/>
      <protection locked="0"/>
    </xf>
    <xf numFmtId="37" fontId="8" fillId="0" borderId="40" xfId="0" applyFont="1" applyBorder="1" applyAlignment="1" applyProtection="1">
      <alignment/>
      <protection locked="0"/>
    </xf>
    <xf numFmtId="37" fontId="7" fillId="0" borderId="41" xfId="0" applyFont="1" applyBorder="1" applyAlignment="1" applyProtection="1">
      <alignment/>
      <protection/>
    </xf>
    <xf numFmtId="37" fontId="7" fillId="0" borderId="42" xfId="0" applyFont="1" applyBorder="1" applyAlignment="1" applyProtection="1">
      <alignment/>
      <protection/>
    </xf>
    <xf numFmtId="37" fontId="8" fillId="0" borderId="43" xfId="0" applyFont="1" applyBorder="1" applyAlignment="1" applyProtection="1">
      <alignment/>
      <protection locked="0"/>
    </xf>
    <xf numFmtId="37" fontId="7" fillId="0" borderId="44" xfId="0" applyFont="1" applyBorder="1" applyAlignment="1" applyProtection="1">
      <alignment/>
      <protection/>
    </xf>
    <xf numFmtId="37" fontId="7" fillId="0" borderId="45" xfId="0" applyFont="1" applyFill="1" applyBorder="1" applyAlignment="1" applyProtection="1">
      <alignment horizontal="center"/>
      <protection/>
    </xf>
    <xf numFmtId="37" fontId="7" fillId="0" borderId="4" xfId="0" applyFont="1" applyFill="1" applyBorder="1" applyAlignment="1" applyProtection="1">
      <alignment horizontal="center"/>
      <protection/>
    </xf>
    <xf numFmtId="37" fontId="7" fillId="0" borderId="32" xfId="0" applyFont="1" applyFill="1" applyBorder="1" applyAlignment="1" applyProtection="1">
      <alignment horizontal="center"/>
      <protection/>
    </xf>
    <xf numFmtId="37" fontId="7" fillId="0" borderId="13" xfId="0" applyFont="1" applyFill="1" applyBorder="1" applyAlignment="1" applyProtection="1">
      <alignment horizontal="center"/>
      <protection/>
    </xf>
    <xf numFmtId="37" fontId="4" fillId="0" borderId="46" xfId="0" applyFont="1" applyBorder="1" applyAlignment="1" applyProtection="1">
      <alignment/>
      <protection locked="0"/>
    </xf>
    <xf numFmtId="37" fontId="4" fillId="0" borderId="47" xfId="0" applyFont="1" applyBorder="1" applyAlignment="1" applyProtection="1">
      <alignment/>
      <protection locked="0"/>
    </xf>
    <xf numFmtId="37" fontId="4" fillId="0" borderId="48" xfId="0" applyFont="1" applyBorder="1" applyAlignment="1" applyProtection="1">
      <alignment/>
      <protection locked="0"/>
    </xf>
    <xf numFmtId="37" fontId="4" fillId="0" borderId="49" xfId="0" applyFont="1" applyBorder="1" applyAlignment="1" applyProtection="1">
      <alignment/>
      <protection locked="0"/>
    </xf>
    <xf numFmtId="37" fontId="4" fillId="0" borderId="50" xfId="0" applyFont="1" applyBorder="1" applyAlignment="1" applyProtection="1">
      <alignment/>
      <protection locked="0"/>
    </xf>
    <xf numFmtId="37" fontId="4" fillId="0" borderId="51" xfId="0" applyFont="1" applyBorder="1" applyAlignment="1" applyProtection="1">
      <alignment/>
      <protection locked="0"/>
    </xf>
    <xf numFmtId="37" fontId="4" fillId="0" borderId="52" xfId="0" applyFont="1" applyBorder="1" applyAlignment="1" applyProtection="1">
      <alignment/>
      <protection locked="0"/>
    </xf>
    <xf numFmtId="37" fontId="4" fillId="0" borderId="53" xfId="0" applyFont="1" applyBorder="1" applyAlignment="1" applyProtection="1">
      <alignment/>
      <protection locked="0"/>
    </xf>
    <xf numFmtId="37" fontId="4" fillId="0" borderId="54" xfId="0" applyFont="1" applyBorder="1" applyAlignment="1" applyProtection="1">
      <alignment/>
      <protection locked="0"/>
    </xf>
    <xf numFmtId="37" fontId="7" fillId="0" borderId="55" xfId="0" applyFont="1" applyBorder="1" applyAlignment="1" applyProtection="1">
      <alignment/>
      <protection/>
    </xf>
    <xf numFmtId="37" fontId="8" fillId="0" borderId="56" xfId="0" applyFont="1" applyBorder="1" applyAlignment="1" applyProtection="1">
      <alignment/>
      <protection locked="0"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U74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7" width="10.66015625" style="0" customWidth="1"/>
    <col min="26" max="36" width="8.66015625" style="0" customWidth="1"/>
    <col min="37" max="37" width="7.66015625" style="0" customWidth="1"/>
    <col min="42" max="42" width="10.66015625" style="0" customWidth="1"/>
  </cols>
  <sheetData>
    <row r="1" spans="1:47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60" t="s">
        <v>86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38"/>
      <c r="R5" s="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4" customHeight="1">
      <c r="A6" s="1"/>
      <c r="B6" s="15" t="s">
        <v>5</v>
      </c>
      <c r="C6" s="16" t="s">
        <v>6</v>
      </c>
      <c r="D6" s="12"/>
      <c r="E6" s="11" t="s">
        <v>7</v>
      </c>
      <c r="F6" s="17" t="s">
        <v>8</v>
      </c>
      <c r="G6" s="18" t="s">
        <v>9</v>
      </c>
      <c r="H6" s="19" t="s">
        <v>10</v>
      </c>
      <c r="I6" s="20" t="s">
        <v>11</v>
      </c>
      <c r="J6" s="17" t="s">
        <v>12</v>
      </c>
      <c r="K6" s="18" t="s">
        <v>9</v>
      </c>
      <c r="L6" s="19" t="s">
        <v>10</v>
      </c>
      <c r="M6" s="11" t="s">
        <v>11</v>
      </c>
      <c r="N6" s="17" t="s">
        <v>13</v>
      </c>
      <c r="O6" s="13"/>
      <c r="P6" s="11" t="s">
        <v>14</v>
      </c>
      <c r="Q6" s="37"/>
      <c r="R6" s="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4" customHeight="1" thickBot="1">
      <c r="A7" s="1"/>
      <c r="B7" s="21"/>
      <c r="C7" s="22" t="s">
        <v>15</v>
      </c>
      <c r="D7" s="23" t="s">
        <v>16</v>
      </c>
      <c r="E7" s="23" t="s">
        <v>17</v>
      </c>
      <c r="F7" s="24"/>
      <c r="G7" s="25"/>
      <c r="H7" s="23" t="s">
        <v>18</v>
      </c>
      <c r="I7" s="23" t="s">
        <v>19</v>
      </c>
      <c r="J7" s="24"/>
      <c r="K7" s="25"/>
      <c r="L7" s="23" t="s">
        <v>20</v>
      </c>
      <c r="M7" s="23" t="s">
        <v>19</v>
      </c>
      <c r="N7" s="24"/>
      <c r="O7" s="35" t="s">
        <v>15</v>
      </c>
      <c r="P7" s="36" t="s">
        <v>16</v>
      </c>
      <c r="Q7" s="39" t="s">
        <v>17</v>
      </c>
      <c r="R7" s="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4" customHeight="1">
      <c r="A8" s="1"/>
      <c r="B8" s="61" t="s">
        <v>21</v>
      </c>
      <c r="C8" s="53">
        <v>129301</v>
      </c>
      <c r="D8" s="54">
        <v>134445</v>
      </c>
      <c r="E8" s="27">
        <f aca="true" t="shared" si="0" ref="E8:E38">C8+D8</f>
        <v>263746</v>
      </c>
      <c r="F8" s="54">
        <v>106379</v>
      </c>
      <c r="G8" s="28">
        <v>874</v>
      </c>
      <c r="H8" s="26">
        <v>198</v>
      </c>
      <c r="I8" s="26">
        <v>6</v>
      </c>
      <c r="J8" s="27">
        <f>SUM(G8:I8)</f>
        <v>1078</v>
      </c>
      <c r="K8" s="28">
        <v>796</v>
      </c>
      <c r="L8" s="26">
        <v>144</v>
      </c>
      <c r="M8" s="26">
        <v>41</v>
      </c>
      <c r="N8" s="27">
        <f aca="true" t="shared" si="1" ref="N8:N39">SUM(K8:M8)</f>
        <v>981</v>
      </c>
      <c r="O8" s="84">
        <v>48</v>
      </c>
      <c r="P8" s="85">
        <v>49</v>
      </c>
      <c r="Q8" s="86">
        <v>97</v>
      </c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24" customHeight="1">
      <c r="A9" s="1"/>
      <c r="B9" s="61" t="s">
        <v>22</v>
      </c>
      <c r="C9" s="53">
        <v>101489</v>
      </c>
      <c r="D9" s="54">
        <v>101322</v>
      </c>
      <c r="E9" s="27">
        <f>C9+D9</f>
        <v>202811</v>
      </c>
      <c r="F9" s="54">
        <v>80341</v>
      </c>
      <c r="G9" s="28">
        <v>295</v>
      </c>
      <c r="H9" s="26">
        <v>123</v>
      </c>
      <c r="I9" s="26">
        <v>6</v>
      </c>
      <c r="J9" s="27">
        <f aca="true" t="shared" si="2" ref="J9:J39">SUM(G9:I9)</f>
        <v>424</v>
      </c>
      <c r="K9" s="28">
        <v>420</v>
      </c>
      <c r="L9" s="26">
        <v>129</v>
      </c>
      <c r="M9" s="26">
        <v>0</v>
      </c>
      <c r="N9" s="27">
        <f t="shared" si="1"/>
        <v>549</v>
      </c>
      <c r="O9" s="87">
        <v>-73</v>
      </c>
      <c r="P9" s="88">
        <v>-52</v>
      </c>
      <c r="Q9" s="89">
        <v>-125</v>
      </c>
      <c r="R9" s="7"/>
      <c r="S9" s="7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24" customHeight="1">
      <c r="A10" s="1"/>
      <c r="B10" s="61" t="s">
        <v>66</v>
      </c>
      <c r="C10" s="53">
        <v>67045</v>
      </c>
      <c r="D10" s="54">
        <v>67097</v>
      </c>
      <c r="E10" s="27">
        <f t="shared" si="0"/>
        <v>134142</v>
      </c>
      <c r="F10" s="54">
        <v>53205</v>
      </c>
      <c r="G10" s="28">
        <v>430</v>
      </c>
      <c r="H10" s="26">
        <v>108</v>
      </c>
      <c r="I10" s="26">
        <v>3</v>
      </c>
      <c r="J10" s="27">
        <f t="shared" si="2"/>
        <v>541</v>
      </c>
      <c r="K10" s="28">
        <v>478</v>
      </c>
      <c r="L10" s="26">
        <v>79</v>
      </c>
      <c r="M10" s="26">
        <v>17</v>
      </c>
      <c r="N10" s="27">
        <f t="shared" si="1"/>
        <v>574</v>
      </c>
      <c r="O10" s="87">
        <v>-46</v>
      </c>
      <c r="P10" s="88">
        <v>13</v>
      </c>
      <c r="Q10" s="89">
        <v>-33</v>
      </c>
      <c r="R10" s="7"/>
      <c r="S10" s="7"/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24" customHeight="1">
      <c r="A11" s="1"/>
      <c r="B11" s="61" t="s">
        <v>70</v>
      </c>
      <c r="C11" s="53">
        <v>29136</v>
      </c>
      <c r="D11" s="54">
        <v>29856</v>
      </c>
      <c r="E11" s="27">
        <f>C11+D11</f>
        <v>58992</v>
      </c>
      <c r="F11" s="54">
        <v>22089</v>
      </c>
      <c r="G11" s="28">
        <v>128</v>
      </c>
      <c r="H11" s="26">
        <v>44</v>
      </c>
      <c r="I11" s="26">
        <v>3</v>
      </c>
      <c r="J11" s="27">
        <f t="shared" si="2"/>
        <v>175</v>
      </c>
      <c r="K11" s="28">
        <v>162</v>
      </c>
      <c r="L11" s="26">
        <v>42</v>
      </c>
      <c r="M11" s="26">
        <v>0</v>
      </c>
      <c r="N11" s="27">
        <f t="shared" si="1"/>
        <v>204</v>
      </c>
      <c r="O11" s="87">
        <v>-7</v>
      </c>
      <c r="P11" s="88">
        <v>-22</v>
      </c>
      <c r="Q11" s="89">
        <v>-29</v>
      </c>
      <c r="R11" s="7"/>
      <c r="S11" s="7"/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4" customHeight="1">
      <c r="A12" s="1"/>
      <c r="B12" s="81" t="s">
        <v>23</v>
      </c>
      <c r="C12" s="53">
        <v>26420</v>
      </c>
      <c r="D12" s="54">
        <v>26915</v>
      </c>
      <c r="E12" s="27">
        <f t="shared" si="0"/>
        <v>53335</v>
      </c>
      <c r="F12" s="54">
        <v>19509</v>
      </c>
      <c r="G12" s="28">
        <v>114</v>
      </c>
      <c r="H12" s="26">
        <v>41</v>
      </c>
      <c r="I12" s="26">
        <v>0</v>
      </c>
      <c r="J12" s="27">
        <f t="shared" si="2"/>
        <v>155</v>
      </c>
      <c r="K12" s="28">
        <v>189</v>
      </c>
      <c r="L12" s="26">
        <v>37</v>
      </c>
      <c r="M12" s="26">
        <v>1</v>
      </c>
      <c r="N12" s="27">
        <f t="shared" si="1"/>
        <v>227</v>
      </c>
      <c r="O12" s="87">
        <v>-52</v>
      </c>
      <c r="P12" s="88">
        <v>-20</v>
      </c>
      <c r="Q12" s="89">
        <v>-72</v>
      </c>
      <c r="R12" s="7"/>
      <c r="S12" s="7"/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24" customHeight="1">
      <c r="A13" s="34"/>
      <c r="B13" s="80" t="s">
        <v>74</v>
      </c>
      <c r="C13" s="53">
        <v>26579</v>
      </c>
      <c r="D13" s="54">
        <v>26328</v>
      </c>
      <c r="E13" s="27">
        <f t="shared" si="0"/>
        <v>52907</v>
      </c>
      <c r="F13" s="54">
        <v>17249</v>
      </c>
      <c r="G13" s="28">
        <v>92</v>
      </c>
      <c r="H13" s="26">
        <v>31</v>
      </c>
      <c r="I13" s="26">
        <v>0</v>
      </c>
      <c r="J13" s="27">
        <f t="shared" si="2"/>
        <v>123</v>
      </c>
      <c r="K13" s="28">
        <v>74</v>
      </c>
      <c r="L13" s="26">
        <v>28</v>
      </c>
      <c r="M13" s="26">
        <v>0</v>
      </c>
      <c r="N13" s="27">
        <f t="shared" si="1"/>
        <v>102</v>
      </c>
      <c r="O13" s="87">
        <v>2</v>
      </c>
      <c r="P13" s="88">
        <v>19</v>
      </c>
      <c r="Q13" s="89">
        <v>21</v>
      </c>
      <c r="R13" s="7"/>
      <c r="S13" s="7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4" customHeight="1">
      <c r="A14" s="1"/>
      <c r="B14" s="61" t="s">
        <v>75</v>
      </c>
      <c r="C14" s="53">
        <v>39262</v>
      </c>
      <c r="D14" s="54">
        <v>39483</v>
      </c>
      <c r="E14" s="27">
        <f t="shared" si="0"/>
        <v>78745</v>
      </c>
      <c r="F14" s="54">
        <v>28170</v>
      </c>
      <c r="G14" s="28">
        <v>253</v>
      </c>
      <c r="H14" s="26">
        <v>54</v>
      </c>
      <c r="I14" s="26">
        <v>7</v>
      </c>
      <c r="J14" s="27">
        <f>SUM(G14:I14)</f>
        <v>314</v>
      </c>
      <c r="K14" s="28">
        <v>258</v>
      </c>
      <c r="L14" s="26">
        <v>46</v>
      </c>
      <c r="M14" s="26">
        <v>0</v>
      </c>
      <c r="N14" s="27">
        <f t="shared" si="1"/>
        <v>304</v>
      </c>
      <c r="O14" s="87">
        <v>3</v>
      </c>
      <c r="P14" s="88">
        <v>7</v>
      </c>
      <c r="Q14" s="89">
        <v>10</v>
      </c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4" customHeight="1">
      <c r="A15" s="1"/>
      <c r="B15" s="61" t="s">
        <v>24</v>
      </c>
      <c r="C15" s="53">
        <v>18163</v>
      </c>
      <c r="D15" s="54">
        <v>18233</v>
      </c>
      <c r="E15" s="27">
        <f t="shared" si="0"/>
        <v>36396</v>
      </c>
      <c r="F15" s="54">
        <v>11554</v>
      </c>
      <c r="G15" s="28">
        <v>93</v>
      </c>
      <c r="H15" s="26">
        <v>28</v>
      </c>
      <c r="I15" s="63">
        <v>0</v>
      </c>
      <c r="J15" s="27">
        <f t="shared" si="2"/>
        <v>121</v>
      </c>
      <c r="K15" s="28">
        <v>74</v>
      </c>
      <c r="L15" s="26">
        <v>28</v>
      </c>
      <c r="M15" s="26">
        <v>0</v>
      </c>
      <c r="N15" s="27">
        <f t="shared" si="1"/>
        <v>102</v>
      </c>
      <c r="O15" s="87">
        <v>13</v>
      </c>
      <c r="P15" s="88">
        <v>6</v>
      </c>
      <c r="Q15" s="89">
        <v>19</v>
      </c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4" customHeight="1">
      <c r="A16" s="1"/>
      <c r="B16" s="61" t="s">
        <v>25</v>
      </c>
      <c r="C16" s="53">
        <v>20190</v>
      </c>
      <c r="D16" s="54">
        <v>20457</v>
      </c>
      <c r="E16" s="27">
        <f t="shared" si="0"/>
        <v>40647</v>
      </c>
      <c r="F16" s="54">
        <v>12619</v>
      </c>
      <c r="G16" s="28">
        <v>98</v>
      </c>
      <c r="H16" s="26">
        <v>26</v>
      </c>
      <c r="I16" s="26">
        <v>1</v>
      </c>
      <c r="J16" s="27">
        <f t="shared" si="2"/>
        <v>125</v>
      </c>
      <c r="K16" s="28">
        <v>113</v>
      </c>
      <c r="L16" s="26">
        <v>34</v>
      </c>
      <c r="M16" s="26">
        <v>0</v>
      </c>
      <c r="N16" s="27">
        <f t="shared" si="1"/>
        <v>147</v>
      </c>
      <c r="O16" s="87">
        <v>-18</v>
      </c>
      <c r="P16" s="88">
        <v>-4</v>
      </c>
      <c r="Q16" s="89">
        <v>-22</v>
      </c>
      <c r="R16" s="7"/>
      <c r="S16" s="7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4" customHeight="1">
      <c r="A17" s="1"/>
      <c r="B17" s="61" t="s">
        <v>26</v>
      </c>
      <c r="C17" s="53">
        <v>30674</v>
      </c>
      <c r="D17" s="54">
        <v>31811</v>
      </c>
      <c r="E17" s="27">
        <f>C17+D17</f>
        <v>62485</v>
      </c>
      <c r="F17" s="54">
        <v>20852</v>
      </c>
      <c r="G17" s="28">
        <v>85</v>
      </c>
      <c r="H17" s="26">
        <v>23</v>
      </c>
      <c r="I17" s="26">
        <v>1</v>
      </c>
      <c r="J17" s="27">
        <f>SUM(G17:I17)</f>
        <v>109</v>
      </c>
      <c r="K17" s="28">
        <v>73</v>
      </c>
      <c r="L17" s="26">
        <v>51</v>
      </c>
      <c r="M17" s="26">
        <v>0</v>
      </c>
      <c r="N17" s="27">
        <f t="shared" si="1"/>
        <v>124</v>
      </c>
      <c r="O17" s="87">
        <v>-6</v>
      </c>
      <c r="P17" s="88">
        <v>-9</v>
      </c>
      <c r="Q17" s="89">
        <v>-15</v>
      </c>
      <c r="R17" s="7"/>
      <c r="S17" s="7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4" customHeight="1">
      <c r="A18" s="1"/>
      <c r="B18" s="61" t="s">
        <v>76</v>
      </c>
      <c r="C18" s="53">
        <v>16764</v>
      </c>
      <c r="D18" s="54">
        <v>17076</v>
      </c>
      <c r="E18" s="27">
        <f t="shared" si="0"/>
        <v>33840</v>
      </c>
      <c r="F18" s="54">
        <v>12510</v>
      </c>
      <c r="G18" s="28">
        <v>78</v>
      </c>
      <c r="H18" s="26">
        <v>17</v>
      </c>
      <c r="I18" s="26">
        <v>0</v>
      </c>
      <c r="J18" s="27">
        <f t="shared" si="2"/>
        <v>95</v>
      </c>
      <c r="K18" s="28">
        <v>100</v>
      </c>
      <c r="L18" s="26">
        <v>19</v>
      </c>
      <c r="M18" s="26">
        <v>0</v>
      </c>
      <c r="N18" s="27">
        <f t="shared" si="1"/>
        <v>119</v>
      </c>
      <c r="O18" s="87">
        <v>-11</v>
      </c>
      <c r="P18" s="88">
        <v>-13</v>
      </c>
      <c r="Q18" s="89">
        <v>-24</v>
      </c>
      <c r="R18" s="7"/>
      <c r="S18" s="7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24" customHeight="1">
      <c r="A19" s="1"/>
      <c r="B19" s="61" t="s">
        <v>27</v>
      </c>
      <c r="C19" s="53">
        <v>25471</v>
      </c>
      <c r="D19" s="54">
        <v>25679</v>
      </c>
      <c r="E19" s="27">
        <f t="shared" si="0"/>
        <v>51150</v>
      </c>
      <c r="F19" s="54">
        <v>18350</v>
      </c>
      <c r="G19" s="28">
        <v>100</v>
      </c>
      <c r="H19" s="26">
        <v>38</v>
      </c>
      <c r="I19" s="26">
        <v>0</v>
      </c>
      <c r="J19" s="27">
        <f t="shared" si="2"/>
        <v>138</v>
      </c>
      <c r="K19" s="28">
        <v>100</v>
      </c>
      <c r="L19" s="26">
        <v>33</v>
      </c>
      <c r="M19" s="26">
        <v>1</v>
      </c>
      <c r="N19" s="27">
        <f t="shared" si="1"/>
        <v>134</v>
      </c>
      <c r="O19" s="87">
        <v>10</v>
      </c>
      <c r="P19" s="88">
        <v>-6</v>
      </c>
      <c r="Q19" s="89">
        <v>4</v>
      </c>
      <c r="R19" s="7"/>
      <c r="S19" s="7"/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24" customHeight="1">
      <c r="A20" s="1"/>
      <c r="B20" s="61" t="s">
        <v>28</v>
      </c>
      <c r="C20" s="53">
        <v>14632</v>
      </c>
      <c r="D20" s="54">
        <v>15321</v>
      </c>
      <c r="E20" s="27">
        <f>C20+D20</f>
        <v>29953</v>
      </c>
      <c r="F20" s="54">
        <v>10040</v>
      </c>
      <c r="G20" s="28">
        <v>51</v>
      </c>
      <c r="H20" s="26">
        <v>14</v>
      </c>
      <c r="I20" s="26">
        <v>0</v>
      </c>
      <c r="J20" s="27">
        <f t="shared" si="2"/>
        <v>65</v>
      </c>
      <c r="K20" s="28">
        <v>56</v>
      </c>
      <c r="L20" s="26">
        <v>22</v>
      </c>
      <c r="M20" s="26">
        <v>0</v>
      </c>
      <c r="N20" s="27">
        <f t="shared" si="1"/>
        <v>78</v>
      </c>
      <c r="O20" s="87">
        <v>-1</v>
      </c>
      <c r="P20" s="88">
        <v>-12</v>
      </c>
      <c r="Q20" s="89">
        <v>-13</v>
      </c>
      <c r="R20" s="7"/>
      <c r="S20" s="7"/>
      <c r="T20" s="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24" customHeight="1">
      <c r="A21" s="1"/>
      <c r="B21" s="61" t="s">
        <v>77</v>
      </c>
      <c r="C21" s="53">
        <v>56127</v>
      </c>
      <c r="D21" s="54">
        <v>56962</v>
      </c>
      <c r="E21" s="27">
        <f t="shared" si="0"/>
        <v>113089</v>
      </c>
      <c r="F21" s="54">
        <v>42706</v>
      </c>
      <c r="G21" s="28">
        <v>312</v>
      </c>
      <c r="H21" s="26">
        <v>71</v>
      </c>
      <c r="I21" s="26">
        <v>10</v>
      </c>
      <c r="J21" s="27">
        <f t="shared" si="2"/>
        <v>393</v>
      </c>
      <c r="K21" s="28">
        <v>385</v>
      </c>
      <c r="L21" s="26">
        <v>67</v>
      </c>
      <c r="M21" s="26">
        <v>2</v>
      </c>
      <c r="N21" s="27">
        <f t="shared" si="1"/>
        <v>454</v>
      </c>
      <c r="O21" s="87">
        <v>-12</v>
      </c>
      <c r="P21" s="88">
        <v>-49</v>
      </c>
      <c r="Q21" s="89">
        <v>-61</v>
      </c>
      <c r="R21" s="7"/>
      <c r="S21" s="7"/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4" customHeight="1">
      <c r="A22" s="1"/>
      <c r="B22" s="61" t="s">
        <v>78</v>
      </c>
      <c r="C22" s="53">
        <v>38095</v>
      </c>
      <c r="D22" s="54">
        <v>38439</v>
      </c>
      <c r="E22" s="27">
        <f t="shared" si="0"/>
        <v>76534</v>
      </c>
      <c r="F22" s="54">
        <v>28135</v>
      </c>
      <c r="G22" s="28">
        <v>282</v>
      </c>
      <c r="H22" s="26">
        <v>43</v>
      </c>
      <c r="I22" s="26">
        <v>2</v>
      </c>
      <c r="J22" s="27">
        <f>SUM(G22:I22)</f>
        <v>327</v>
      </c>
      <c r="K22" s="28">
        <v>270</v>
      </c>
      <c r="L22" s="26">
        <v>41</v>
      </c>
      <c r="M22" s="26">
        <v>2</v>
      </c>
      <c r="N22" s="27">
        <f t="shared" si="1"/>
        <v>313</v>
      </c>
      <c r="O22" s="87">
        <v>13</v>
      </c>
      <c r="P22" s="88">
        <v>1</v>
      </c>
      <c r="Q22" s="89">
        <v>14</v>
      </c>
      <c r="R22" s="7"/>
      <c r="S22" s="7"/>
      <c r="T22" s="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4" customHeight="1">
      <c r="A23" s="1"/>
      <c r="B23" s="61" t="s">
        <v>29</v>
      </c>
      <c r="C23" s="53">
        <v>98098</v>
      </c>
      <c r="D23" s="54">
        <v>92993</v>
      </c>
      <c r="E23" s="27">
        <f t="shared" si="0"/>
        <v>191091</v>
      </c>
      <c r="F23" s="54">
        <v>74383</v>
      </c>
      <c r="G23" s="28">
        <v>614</v>
      </c>
      <c r="H23" s="26">
        <v>153</v>
      </c>
      <c r="I23" s="26">
        <v>2</v>
      </c>
      <c r="J23" s="27">
        <f t="shared" si="2"/>
        <v>769</v>
      </c>
      <c r="K23" s="28">
        <v>721</v>
      </c>
      <c r="L23" s="26">
        <v>88</v>
      </c>
      <c r="M23" s="26">
        <v>1</v>
      </c>
      <c r="N23" s="27">
        <f t="shared" si="1"/>
        <v>810</v>
      </c>
      <c r="O23" s="87">
        <v>-20</v>
      </c>
      <c r="P23" s="88">
        <v>-21</v>
      </c>
      <c r="Q23" s="89">
        <v>-41</v>
      </c>
      <c r="R23" s="7"/>
      <c r="S23" s="7"/>
      <c r="T23" s="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24" customHeight="1">
      <c r="A24" s="1"/>
      <c r="B24" s="61" t="s">
        <v>30</v>
      </c>
      <c r="C24" s="53">
        <v>78218</v>
      </c>
      <c r="D24" s="54">
        <v>77144</v>
      </c>
      <c r="E24" s="27">
        <f t="shared" si="0"/>
        <v>155362</v>
      </c>
      <c r="F24" s="54">
        <v>57853</v>
      </c>
      <c r="G24" s="28">
        <v>374</v>
      </c>
      <c r="H24" s="26">
        <v>126</v>
      </c>
      <c r="I24" s="26">
        <v>8</v>
      </c>
      <c r="J24" s="27">
        <f t="shared" si="2"/>
        <v>508</v>
      </c>
      <c r="K24" s="28">
        <v>410</v>
      </c>
      <c r="L24" s="26">
        <v>76</v>
      </c>
      <c r="M24" s="26">
        <v>0</v>
      </c>
      <c r="N24" s="27">
        <f t="shared" si="1"/>
        <v>486</v>
      </c>
      <c r="O24" s="87">
        <v>33</v>
      </c>
      <c r="P24" s="88">
        <v>-11</v>
      </c>
      <c r="Q24" s="89">
        <v>22</v>
      </c>
      <c r="R24" s="7"/>
      <c r="S24" s="7"/>
      <c r="T24" s="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24" customHeight="1">
      <c r="A25" s="1"/>
      <c r="B25" s="81" t="s">
        <v>79</v>
      </c>
      <c r="C25" s="53">
        <v>33183</v>
      </c>
      <c r="D25" s="54">
        <v>31578</v>
      </c>
      <c r="E25" s="27">
        <f t="shared" si="0"/>
        <v>64761</v>
      </c>
      <c r="F25" s="54">
        <v>23918</v>
      </c>
      <c r="G25" s="28">
        <v>207</v>
      </c>
      <c r="H25" s="26">
        <v>46</v>
      </c>
      <c r="I25" s="26">
        <v>1</v>
      </c>
      <c r="J25" s="27">
        <f t="shared" si="2"/>
        <v>254</v>
      </c>
      <c r="K25" s="28">
        <v>191</v>
      </c>
      <c r="L25" s="26">
        <v>30</v>
      </c>
      <c r="M25" s="26">
        <v>0</v>
      </c>
      <c r="N25" s="27">
        <f t="shared" si="1"/>
        <v>221</v>
      </c>
      <c r="O25" s="87">
        <v>17</v>
      </c>
      <c r="P25" s="88">
        <v>16</v>
      </c>
      <c r="Q25" s="89">
        <v>33</v>
      </c>
      <c r="R25" s="7"/>
      <c r="S25" s="7"/>
      <c r="T25" s="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24" customHeight="1">
      <c r="A26" s="1"/>
      <c r="B26" s="62" t="s">
        <v>68</v>
      </c>
      <c r="C26" s="53">
        <v>15599</v>
      </c>
      <c r="D26" s="54">
        <v>15937</v>
      </c>
      <c r="E26" s="27">
        <f t="shared" si="0"/>
        <v>31536</v>
      </c>
      <c r="F26" s="54">
        <v>10405</v>
      </c>
      <c r="G26" s="28">
        <v>59</v>
      </c>
      <c r="H26" s="26">
        <v>18</v>
      </c>
      <c r="I26" s="26">
        <v>0</v>
      </c>
      <c r="J26" s="27">
        <f t="shared" si="2"/>
        <v>77</v>
      </c>
      <c r="K26" s="28">
        <v>77</v>
      </c>
      <c r="L26" s="26">
        <v>20</v>
      </c>
      <c r="M26" s="26">
        <v>0</v>
      </c>
      <c r="N26" s="27">
        <f t="shared" si="1"/>
        <v>97</v>
      </c>
      <c r="O26" s="87">
        <v>-5</v>
      </c>
      <c r="P26" s="88">
        <v>-15</v>
      </c>
      <c r="Q26" s="89">
        <v>-20</v>
      </c>
      <c r="R26" s="7"/>
      <c r="S26" s="7"/>
      <c r="T26" s="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24" customHeight="1">
      <c r="A27" s="1"/>
      <c r="B27" s="62" t="s">
        <v>69</v>
      </c>
      <c r="C27" s="55">
        <v>27019</v>
      </c>
      <c r="D27" s="56">
        <v>26415</v>
      </c>
      <c r="E27" s="43">
        <f t="shared" si="0"/>
        <v>53434</v>
      </c>
      <c r="F27" s="59">
        <v>18449</v>
      </c>
      <c r="G27" s="44">
        <v>236</v>
      </c>
      <c r="H27" s="42">
        <v>43</v>
      </c>
      <c r="I27" s="45">
        <v>2</v>
      </c>
      <c r="J27" s="41">
        <f t="shared" si="2"/>
        <v>281</v>
      </c>
      <c r="K27" s="44">
        <v>178</v>
      </c>
      <c r="L27" s="42">
        <v>19</v>
      </c>
      <c r="M27" s="45">
        <v>0</v>
      </c>
      <c r="N27" s="41">
        <f t="shared" si="1"/>
        <v>197</v>
      </c>
      <c r="O27" s="87">
        <v>44</v>
      </c>
      <c r="P27" s="88">
        <v>40</v>
      </c>
      <c r="Q27" s="89">
        <v>84</v>
      </c>
      <c r="R27" s="7"/>
      <c r="S27" s="7"/>
      <c r="T27" s="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24" customHeight="1">
      <c r="A28" s="1"/>
      <c r="B28" s="62" t="s">
        <v>71</v>
      </c>
      <c r="C28" s="57">
        <v>24099</v>
      </c>
      <c r="D28" s="58">
        <v>24982</v>
      </c>
      <c r="E28" s="51">
        <f t="shared" si="0"/>
        <v>49081</v>
      </c>
      <c r="F28" s="58">
        <v>16672</v>
      </c>
      <c r="G28" s="52">
        <v>93</v>
      </c>
      <c r="H28" s="50">
        <v>21</v>
      </c>
      <c r="I28" s="50">
        <v>0</v>
      </c>
      <c r="J28" s="51">
        <f>SUM(G28:I28)</f>
        <v>114</v>
      </c>
      <c r="K28" s="52">
        <v>94</v>
      </c>
      <c r="L28" s="50">
        <v>38</v>
      </c>
      <c r="M28" s="50">
        <v>0</v>
      </c>
      <c r="N28" s="51">
        <f>SUM(K28:M28)</f>
        <v>132</v>
      </c>
      <c r="O28" s="87">
        <v>-11</v>
      </c>
      <c r="P28" s="88">
        <v>-7</v>
      </c>
      <c r="Q28" s="89">
        <v>-18</v>
      </c>
      <c r="R28" s="7"/>
      <c r="S28" s="7"/>
      <c r="T28" s="7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24" customHeight="1">
      <c r="A29" s="1"/>
      <c r="B29" s="80" t="s">
        <v>72</v>
      </c>
      <c r="C29" s="57">
        <v>27968</v>
      </c>
      <c r="D29" s="58">
        <v>28703</v>
      </c>
      <c r="E29" s="51">
        <f t="shared" si="0"/>
        <v>56671</v>
      </c>
      <c r="F29" s="58">
        <v>19600</v>
      </c>
      <c r="G29" s="52">
        <v>135</v>
      </c>
      <c r="H29" s="50">
        <v>34</v>
      </c>
      <c r="I29" s="50">
        <v>0</v>
      </c>
      <c r="J29" s="51">
        <f>SUM(G29:I29)</f>
        <v>169</v>
      </c>
      <c r="K29" s="52">
        <v>92</v>
      </c>
      <c r="L29" s="50">
        <v>39</v>
      </c>
      <c r="M29" s="50">
        <v>0</v>
      </c>
      <c r="N29" s="51">
        <f>SUM(K29:M29)</f>
        <v>131</v>
      </c>
      <c r="O29" s="87">
        <v>20</v>
      </c>
      <c r="P29" s="88">
        <v>18</v>
      </c>
      <c r="Q29" s="89">
        <v>38</v>
      </c>
      <c r="R29" s="7"/>
      <c r="S29" s="7"/>
      <c r="T29" s="7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24" customHeight="1">
      <c r="A30" s="1"/>
      <c r="B30" s="61" t="s">
        <v>80</v>
      </c>
      <c r="C30" s="57">
        <v>57404</v>
      </c>
      <c r="D30" s="58">
        <v>57504</v>
      </c>
      <c r="E30" s="51">
        <f>C30+D30</f>
        <v>114908</v>
      </c>
      <c r="F30" s="58">
        <v>36176</v>
      </c>
      <c r="G30" s="52">
        <v>124</v>
      </c>
      <c r="H30" s="50">
        <v>70</v>
      </c>
      <c r="I30" s="50">
        <v>0</v>
      </c>
      <c r="J30" s="51">
        <f>SUM(G30:I30)</f>
        <v>194</v>
      </c>
      <c r="K30" s="52">
        <v>182</v>
      </c>
      <c r="L30" s="50">
        <v>64</v>
      </c>
      <c r="M30" s="50">
        <v>0</v>
      </c>
      <c r="N30" s="51">
        <f>SUM(K30:M30)</f>
        <v>246</v>
      </c>
      <c r="O30" s="87">
        <v>-6</v>
      </c>
      <c r="P30" s="88">
        <v>-46</v>
      </c>
      <c r="Q30" s="89">
        <v>-52</v>
      </c>
      <c r="R30" s="7"/>
      <c r="S30" s="7"/>
      <c r="T30" s="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24" customHeight="1">
      <c r="A31" s="1"/>
      <c r="B31" s="82" t="s">
        <v>81</v>
      </c>
      <c r="C31" s="55">
        <v>29345</v>
      </c>
      <c r="D31" s="56">
        <v>28624</v>
      </c>
      <c r="E31" s="68">
        <f>C31+D31</f>
        <v>57969</v>
      </c>
      <c r="F31" s="56">
        <v>16942</v>
      </c>
      <c r="G31" s="44">
        <v>105</v>
      </c>
      <c r="H31" s="42">
        <v>40</v>
      </c>
      <c r="I31" s="42">
        <v>0</v>
      </c>
      <c r="J31" s="69">
        <f>SUM(G31:I31)</f>
        <v>145</v>
      </c>
      <c r="K31" s="44">
        <v>93</v>
      </c>
      <c r="L31" s="42">
        <v>33</v>
      </c>
      <c r="M31" s="42">
        <v>0</v>
      </c>
      <c r="N31" s="43">
        <f>SUM(K31:M31)</f>
        <v>126</v>
      </c>
      <c r="O31" s="87">
        <v>7</v>
      </c>
      <c r="P31" s="88">
        <v>12</v>
      </c>
      <c r="Q31" s="89">
        <v>19</v>
      </c>
      <c r="R31" s="7"/>
      <c r="S31" s="7"/>
      <c r="T31" s="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24" customHeight="1">
      <c r="A32" s="1"/>
      <c r="B32" s="62" t="s">
        <v>82</v>
      </c>
      <c r="C32" s="57">
        <v>24784</v>
      </c>
      <c r="D32" s="58">
        <v>24915</v>
      </c>
      <c r="E32" s="51">
        <f t="shared" si="0"/>
        <v>49699</v>
      </c>
      <c r="F32" s="58">
        <v>15514</v>
      </c>
      <c r="G32" s="52">
        <v>122</v>
      </c>
      <c r="H32" s="50">
        <v>27</v>
      </c>
      <c r="I32" s="50">
        <v>0</v>
      </c>
      <c r="J32" s="51">
        <f t="shared" si="2"/>
        <v>149</v>
      </c>
      <c r="K32" s="52">
        <v>99</v>
      </c>
      <c r="L32" s="50">
        <v>38</v>
      </c>
      <c r="M32" s="50">
        <v>0</v>
      </c>
      <c r="N32" s="51">
        <f t="shared" si="1"/>
        <v>137</v>
      </c>
      <c r="O32" s="87">
        <v>10</v>
      </c>
      <c r="P32" s="88">
        <v>2</v>
      </c>
      <c r="Q32" s="89">
        <v>12</v>
      </c>
      <c r="R32" s="7"/>
      <c r="S32" s="7"/>
      <c r="T32" s="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24" customHeight="1" thickBot="1">
      <c r="A33" s="1"/>
      <c r="B33" s="83" t="s">
        <v>83</v>
      </c>
      <c r="C33" s="70">
        <v>22972</v>
      </c>
      <c r="D33" s="71">
        <v>22330</v>
      </c>
      <c r="E33" s="24">
        <f t="shared" si="0"/>
        <v>45302</v>
      </c>
      <c r="F33" s="71">
        <v>15004</v>
      </c>
      <c r="G33" s="72">
        <v>132</v>
      </c>
      <c r="H33" s="73">
        <v>42</v>
      </c>
      <c r="I33" s="73">
        <v>9</v>
      </c>
      <c r="J33" s="24">
        <f t="shared" si="2"/>
        <v>183</v>
      </c>
      <c r="K33" s="72">
        <v>130</v>
      </c>
      <c r="L33" s="73">
        <v>28</v>
      </c>
      <c r="M33" s="73">
        <v>2</v>
      </c>
      <c r="N33" s="24">
        <f t="shared" si="1"/>
        <v>160</v>
      </c>
      <c r="O33" s="87">
        <v>18</v>
      </c>
      <c r="P33" s="88">
        <v>5</v>
      </c>
      <c r="Q33" s="89">
        <v>23</v>
      </c>
      <c r="R33" s="7"/>
      <c r="S33" s="7"/>
      <c r="T33" s="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24" customHeight="1">
      <c r="A34" s="1"/>
      <c r="B34" s="61" t="s">
        <v>31</v>
      </c>
      <c r="C34" s="53">
        <v>17859</v>
      </c>
      <c r="D34" s="54">
        <v>17835</v>
      </c>
      <c r="E34" s="27">
        <f t="shared" si="0"/>
        <v>35694</v>
      </c>
      <c r="F34" s="54">
        <v>11448</v>
      </c>
      <c r="G34" s="28">
        <v>68</v>
      </c>
      <c r="H34" s="26">
        <v>14</v>
      </c>
      <c r="I34" s="26">
        <v>3</v>
      </c>
      <c r="J34" s="27">
        <f t="shared" si="2"/>
        <v>85</v>
      </c>
      <c r="K34" s="28">
        <v>93</v>
      </c>
      <c r="L34" s="26">
        <v>22</v>
      </c>
      <c r="M34" s="26">
        <v>1</v>
      </c>
      <c r="N34" s="27">
        <f t="shared" si="1"/>
        <v>116</v>
      </c>
      <c r="O34" s="87">
        <v>-20</v>
      </c>
      <c r="P34" s="88">
        <v>-11</v>
      </c>
      <c r="Q34" s="89">
        <v>-31</v>
      </c>
      <c r="R34" s="7"/>
      <c r="S34" s="7"/>
      <c r="T34" s="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24" customHeight="1">
      <c r="A35" s="1"/>
      <c r="B35" s="61" t="s">
        <v>32</v>
      </c>
      <c r="C35" s="53">
        <v>10362</v>
      </c>
      <c r="D35" s="54">
        <v>9461</v>
      </c>
      <c r="E35" s="27">
        <f t="shared" si="0"/>
        <v>19823</v>
      </c>
      <c r="F35" s="54">
        <v>6921</v>
      </c>
      <c r="G35" s="28">
        <v>78</v>
      </c>
      <c r="H35" s="26">
        <v>14</v>
      </c>
      <c r="I35" s="26">
        <v>1</v>
      </c>
      <c r="J35" s="27">
        <f t="shared" si="2"/>
        <v>93</v>
      </c>
      <c r="K35" s="28">
        <v>103</v>
      </c>
      <c r="L35" s="26">
        <v>13</v>
      </c>
      <c r="M35" s="26">
        <v>0</v>
      </c>
      <c r="N35" s="27">
        <f>SUM(K35:M35)</f>
        <v>116</v>
      </c>
      <c r="O35" s="87">
        <v>-10</v>
      </c>
      <c r="P35" s="88">
        <v>-13</v>
      </c>
      <c r="Q35" s="89">
        <v>-23</v>
      </c>
      <c r="R35" s="7"/>
      <c r="S35" s="7"/>
      <c r="T35" s="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24" customHeight="1">
      <c r="A36" s="1"/>
      <c r="B36" s="61" t="s">
        <v>33</v>
      </c>
      <c r="C36" s="53">
        <v>12615</v>
      </c>
      <c r="D36" s="54">
        <v>12685</v>
      </c>
      <c r="E36" s="27">
        <f t="shared" si="0"/>
        <v>25300</v>
      </c>
      <c r="F36" s="54">
        <v>8297</v>
      </c>
      <c r="G36" s="28">
        <v>67</v>
      </c>
      <c r="H36" s="26">
        <v>17</v>
      </c>
      <c r="I36" s="26">
        <v>0</v>
      </c>
      <c r="J36" s="27">
        <f t="shared" si="2"/>
        <v>84</v>
      </c>
      <c r="K36" s="28">
        <v>48</v>
      </c>
      <c r="L36" s="26">
        <v>9</v>
      </c>
      <c r="M36" s="26">
        <v>0</v>
      </c>
      <c r="N36" s="27">
        <f>SUM(K36:M36)</f>
        <v>57</v>
      </c>
      <c r="O36" s="87">
        <v>21</v>
      </c>
      <c r="P36" s="88">
        <v>6</v>
      </c>
      <c r="Q36" s="89">
        <v>27</v>
      </c>
      <c r="R36" s="7"/>
      <c r="S36" s="7"/>
      <c r="T36" s="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24" customHeight="1">
      <c r="A37" s="1"/>
      <c r="B37" s="61" t="s">
        <v>84</v>
      </c>
      <c r="C37" s="53">
        <v>9536</v>
      </c>
      <c r="D37" s="54">
        <v>9662</v>
      </c>
      <c r="E37" s="27">
        <f>C37+D37</f>
        <v>19198</v>
      </c>
      <c r="F37" s="54">
        <v>6828</v>
      </c>
      <c r="G37" s="28">
        <v>34</v>
      </c>
      <c r="H37" s="26">
        <v>10</v>
      </c>
      <c r="I37" s="26">
        <v>0</v>
      </c>
      <c r="J37" s="27">
        <f t="shared" si="2"/>
        <v>44</v>
      </c>
      <c r="K37" s="28">
        <v>38</v>
      </c>
      <c r="L37" s="26">
        <v>19</v>
      </c>
      <c r="M37" s="26">
        <v>0</v>
      </c>
      <c r="N37" s="27">
        <f t="shared" si="1"/>
        <v>57</v>
      </c>
      <c r="O37" s="87">
        <v>-18</v>
      </c>
      <c r="P37" s="88">
        <v>5</v>
      </c>
      <c r="Q37" s="89">
        <v>-13</v>
      </c>
      <c r="R37" s="7"/>
      <c r="S37" s="7"/>
      <c r="T37" s="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24" customHeight="1">
      <c r="A38" s="1"/>
      <c r="B38" s="61" t="s">
        <v>73</v>
      </c>
      <c r="C38" s="53">
        <v>11531</v>
      </c>
      <c r="D38" s="54">
        <v>11950</v>
      </c>
      <c r="E38" s="27">
        <f t="shared" si="0"/>
        <v>23481</v>
      </c>
      <c r="F38" s="54">
        <v>7383</v>
      </c>
      <c r="G38" s="28">
        <v>26</v>
      </c>
      <c r="H38" s="26">
        <v>9</v>
      </c>
      <c r="I38" s="26">
        <v>0</v>
      </c>
      <c r="J38" s="27">
        <f t="shared" si="2"/>
        <v>35</v>
      </c>
      <c r="K38" s="28">
        <v>27</v>
      </c>
      <c r="L38" s="26">
        <v>23</v>
      </c>
      <c r="M38" s="26">
        <v>0</v>
      </c>
      <c r="N38" s="27">
        <f t="shared" si="1"/>
        <v>50</v>
      </c>
      <c r="O38" s="87">
        <v>-8</v>
      </c>
      <c r="P38" s="88">
        <v>-7</v>
      </c>
      <c r="Q38" s="89">
        <v>-15</v>
      </c>
      <c r="R38" s="7"/>
      <c r="S38" s="7"/>
      <c r="T38" s="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24" customHeight="1">
      <c r="A39" s="1"/>
      <c r="B39" s="61" t="s">
        <v>34</v>
      </c>
      <c r="C39" s="53">
        <v>17643</v>
      </c>
      <c r="D39" s="54">
        <v>18086</v>
      </c>
      <c r="E39" s="27">
        <f aca="true" t="shared" si="3" ref="E39:E60">C39+D39</f>
        <v>35729</v>
      </c>
      <c r="F39" s="54">
        <v>12294</v>
      </c>
      <c r="G39" s="28">
        <v>112</v>
      </c>
      <c r="H39" s="26">
        <v>18</v>
      </c>
      <c r="I39" s="26">
        <v>2</v>
      </c>
      <c r="J39" s="27">
        <f t="shared" si="2"/>
        <v>132</v>
      </c>
      <c r="K39" s="28">
        <v>72</v>
      </c>
      <c r="L39" s="26">
        <v>16</v>
      </c>
      <c r="M39" s="26">
        <v>0</v>
      </c>
      <c r="N39" s="27">
        <f t="shared" si="1"/>
        <v>88</v>
      </c>
      <c r="O39" s="87">
        <v>24</v>
      </c>
      <c r="P39" s="88">
        <v>20</v>
      </c>
      <c r="Q39" s="89">
        <v>44</v>
      </c>
      <c r="R39" s="7"/>
      <c r="S39" s="7"/>
      <c r="T39" s="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24" customHeight="1">
      <c r="A40" s="1"/>
      <c r="B40" s="61" t="s">
        <v>65</v>
      </c>
      <c r="C40" s="53">
        <v>8149</v>
      </c>
      <c r="D40" s="54">
        <v>8373</v>
      </c>
      <c r="E40" s="27">
        <f t="shared" si="3"/>
        <v>16522</v>
      </c>
      <c r="F40" s="54">
        <v>5350</v>
      </c>
      <c r="G40" s="28">
        <v>39</v>
      </c>
      <c r="H40" s="26">
        <v>6</v>
      </c>
      <c r="I40" s="26">
        <v>1</v>
      </c>
      <c r="J40" s="27">
        <f aca="true" t="shared" si="4" ref="J40:J49">SUM(G40:I40)</f>
        <v>46</v>
      </c>
      <c r="K40" s="28">
        <v>42</v>
      </c>
      <c r="L40" s="26">
        <v>15</v>
      </c>
      <c r="M40" s="26">
        <v>0</v>
      </c>
      <c r="N40" s="27">
        <f aca="true" t="shared" si="5" ref="N40:N58">SUM(K40:M40)</f>
        <v>57</v>
      </c>
      <c r="O40" s="87">
        <v>-8</v>
      </c>
      <c r="P40" s="88">
        <v>-3</v>
      </c>
      <c r="Q40" s="89">
        <v>-11</v>
      </c>
      <c r="R40" s="7"/>
      <c r="S40" s="7"/>
      <c r="T40" s="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24" customHeight="1">
      <c r="A41" s="1"/>
      <c r="B41" s="61" t="s">
        <v>35</v>
      </c>
      <c r="C41" s="53">
        <v>11096</v>
      </c>
      <c r="D41" s="54">
        <v>11477</v>
      </c>
      <c r="E41" s="27">
        <f t="shared" si="3"/>
        <v>22573</v>
      </c>
      <c r="F41" s="54">
        <v>6630</v>
      </c>
      <c r="G41" s="28">
        <v>31</v>
      </c>
      <c r="H41" s="26">
        <v>16</v>
      </c>
      <c r="I41" s="26">
        <v>0</v>
      </c>
      <c r="J41" s="27">
        <f t="shared" si="4"/>
        <v>47</v>
      </c>
      <c r="K41" s="28">
        <v>39</v>
      </c>
      <c r="L41" s="26">
        <v>19</v>
      </c>
      <c r="M41" s="26">
        <v>0</v>
      </c>
      <c r="N41" s="27">
        <f t="shared" si="5"/>
        <v>58</v>
      </c>
      <c r="O41" s="87">
        <v>-14</v>
      </c>
      <c r="P41" s="88">
        <v>3</v>
      </c>
      <c r="Q41" s="89">
        <v>-11</v>
      </c>
      <c r="R41" s="7"/>
      <c r="S41" s="7"/>
      <c r="T41" s="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24" customHeight="1">
      <c r="A42" s="1"/>
      <c r="B42" s="61" t="s">
        <v>36</v>
      </c>
      <c r="C42" s="53">
        <v>17975</v>
      </c>
      <c r="D42" s="54">
        <v>17697</v>
      </c>
      <c r="E42" s="27">
        <f t="shared" si="3"/>
        <v>35672</v>
      </c>
      <c r="F42" s="54">
        <v>13155</v>
      </c>
      <c r="G42" s="28">
        <v>140</v>
      </c>
      <c r="H42" s="26">
        <v>42</v>
      </c>
      <c r="I42" s="26">
        <v>0</v>
      </c>
      <c r="J42" s="27">
        <f t="shared" si="4"/>
        <v>182</v>
      </c>
      <c r="K42" s="28">
        <v>112</v>
      </c>
      <c r="L42" s="26">
        <v>19</v>
      </c>
      <c r="M42" s="26">
        <v>0</v>
      </c>
      <c r="N42" s="27">
        <f t="shared" si="5"/>
        <v>131</v>
      </c>
      <c r="O42" s="87">
        <v>36</v>
      </c>
      <c r="P42" s="88">
        <v>15</v>
      </c>
      <c r="Q42" s="89">
        <v>51</v>
      </c>
      <c r="R42" s="7"/>
      <c r="S42" s="7"/>
      <c r="T42" s="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24" customHeight="1">
      <c r="A43" s="1"/>
      <c r="B43" s="61" t="s">
        <v>37</v>
      </c>
      <c r="C43" s="53">
        <v>11203</v>
      </c>
      <c r="D43" s="54">
        <v>11598</v>
      </c>
      <c r="E43" s="27">
        <f t="shared" si="3"/>
        <v>22801</v>
      </c>
      <c r="F43" s="54">
        <v>7738</v>
      </c>
      <c r="G43" s="28">
        <v>16</v>
      </c>
      <c r="H43" s="26">
        <v>9</v>
      </c>
      <c r="I43" s="26">
        <v>0</v>
      </c>
      <c r="J43" s="27">
        <f t="shared" si="4"/>
        <v>25</v>
      </c>
      <c r="K43" s="28">
        <v>43</v>
      </c>
      <c r="L43" s="26">
        <v>22</v>
      </c>
      <c r="M43" s="26">
        <v>0</v>
      </c>
      <c r="N43" s="27">
        <f t="shared" si="5"/>
        <v>65</v>
      </c>
      <c r="O43" s="87">
        <v>-23</v>
      </c>
      <c r="P43" s="88">
        <v>-17</v>
      </c>
      <c r="Q43" s="89">
        <v>-40</v>
      </c>
      <c r="R43" s="7"/>
      <c r="S43" s="7"/>
      <c r="T43" s="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24" customHeight="1">
      <c r="A44" s="1"/>
      <c r="B44" s="61" t="s">
        <v>67</v>
      </c>
      <c r="C44" s="53">
        <v>5880</v>
      </c>
      <c r="D44" s="54">
        <v>5890</v>
      </c>
      <c r="E44" s="27">
        <f t="shared" si="3"/>
        <v>11770</v>
      </c>
      <c r="F44" s="54">
        <v>3276</v>
      </c>
      <c r="G44" s="28">
        <v>17</v>
      </c>
      <c r="H44" s="26">
        <v>4</v>
      </c>
      <c r="I44" s="26">
        <v>0</v>
      </c>
      <c r="J44" s="27">
        <f t="shared" si="4"/>
        <v>21</v>
      </c>
      <c r="K44" s="28">
        <v>18</v>
      </c>
      <c r="L44" s="26">
        <v>17</v>
      </c>
      <c r="M44" s="26">
        <v>0</v>
      </c>
      <c r="N44" s="27">
        <f t="shared" si="5"/>
        <v>35</v>
      </c>
      <c r="O44" s="87">
        <v>-13</v>
      </c>
      <c r="P44" s="88">
        <v>-1</v>
      </c>
      <c r="Q44" s="89">
        <v>-14</v>
      </c>
      <c r="R44" s="7"/>
      <c r="S44" s="7"/>
      <c r="T44" s="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24" customHeight="1">
      <c r="A45" s="1"/>
      <c r="B45" s="61" t="s">
        <v>38</v>
      </c>
      <c r="C45" s="53">
        <v>14409</v>
      </c>
      <c r="D45" s="54">
        <v>14399</v>
      </c>
      <c r="E45" s="27">
        <f t="shared" si="3"/>
        <v>28808</v>
      </c>
      <c r="F45" s="54">
        <v>8689</v>
      </c>
      <c r="G45" s="28">
        <v>41</v>
      </c>
      <c r="H45" s="26">
        <v>17</v>
      </c>
      <c r="I45" s="26">
        <v>1</v>
      </c>
      <c r="J45" s="27">
        <f t="shared" si="4"/>
        <v>59</v>
      </c>
      <c r="K45" s="28">
        <v>65</v>
      </c>
      <c r="L45" s="26">
        <v>22</v>
      </c>
      <c r="M45" s="26">
        <v>1</v>
      </c>
      <c r="N45" s="27">
        <f t="shared" si="5"/>
        <v>88</v>
      </c>
      <c r="O45" s="87">
        <v>-11</v>
      </c>
      <c r="P45" s="88">
        <v>-18</v>
      </c>
      <c r="Q45" s="89">
        <v>-29</v>
      </c>
      <c r="R45" s="7"/>
      <c r="S45" s="7"/>
      <c r="T45" s="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24" customHeight="1">
      <c r="A46" s="1"/>
      <c r="B46" s="61" t="s">
        <v>39</v>
      </c>
      <c r="C46" s="53">
        <v>6212</v>
      </c>
      <c r="D46" s="54">
        <v>5970</v>
      </c>
      <c r="E46" s="27">
        <f t="shared" si="3"/>
        <v>12182</v>
      </c>
      <c r="F46" s="54">
        <v>4287</v>
      </c>
      <c r="G46" s="28">
        <v>47</v>
      </c>
      <c r="H46" s="26">
        <v>9</v>
      </c>
      <c r="I46" s="26">
        <v>0</v>
      </c>
      <c r="J46" s="27">
        <f t="shared" si="4"/>
        <v>56</v>
      </c>
      <c r="K46" s="28">
        <v>23</v>
      </c>
      <c r="L46" s="26">
        <v>2</v>
      </c>
      <c r="M46" s="26">
        <v>0</v>
      </c>
      <c r="N46" s="27">
        <f t="shared" si="5"/>
        <v>25</v>
      </c>
      <c r="O46" s="87">
        <v>14</v>
      </c>
      <c r="P46" s="88">
        <v>17</v>
      </c>
      <c r="Q46" s="89">
        <v>31</v>
      </c>
      <c r="R46" s="7"/>
      <c r="S46" s="7"/>
      <c r="T46" s="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24" customHeight="1">
      <c r="A47" s="1"/>
      <c r="B47" s="61" t="s">
        <v>40</v>
      </c>
      <c r="C47" s="53">
        <v>25989</v>
      </c>
      <c r="D47" s="54">
        <v>24260</v>
      </c>
      <c r="E47" s="27">
        <f t="shared" si="3"/>
        <v>50249</v>
      </c>
      <c r="F47" s="54">
        <v>18742</v>
      </c>
      <c r="G47" s="28">
        <v>184</v>
      </c>
      <c r="H47" s="26">
        <v>45</v>
      </c>
      <c r="I47" s="26">
        <v>7</v>
      </c>
      <c r="J47" s="27">
        <f t="shared" si="4"/>
        <v>236</v>
      </c>
      <c r="K47" s="28">
        <v>167</v>
      </c>
      <c r="L47" s="26">
        <v>20</v>
      </c>
      <c r="M47" s="26">
        <v>37</v>
      </c>
      <c r="N47" s="27">
        <f t="shared" si="5"/>
        <v>224</v>
      </c>
      <c r="O47" s="87">
        <v>-16</v>
      </c>
      <c r="P47" s="88">
        <v>28</v>
      </c>
      <c r="Q47" s="89">
        <v>12</v>
      </c>
      <c r="R47" s="7"/>
      <c r="S47" s="7"/>
      <c r="T47" s="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24" customHeight="1">
      <c r="A48" s="1"/>
      <c r="B48" s="61" t="s">
        <v>41</v>
      </c>
      <c r="C48" s="53">
        <v>19540</v>
      </c>
      <c r="D48" s="54">
        <v>19390</v>
      </c>
      <c r="E48" s="27">
        <f t="shared" si="3"/>
        <v>38930</v>
      </c>
      <c r="F48" s="54">
        <v>12940</v>
      </c>
      <c r="G48" s="28">
        <v>75</v>
      </c>
      <c r="H48" s="26">
        <v>20</v>
      </c>
      <c r="I48" s="26">
        <v>2</v>
      </c>
      <c r="J48" s="27">
        <f t="shared" si="4"/>
        <v>97</v>
      </c>
      <c r="K48" s="28">
        <v>69</v>
      </c>
      <c r="L48" s="26">
        <v>39</v>
      </c>
      <c r="M48" s="26">
        <v>0</v>
      </c>
      <c r="N48" s="27">
        <f t="shared" si="5"/>
        <v>108</v>
      </c>
      <c r="O48" s="87">
        <v>-9</v>
      </c>
      <c r="P48" s="88">
        <v>-2</v>
      </c>
      <c r="Q48" s="89">
        <v>-11</v>
      </c>
      <c r="R48" s="7"/>
      <c r="S48" s="7"/>
      <c r="T48" s="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24" customHeight="1">
      <c r="A49" s="1"/>
      <c r="B49" s="61" t="s">
        <v>42</v>
      </c>
      <c r="C49" s="53">
        <v>8081</v>
      </c>
      <c r="D49" s="54">
        <v>8159</v>
      </c>
      <c r="E49" s="27">
        <f t="shared" si="3"/>
        <v>16240</v>
      </c>
      <c r="F49" s="54">
        <v>4459</v>
      </c>
      <c r="G49" s="28">
        <v>22</v>
      </c>
      <c r="H49" s="26">
        <v>7</v>
      </c>
      <c r="I49" s="26">
        <v>0</v>
      </c>
      <c r="J49" s="27">
        <f t="shared" si="4"/>
        <v>29</v>
      </c>
      <c r="K49" s="28">
        <v>41</v>
      </c>
      <c r="L49" s="26">
        <v>16</v>
      </c>
      <c r="M49" s="26">
        <v>0</v>
      </c>
      <c r="N49" s="27">
        <f t="shared" si="5"/>
        <v>57</v>
      </c>
      <c r="O49" s="87">
        <v>-16</v>
      </c>
      <c r="P49" s="88">
        <v>-12</v>
      </c>
      <c r="Q49" s="89">
        <v>-28</v>
      </c>
      <c r="R49" s="7"/>
      <c r="S49" s="7"/>
      <c r="T49" s="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24" customHeight="1">
      <c r="A50" s="1"/>
      <c r="B50" s="61" t="s">
        <v>85</v>
      </c>
      <c r="C50" s="53">
        <v>5241</v>
      </c>
      <c r="D50" s="54">
        <v>5289</v>
      </c>
      <c r="E50" s="27">
        <f t="shared" si="3"/>
        <v>10530</v>
      </c>
      <c r="F50" s="54">
        <v>2869</v>
      </c>
      <c r="G50" s="28">
        <v>17</v>
      </c>
      <c r="H50" s="26">
        <v>4</v>
      </c>
      <c r="I50" s="26">
        <v>0</v>
      </c>
      <c r="J50" s="27">
        <f aca="true" t="shared" si="6" ref="J50:J55">SUM(G50:I50)</f>
        <v>21</v>
      </c>
      <c r="K50" s="28">
        <v>15</v>
      </c>
      <c r="L50" s="26">
        <v>8</v>
      </c>
      <c r="M50" s="26">
        <v>0</v>
      </c>
      <c r="N50" s="27">
        <f t="shared" si="5"/>
        <v>23</v>
      </c>
      <c r="O50" s="87">
        <v>-3</v>
      </c>
      <c r="P50" s="88">
        <v>1</v>
      </c>
      <c r="Q50" s="89">
        <v>-2</v>
      </c>
      <c r="R50" s="7"/>
      <c r="S50" s="7"/>
      <c r="T50" s="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24" customHeight="1">
      <c r="A51" s="1"/>
      <c r="B51" s="61" t="s">
        <v>43</v>
      </c>
      <c r="C51" s="53">
        <v>6951</v>
      </c>
      <c r="D51" s="54">
        <v>7049</v>
      </c>
      <c r="E51" s="27">
        <f t="shared" si="3"/>
        <v>14000</v>
      </c>
      <c r="F51" s="54">
        <v>4043</v>
      </c>
      <c r="G51" s="28">
        <v>40</v>
      </c>
      <c r="H51" s="26">
        <v>13</v>
      </c>
      <c r="I51" s="26">
        <v>0</v>
      </c>
      <c r="J51" s="27">
        <f t="shared" si="6"/>
        <v>53</v>
      </c>
      <c r="K51" s="28">
        <v>21</v>
      </c>
      <c r="L51" s="26">
        <v>9</v>
      </c>
      <c r="M51" s="26">
        <v>0</v>
      </c>
      <c r="N51" s="27">
        <f t="shared" si="5"/>
        <v>30</v>
      </c>
      <c r="O51" s="87">
        <v>12</v>
      </c>
      <c r="P51" s="88">
        <v>11</v>
      </c>
      <c r="Q51" s="89">
        <v>23</v>
      </c>
      <c r="R51" s="7"/>
      <c r="S51" s="7"/>
      <c r="T51" s="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24" customHeight="1">
      <c r="A52" s="1"/>
      <c r="B52" s="61" t="s">
        <v>44</v>
      </c>
      <c r="C52" s="53">
        <v>9515</v>
      </c>
      <c r="D52" s="54">
        <v>8951</v>
      </c>
      <c r="E52" s="27">
        <f t="shared" si="3"/>
        <v>18466</v>
      </c>
      <c r="F52" s="54">
        <v>6680</v>
      </c>
      <c r="G52" s="28">
        <v>72</v>
      </c>
      <c r="H52" s="26">
        <v>24</v>
      </c>
      <c r="I52" s="26">
        <v>0</v>
      </c>
      <c r="J52" s="27">
        <f t="shared" si="6"/>
        <v>96</v>
      </c>
      <c r="K52" s="28">
        <v>50</v>
      </c>
      <c r="L52" s="26">
        <v>6</v>
      </c>
      <c r="M52" s="26">
        <v>0</v>
      </c>
      <c r="N52" s="27">
        <f t="shared" si="5"/>
        <v>56</v>
      </c>
      <c r="O52" s="87">
        <v>22</v>
      </c>
      <c r="P52" s="88">
        <v>18</v>
      </c>
      <c r="Q52" s="89">
        <v>40</v>
      </c>
      <c r="R52" s="7"/>
      <c r="S52" s="7"/>
      <c r="T52" s="7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24" customHeight="1">
      <c r="A53" s="1"/>
      <c r="B53" s="61" t="s">
        <v>45</v>
      </c>
      <c r="C53" s="53">
        <v>23513</v>
      </c>
      <c r="D53" s="54">
        <v>23573</v>
      </c>
      <c r="E53" s="27">
        <f t="shared" si="3"/>
        <v>47086</v>
      </c>
      <c r="F53" s="54">
        <v>17345</v>
      </c>
      <c r="G53" s="28">
        <v>133</v>
      </c>
      <c r="H53" s="26">
        <v>32</v>
      </c>
      <c r="I53" s="26">
        <v>0</v>
      </c>
      <c r="J53" s="27">
        <f t="shared" si="6"/>
        <v>165</v>
      </c>
      <c r="K53" s="28">
        <v>177</v>
      </c>
      <c r="L53" s="26">
        <v>30</v>
      </c>
      <c r="M53" s="26">
        <v>0</v>
      </c>
      <c r="N53" s="27">
        <f t="shared" si="5"/>
        <v>207</v>
      </c>
      <c r="O53" s="87">
        <v>-28</v>
      </c>
      <c r="P53" s="88">
        <v>-14</v>
      </c>
      <c r="Q53" s="89">
        <v>-42</v>
      </c>
      <c r="R53" s="7"/>
      <c r="S53" s="7"/>
      <c r="T53" s="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24" customHeight="1">
      <c r="A54" s="1"/>
      <c r="B54" s="61" t="s">
        <v>46</v>
      </c>
      <c r="C54" s="53">
        <v>5646</v>
      </c>
      <c r="D54" s="54">
        <v>5748</v>
      </c>
      <c r="E54" s="27">
        <f>C54+D54</f>
        <v>11394</v>
      </c>
      <c r="F54" s="54">
        <v>3396</v>
      </c>
      <c r="G54" s="28">
        <v>20</v>
      </c>
      <c r="H54" s="26">
        <v>8</v>
      </c>
      <c r="I54" s="26">
        <v>0</v>
      </c>
      <c r="J54" s="27">
        <f t="shared" si="6"/>
        <v>28</v>
      </c>
      <c r="K54" s="28">
        <v>20</v>
      </c>
      <c r="L54" s="26">
        <v>8</v>
      </c>
      <c r="M54" s="26">
        <v>0</v>
      </c>
      <c r="N54" s="27">
        <f t="shared" si="5"/>
        <v>28</v>
      </c>
      <c r="O54" s="87">
        <v>0</v>
      </c>
      <c r="P54" s="88">
        <v>0</v>
      </c>
      <c r="Q54" s="89">
        <v>0</v>
      </c>
      <c r="R54" s="7"/>
      <c r="S54" s="7"/>
      <c r="T54" s="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24" customHeight="1">
      <c r="A55" s="1"/>
      <c r="B55" s="61" t="s">
        <v>47</v>
      </c>
      <c r="C55" s="53">
        <v>4289</v>
      </c>
      <c r="D55" s="54">
        <v>4314</v>
      </c>
      <c r="E55" s="27">
        <f t="shared" si="3"/>
        <v>8603</v>
      </c>
      <c r="F55" s="54">
        <v>2844</v>
      </c>
      <c r="G55" s="28">
        <v>29</v>
      </c>
      <c r="H55" s="26">
        <v>7</v>
      </c>
      <c r="I55" s="26">
        <v>0</v>
      </c>
      <c r="J55" s="27">
        <f t="shared" si="6"/>
        <v>36</v>
      </c>
      <c r="K55" s="28">
        <v>21</v>
      </c>
      <c r="L55" s="26">
        <v>4</v>
      </c>
      <c r="M55" s="26">
        <v>0</v>
      </c>
      <c r="N55" s="27">
        <f t="shared" si="5"/>
        <v>25</v>
      </c>
      <c r="O55" s="87">
        <v>11</v>
      </c>
      <c r="P55" s="88">
        <v>0</v>
      </c>
      <c r="Q55" s="89">
        <v>11</v>
      </c>
      <c r="R55" s="7"/>
      <c r="S55" s="7"/>
      <c r="T55" s="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24" customHeight="1">
      <c r="A56" s="1"/>
      <c r="B56" s="61" t="s">
        <v>48</v>
      </c>
      <c r="C56" s="53">
        <v>15044</v>
      </c>
      <c r="D56" s="54">
        <v>15196</v>
      </c>
      <c r="E56" s="27">
        <f t="shared" si="3"/>
        <v>30240</v>
      </c>
      <c r="F56" s="54">
        <v>8504</v>
      </c>
      <c r="G56" s="28">
        <v>46</v>
      </c>
      <c r="H56" s="26">
        <v>10</v>
      </c>
      <c r="I56" s="26">
        <v>0</v>
      </c>
      <c r="J56" s="27">
        <f>SUM(G56:I56)</f>
        <v>56</v>
      </c>
      <c r="K56" s="28">
        <v>37</v>
      </c>
      <c r="L56" s="26">
        <v>26</v>
      </c>
      <c r="M56" s="26">
        <v>0</v>
      </c>
      <c r="N56" s="27">
        <f t="shared" si="5"/>
        <v>63</v>
      </c>
      <c r="O56" s="87">
        <v>1</v>
      </c>
      <c r="P56" s="88">
        <v>-8</v>
      </c>
      <c r="Q56" s="89">
        <v>-7</v>
      </c>
      <c r="R56" s="7"/>
      <c r="S56" s="7"/>
      <c r="T56" s="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24" customHeight="1">
      <c r="A57" s="1"/>
      <c r="B57" s="61" t="s">
        <v>49</v>
      </c>
      <c r="C57" s="53">
        <v>4696</v>
      </c>
      <c r="D57" s="54">
        <v>4699</v>
      </c>
      <c r="E57" s="27">
        <f t="shared" si="3"/>
        <v>9395</v>
      </c>
      <c r="F57" s="54">
        <v>2789</v>
      </c>
      <c r="G57" s="28">
        <v>22</v>
      </c>
      <c r="H57" s="26">
        <v>0</v>
      </c>
      <c r="I57" s="26">
        <v>0</v>
      </c>
      <c r="J57" s="27">
        <f>SUM(G57:I57)</f>
        <v>22</v>
      </c>
      <c r="K57" s="28">
        <v>17</v>
      </c>
      <c r="L57" s="26">
        <v>8</v>
      </c>
      <c r="M57" s="26">
        <v>0</v>
      </c>
      <c r="N57" s="27">
        <f t="shared" si="5"/>
        <v>25</v>
      </c>
      <c r="O57" s="87">
        <v>-5</v>
      </c>
      <c r="P57" s="88">
        <v>2</v>
      </c>
      <c r="Q57" s="89">
        <v>-3</v>
      </c>
      <c r="R57" s="7"/>
      <c r="S57" s="7"/>
      <c r="T57" s="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24" customHeight="1">
      <c r="A58" s="1"/>
      <c r="B58" s="61" t="s">
        <v>50</v>
      </c>
      <c r="C58" s="53">
        <v>12675</v>
      </c>
      <c r="D58" s="54">
        <v>12648</v>
      </c>
      <c r="E58" s="27">
        <f t="shared" si="3"/>
        <v>25323</v>
      </c>
      <c r="F58" s="54">
        <v>8331</v>
      </c>
      <c r="G58" s="28">
        <v>61</v>
      </c>
      <c r="H58" s="26">
        <v>11</v>
      </c>
      <c r="I58" s="26">
        <v>0</v>
      </c>
      <c r="J58" s="27">
        <f>SUM(G58:I58)</f>
        <v>72</v>
      </c>
      <c r="K58" s="28">
        <v>49</v>
      </c>
      <c r="L58" s="26">
        <v>24</v>
      </c>
      <c r="M58" s="26">
        <v>0</v>
      </c>
      <c r="N58" s="27">
        <f t="shared" si="5"/>
        <v>73</v>
      </c>
      <c r="O58" s="87">
        <v>-5</v>
      </c>
      <c r="P58" s="88">
        <v>4</v>
      </c>
      <c r="Q58" s="89">
        <v>-1</v>
      </c>
      <c r="R58" s="7"/>
      <c r="S58" s="7"/>
      <c r="T58" s="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24" customHeight="1">
      <c r="A59" s="1"/>
      <c r="B59" s="61" t="s">
        <v>51</v>
      </c>
      <c r="C59" s="53">
        <v>7837</v>
      </c>
      <c r="D59" s="54">
        <v>7904</v>
      </c>
      <c r="E59" s="27">
        <f t="shared" si="3"/>
        <v>15741</v>
      </c>
      <c r="F59" s="54">
        <v>4770</v>
      </c>
      <c r="G59" s="28">
        <v>47</v>
      </c>
      <c r="H59" s="26">
        <v>14</v>
      </c>
      <c r="I59" s="26">
        <v>0</v>
      </c>
      <c r="J59" s="27">
        <f aca="true" t="shared" si="7" ref="J59:J68">SUM(G59:I59)</f>
        <v>61</v>
      </c>
      <c r="K59" s="28">
        <v>41</v>
      </c>
      <c r="L59" s="26">
        <v>9</v>
      </c>
      <c r="M59" s="26">
        <v>0</v>
      </c>
      <c r="N59" s="27">
        <f aca="true" t="shared" si="8" ref="N59:N68">SUM(K59:M59)</f>
        <v>50</v>
      </c>
      <c r="O59" s="87">
        <v>8</v>
      </c>
      <c r="P59" s="88">
        <v>3</v>
      </c>
      <c r="Q59" s="89">
        <v>11</v>
      </c>
      <c r="R59" s="7"/>
      <c r="S59" s="7"/>
      <c r="T59" s="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24" customHeight="1">
      <c r="A60" s="1"/>
      <c r="B60" s="61" t="s">
        <v>52</v>
      </c>
      <c r="C60" s="53">
        <v>9798</v>
      </c>
      <c r="D60" s="54">
        <v>10054</v>
      </c>
      <c r="E60" s="27">
        <f t="shared" si="3"/>
        <v>19852</v>
      </c>
      <c r="F60" s="54">
        <v>5783</v>
      </c>
      <c r="G60" s="28">
        <v>17</v>
      </c>
      <c r="H60" s="26">
        <v>20</v>
      </c>
      <c r="I60" s="26">
        <v>1</v>
      </c>
      <c r="J60" s="27">
        <f t="shared" si="7"/>
        <v>38</v>
      </c>
      <c r="K60" s="28">
        <v>21</v>
      </c>
      <c r="L60" s="26">
        <v>16</v>
      </c>
      <c r="M60" s="26">
        <v>0</v>
      </c>
      <c r="N60" s="27">
        <f t="shared" si="8"/>
        <v>37</v>
      </c>
      <c r="O60" s="87">
        <v>7</v>
      </c>
      <c r="P60" s="88">
        <v>-6</v>
      </c>
      <c r="Q60" s="89">
        <v>1</v>
      </c>
      <c r="R60" s="7"/>
      <c r="S60" s="7"/>
      <c r="T60" s="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24" customHeight="1">
      <c r="A61" s="1"/>
      <c r="B61" s="61" t="s">
        <v>53</v>
      </c>
      <c r="C61" s="53">
        <v>3782</v>
      </c>
      <c r="D61" s="54">
        <v>3762</v>
      </c>
      <c r="E61" s="27">
        <f>C61+D61</f>
        <v>7544</v>
      </c>
      <c r="F61" s="54">
        <v>2002</v>
      </c>
      <c r="G61" s="28">
        <v>7</v>
      </c>
      <c r="H61" s="26">
        <v>6</v>
      </c>
      <c r="I61" s="26">
        <v>0</v>
      </c>
      <c r="J61" s="27">
        <f t="shared" si="7"/>
        <v>13</v>
      </c>
      <c r="K61" s="28">
        <v>10</v>
      </c>
      <c r="L61" s="26">
        <v>8</v>
      </c>
      <c r="M61" s="26">
        <v>0</v>
      </c>
      <c r="N61" s="27">
        <f t="shared" si="8"/>
        <v>18</v>
      </c>
      <c r="O61" s="87">
        <v>-5</v>
      </c>
      <c r="P61" s="88">
        <v>0</v>
      </c>
      <c r="Q61" s="89">
        <v>-5</v>
      </c>
      <c r="R61" s="7"/>
      <c r="S61" s="7"/>
      <c r="T61" s="7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24" customHeight="1">
      <c r="A62" s="1"/>
      <c r="B62" s="61" t="s">
        <v>54</v>
      </c>
      <c r="C62" s="53">
        <v>12271</v>
      </c>
      <c r="D62" s="54">
        <v>12069</v>
      </c>
      <c r="E62" s="27">
        <f aca="true" t="shared" si="9" ref="E62:E67">C62+D62</f>
        <v>24340</v>
      </c>
      <c r="F62" s="54">
        <v>6347</v>
      </c>
      <c r="G62" s="28">
        <v>50</v>
      </c>
      <c r="H62" s="26">
        <v>21</v>
      </c>
      <c r="I62" s="26">
        <v>1</v>
      </c>
      <c r="J62" s="27">
        <f t="shared" si="7"/>
        <v>72</v>
      </c>
      <c r="K62" s="28">
        <v>47</v>
      </c>
      <c r="L62" s="26">
        <v>18</v>
      </c>
      <c r="M62" s="26">
        <v>0</v>
      </c>
      <c r="N62" s="27">
        <f t="shared" si="8"/>
        <v>65</v>
      </c>
      <c r="O62" s="87">
        <v>0</v>
      </c>
      <c r="P62" s="88">
        <v>7</v>
      </c>
      <c r="Q62" s="89">
        <v>7</v>
      </c>
      <c r="R62" s="7"/>
      <c r="S62" s="7"/>
      <c r="T62" s="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24" customHeight="1">
      <c r="A63" s="1"/>
      <c r="B63" s="61" t="s">
        <v>55</v>
      </c>
      <c r="C63" s="53">
        <v>4813</v>
      </c>
      <c r="D63" s="54">
        <v>4680</v>
      </c>
      <c r="E63" s="27">
        <f t="shared" si="9"/>
        <v>9493</v>
      </c>
      <c r="F63" s="54">
        <v>2759</v>
      </c>
      <c r="G63" s="28">
        <v>32</v>
      </c>
      <c r="H63" s="26">
        <v>5</v>
      </c>
      <c r="I63" s="26">
        <v>0</v>
      </c>
      <c r="J63" s="27">
        <f t="shared" si="7"/>
        <v>37</v>
      </c>
      <c r="K63" s="28">
        <v>31</v>
      </c>
      <c r="L63" s="26">
        <v>2</v>
      </c>
      <c r="M63" s="26">
        <v>0</v>
      </c>
      <c r="N63" s="27">
        <f t="shared" si="8"/>
        <v>33</v>
      </c>
      <c r="O63" s="87">
        <v>-2</v>
      </c>
      <c r="P63" s="88">
        <v>6</v>
      </c>
      <c r="Q63" s="89">
        <v>4</v>
      </c>
      <c r="R63" s="7"/>
      <c r="S63" s="7"/>
      <c r="T63" s="7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24" customHeight="1">
      <c r="A64" s="1"/>
      <c r="B64" s="61" t="s">
        <v>56</v>
      </c>
      <c r="C64" s="53">
        <v>12110</v>
      </c>
      <c r="D64" s="54">
        <v>12100</v>
      </c>
      <c r="E64" s="27">
        <f t="shared" si="9"/>
        <v>24210</v>
      </c>
      <c r="F64" s="54">
        <v>7183</v>
      </c>
      <c r="G64" s="28">
        <v>60</v>
      </c>
      <c r="H64" s="26">
        <v>20</v>
      </c>
      <c r="I64" s="26">
        <v>0</v>
      </c>
      <c r="J64" s="27">
        <f t="shared" si="7"/>
        <v>80</v>
      </c>
      <c r="K64" s="28">
        <v>44</v>
      </c>
      <c r="L64" s="26">
        <v>14</v>
      </c>
      <c r="M64" s="26">
        <v>0</v>
      </c>
      <c r="N64" s="27">
        <f t="shared" si="8"/>
        <v>58</v>
      </c>
      <c r="O64" s="87">
        <v>13</v>
      </c>
      <c r="P64" s="88">
        <v>9</v>
      </c>
      <c r="Q64" s="89">
        <v>22</v>
      </c>
      <c r="R64" s="7"/>
      <c r="S64" s="7"/>
      <c r="T64" s="7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24" customHeight="1">
      <c r="A65" s="1"/>
      <c r="B65" s="61" t="s">
        <v>57</v>
      </c>
      <c r="C65" s="53">
        <v>24839</v>
      </c>
      <c r="D65" s="54">
        <v>24017</v>
      </c>
      <c r="E65" s="27">
        <f t="shared" si="9"/>
        <v>48856</v>
      </c>
      <c r="F65" s="54">
        <v>16762</v>
      </c>
      <c r="G65" s="28">
        <v>115</v>
      </c>
      <c r="H65" s="26">
        <v>34</v>
      </c>
      <c r="I65" s="26">
        <v>0</v>
      </c>
      <c r="J65" s="27">
        <f t="shared" si="7"/>
        <v>149</v>
      </c>
      <c r="K65" s="28">
        <v>138</v>
      </c>
      <c r="L65" s="26">
        <v>15</v>
      </c>
      <c r="M65" s="26">
        <v>0</v>
      </c>
      <c r="N65" s="27">
        <f t="shared" si="8"/>
        <v>153</v>
      </c>
      <c r="O65" s="87">
        <v>-3</v>
      </c>
      <c r="P65" s="88">
        <v>-1</v>
      </c>
      <c r="Q65" s="89">
        <v>-4</v>
      </c>
      <c r="R65" s="7"/>
      <c r="S65" s="7"/>
      <c r="T65" s="7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24" customHeight="1">
      <c r="A66" s="1"/>
      <c r="B66" s="61" t="s">
        <v>58</v>
      </c>
      <c r="C66" s="53">
        <v>5091</v>
      </c>
      <c r="D66" s="54">
        <v>4966</v>
      </c>
      <c r="E66" s="27">
        <f t="shared" si="9"/>
        <v>10057</v>
      </c>
      <c r="F66" s="54">
        <v>2982</v>
      </c>
      <c r="G66" s="28">
        <v>20</v>
      </c>
      <c r="H66" s="26">
        <v>2</v>
      </c>
      <c r="I66" s="26">
        <v>0</v>
      </c>
      <c r="J66" s="27">
        <f>SUM(G66:I66)</f>
        <v>22</v>
      </c>
      <c r="K66" s="28">
        <v>22</v>
      </c>
      <c r="L66" s="26">
        <v>6</v>
      </c>
      <c r="M66" s="26">
        <v>1</v>
      </c>
      <c r="N66" s="27">
        <f t="shared" si="8"/>
        <v>29</v>
      </c>
      <c r="O66" s="87">
        <v>-3</v>
      </c>
      <c r="P66" s="88">
        <v>-4</v>
      </c>
      <c r="Q66" s="89">
        <v>-7</v>
      </c>
      <c r="R66" s="7"/>
      <c r="S66" s="7"/>
      <c r="T66" s="7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24" customHeight="1">
      <c r="A67" s="1"/>
      <c r="B67" s="61" t="s">
        <v>59</v>
      </c>
      <c r="C67" s="53">
        <v>19804</v>
      </c>
      <c r="D67" s="54">
        <v>19458</v>
      </c>
      <c r="E67" s="27">
        <f t="shared" si="9"/>
        <v>39262</v>
      </c>
      <c r="F67" s="54">
        <v>12558</v>
      </c>
      <c r="G67" s="28">
        <v>75</v>
      </c>
      <c r="H67" s="26">
        <v>29</v>
      </c>
      <c r="I67" s="26">
        <v>0</v>
      </c>
      <c r="J67" s="27">
        <f t="shared" si="7"/>
        <v>104</v>
      </c>
      <c r="K67" s="28">
        <v>96</v>
      </c>
      <c r="L67" s="26">
        <v>29</v>
      </c>
      <c r="M67" s="26">
        <v>0</v>
      </c>
      <c r="N67" s="27">
        <f t="shared" si="8"/>
        <v>125</v>
      </c>
      <c r="O67" s="87">
        <v>-15</v>
      </c>
      <c r="P67" s="88">
        <v>-6</v>
      </c>
      <c r="Q67" s="89">
        <v>-21</v>
      </c>
      <c r="R67" s="7"/>
      <c r="S67" s="7"/>
      <c r="T67" s="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24" customHeight="1">
      <c r="A68" s="1"/>
      <c r="B68" s="61" t="s">
        <v>60</v>
      </c>
      <c r="C68" s="53">
        <v>13592</v>
      </c>
      <c r="D68" s="54">
        <v>13503</v>
      </c>
      <c r="E68" s="27">
        <f>C68+D68</f>
        <v>27095</v>
      </c>
      <c r="F68" s="54">
        <v>8225</v>
      </c>
      <c r="G68" s="28">
        <v>40</v>
      </c>
      <c r="H68" s="26">
        <v>20</v>
      </c>
      <c r="I68" s="26">
        <v>0</v>
      </c>
      <c r="J68" s="27">
        <f t="shared" si="7"/>
        <v>60</v>
      </c>
      <c r="K68" s="28">
        <v>76</v>
      </c>
      <c r="L68" s="26">
        <v>27</v>
      </c>
      <c r="M68" s="26">
        <v>0</v>
      </c>
      <c r="N68" s="27">
        <f t="shared" si="8"/>
        <v>103</v>
      </c>
      <c r="O68" s="87">
        <v>-27</v>
      </c>
      <c r="P68" s="88">
        <v>-16</v>
      </c>
      <c r="Q68" s="89">
        <v>-43</v>
      </c>
      <c r="R68" s="7"/>
      <c r="S68" s="7"/>
      <c r="T68" s="7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24" customHeight="1">
      <c r="A69" s="1"/>
      <c r="B69" s="61" t="s">
        <v>61</v>
      </c>
      <c r="C69" s="53">
        <v>9151</v>
      </c>
      <c r="D69" s="54">
        <v>9501</v>
      </c>
      <c r="E69" s="27">
        <f>C69+D69</f>
        <v>18652</v>
      </c>
      <c r="F69" s="54">
        <v>6287</v>
      </c>
      <c r="G69" s="28">
        <v>52</v>
      </c>
      <c r="H69" s="26">
        <v>6</v>
      </c>
      <c r="I69" s="26">
        <v>0</v>
      </c>
      <c r="J69" s="27">
        <f>SUM(G69:I69)</f>
        <v>58</v>
      </c>
      <c r="K69" s="28">
        <v>63</v>
      </c>
      <c r="L69" s="26">
        <v>8</v>
      </c>
      <c r="M69" s="26">
        <v>0</v>
      </c>
      <c r="N69" s="27">
        <f>SUM(K69:M69)</f>
        <v>71</v>
      </c>
      <c r="O69" s="87">
        <v>-11</v>
      </c>
      <c r="P69" s="88">
        <v>-2</v>
      </c>
      <c r="Q69" s="89">
        <v>-13</v>
      </c>
      <c r="R69" s="7"/>
      <c r="S69" s="7"/>
      <c r="T69" s="7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24" customHeight="1" thickBot="1">
      <c r="A70" s="1"/>
      <c r="B70" s="29"/>
      <c r="C70" s="30"/>
      <c r="D70" s="31"/>
      <c r="E70" s="32"/>
      <c r="F70" s="31"/>
      <c r="G70" s="33"/>
      <c r="H70" s="31"/>
      <c r="I70" s="31"/>
      <c r="J70" s="32"/>
      <c r="K70" s="33"/>
      <c r="L70" s="31"/>
      <c r="M70" s="31"/>
      <c r="N70" s="32"/>
      <c r="O70" s="90"/>
      <c r="P70" s="91"/>
      <c r="Q70" s="92"/>
      <c r="R70" s="7"/>
      <c r="S70" s="7"/>
      <c r="T70" s="7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24" customHeight="1" thickTop="1">
      <c r="A71" s="1"/>
      <c r="B71" s="16" t="s">
        <v>62</v>
      </c>
      <c r="C71" s="64">
        <f>SUM(C8:C33)</f>
        <v>1078037</v>
      </c>
      <c r="D71" s="65">
        <f aca="true" t="shared" si="10" ref="D71:Q71">SUM(D8:D33)</f>
        <v>1080549</v>
      </c>
      <c r="E71" s="65">
        <f t="shared" si="10"/>
        <v>2158586</v>
      </c>
      <c r="F71" s="66">
        <f t="shared" si="10"/>
        <v>788624</v>
      </c>
      <c r="G71" s="77">
        <f t="shared" si="10"/>
        <v>5486</v>
      </c>
      <c r="H71" s="65">
        <f t="shared" si="10"/>
        <v>1479</v>
      </c>
      <c r="I71" s="65">
        <f t="shared" si="10"/>
        <v>61</v>
      </c>
      <c r="J71" s="67">
        <f t="shared" si="10"/>
        <v>7026</v>
      </c>
      <c r="K71" s="77">
        <f t="shared" si="10"/>
        <v>5815</v>
      </c>
      <c r="L71" s="65">
        <f t="shared" si="10"/>
        <v>1273</v>
      </c>
      <c r="M71" s="65">
        <f t="shared" si="10"/>
        <v>67</v>
      </c>
      <c r="N71" s="67">
        <f t="shared" si="10"/>
        <v>7155</v>
      </c>
      <c r="O71" s="66">
        <f t="shared" si="10"/>
        <v>-30</v>
      </c>
      <c r="P71" s="65">
        <f t="shared" si="10"/>
        <v>-99</v>
      </c>
      <c r="Q71" s="93">
        <f t="shared" si="10"/>
        <v>-129</v>
      </c>
      <c r="R71" s="7"/>
      <c r="S71" s="7"/>
      <c r="T71" s="7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24" customHeight="1">
      <c r="A72" s="1"/>
      <c r="B72" s="16" t="s">
        <v>63</v>
      </c>
      <c r="C72" s="74">
        <f>SUM(C34:C69)</f>
        <v>418738</v>
      </c>
      <c r="D72" s="75">
        <f aca="true" t="shared" si="11" ref="D72:Q72">SUM(D34:D69)</f>
        <v>416373</v>
      </c>
      <c r="E72" s="75">
        <f t="shared" si="11"/>
        <v>835111</v>
      </c>
      <c r="F72" s="46">
        <f t="shared" si="11"/>
        <v>270896</v>
      </c>
      <c r="G72" s="48">
        <f t="shared" si="11"/>
        <v>1952</v>
      </c>
      <c r="H72" s="75">
        <f t="shared" si="11"/>
        <v>543</v>
      </c>
      <c r="I72" s="75">
        <f t="shared" si="11"/>
        <v>19</v>
      </c>
      <c r="J72" s="78">
        <f t="shared" si="11"/>
        <v>2514</v>
      </c>
      <c r="K72" s="48">
        <f t="shared" si="11"/>
        <v>1996</v>
      </c>
      <c r="L72" s="75">
        <f t="shared" si="11"/>
        <v>568</v>
      </c>
      <c r="M72" s="75">
        <f t="shared" si="11"/>
        <v>40</v>
      </c>
      <c r="N72" s="78">
        <f t="shared" si="11"/>
        <v>2604</v>
      </c>
      <c r="O72" s="46">
        <f t="shared" si="11"/>
        <v>-104</v>
      </c>
      <c r="P72" s="75">
        <f t="shared" si="11"/>
        <v>14</v>
      </c>
      <c r="Q72" s="94">
        <f t="shared" si="11"/>
        <v>-90</v>
      </c>
      <c r="R72" s="7"/>
      <c r="S72" s="7"/>
      <c r="T72" s="7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24" customHeight="1" thickBot="1">
      <c r="A73" s="1"/>
      <c r="B73" s="22" t="s">
        <v>64</v>
      </c>
      <c r="C73" s="21">
        <f>C71+C72</f>
        <v>1496775</v>
      </c>
      <c r="D73" s="76">
        <f aca="true" t="shared" si="12" ref="D73:Q73">D71+D72</f>
        <v>1496922</v>
      </c>
      <c r="E73" s="76">
        <f t="shared" si="12"/>
        <v>2993697</v>
      </c>
      <c r="F73" s="47">
        <f>F71+F72</f>
        <v>1059520</v>
      </c>
      <c r="G73" s="49">
        <f t="shared" si="12"/>
        <v>7438</v>
      </c>
      <c r="H73" s="76">
        <f t="shared" si="12"/>
        <v>2022</v>
      </c>
      <c r="I73" s="76">
        <f t="shared" si="12"/>
        <v>80</v>
      </c>
      <c r="J73" s="79">
        <f t="shared" si="12"/>
        <v>9540</v>
      </c>
      <c r="K73" s="49">
        <f t="shared" si="12"/>
        <v>7811</v>
      </c>
      <c r="L73" s="76">
        <f t="shared" si="12"/>
        <v>1841</v>
      </c>
      <c r="M73" s="76">
        <f t="shared" si="12"/>
        <v>107</v>
      </c>
      <c r="N73" s="79">
        <f t="shared" si="12"/>
        <v>9759</v>
      </c>
      <c r="O73" s="47">
        <f t="shared" si="12"/>
        <v>-134</v>
      </c>
      <c r="P73" s="76">
        <f t="shared" si="12"/>
        <v>-85</v>
      </c>
      <c r="Q73" s="40">
        <f t="shared" si="12"/>
        <v>-219</v>
      </c>
      <c r="R73" s="7"/>
      <c r="S73" s="7"/>
      <c r="T73" s="7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24" customHeight="1">
      <c r="A74" s="1"/>
      <c r="B74" s="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7"/>
      <c r="AS74" s="7"/>
      <c r="AT74" s="7"/>
      <c r="AU74" s="7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2005-04-27T06:13:31Z</cp:lastPrinted>
  <dcterms:created xsi:type="dcterms:W3CDTF">1999-01-11T03:03:55Z</dcterms:created>
  <dcterms:modified xsi:type="dcterms:W3CDTF">2005-08-30T05:27:58Z</dcterms:modified>
  <cp:category/>
  <cp:version/>
  <cp:contentType/>
  <cp:contentStatus/>
</cp:coreProperties>
</file>