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3040" windowHeight="88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4" i="10"/>
  <c r="C35"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<sst xmlns="http://schemas.openxmlformats.org/spreadsheetml/2006/main" count="1192" uniqueCount="609">
  <si>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</si>
  <si>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</si>
  <si>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</si>
  <si>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</si>
  <si>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</si>
  <si>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</si>
  <si>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</si>
  <si>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</si>
  <si>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</si>
  <si>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</si>
  <si>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</si>
  <si>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</si>
  <si>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</si>
  <si>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</si>
  <si>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</si>
  <si>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</si>
  <si>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</si>
  <si>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</si>
  <si>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</si>
  <si>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</si>
  <si>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</si>
  <si>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</si>
  <si>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</si>
  <si>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</si>
  <si>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</si>
  <si>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</si>
  <si>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</si>
  <si>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</si>
  <si>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</si>
  <si>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</si>
  <si>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</si>
  <si>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</si>
  <si>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</si>
  <si>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</si>
  <si>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</si>
  <si>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</si>
  <si>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</si>
  <si>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</si>
  <si>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</si>
  <si>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</si>
  <si>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</si>
  <si>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</si>
  <si>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</si>
  <si>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</si>
  <si>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</si>
  <si>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</si>
  <si>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</si>
  <si>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</si>
  <si>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</si>
  <si>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</si>
  <si>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</si>
  <si>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</si>
  <si>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</si>
  <si>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</si>
  <si>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</si>
  <si>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</si>
  <si>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</si>
  <si>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</si>
  <si>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</si>
  <si>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</si>
  <si>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</si>
  <si>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</si>
  <si>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</si>
  <si>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</si>
  <si>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</si>
  <si>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</si>
  <si>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</si>
  <si>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</si>
  <si>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</si>
  <si>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</si>
  <si>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</si>
  <si>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</si>
  <si>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</si>
  <si>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</si>
  <si>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</si>
  <si>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</si>
  <si>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</si>
  <si>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</si>
  <si>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</si>
  <si>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</si>
  <si>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</si>
  <si>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</si>
  <si>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</si>
  <si>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</si>
  <si>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</si>
  <si>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</si>
  <si>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</si>
  <si>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</si>
  <si>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</si>
  <si>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</si>
  <si>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</si>
  <si>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</si>
  <si>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</si>
  <si>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</si>
  <si>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</si>
  <si>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</si>
  <si>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</si>
  <si>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</si>
  <si>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</si>
  <si>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</si>
  <si>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</si>
  <si>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</si>
  <si>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</si>
  <si>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</si>
  <si>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</si>
  <si>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</si>
  <si>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</si>
  <si>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</si>
  <si>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</si>
  <si>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</si>
  <si>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</si>
  <si>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</si>
  <si>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</si>
  <si>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</si>
  <si>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</si>
  <si>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</si>
  <si>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</si>
  <si>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</si>
  <si>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</si>
  <si>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</si>
  <si>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</si>
  <si>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</si>
  <si>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</si>
  <si>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</si>
  <si>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</si>
  <si>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</si>
  <si>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</si>
  <si>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</si>
  <si>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</si>
  <si>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</si>
  <si>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</si>
  <si>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</si>
  <si>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</si>
  <si>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</si>
  <si>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</si>
  <si>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</si>
  <si>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</si>
  <si>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</si>
  <si>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</si>
  <si>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</si>
  <si>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</si>
  <si>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</si>
  <si>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</si>
  <si>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</si>
  <si>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</si>
  <si>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</si>
  <si>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</si>
  <si>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</si>
  <si>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</si>
  <si>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</si>
  <si>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</si>
  <si>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</si>
  <si>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</si>
  <si>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</si>
  <si>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</si>
  <si>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</si>
  <si>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</si>
  <si>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</si>
  <si>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</si>
  <si>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</si>
  <si>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</si>
  <si>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</si>
  <si>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</si>
  <si>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</si>
  <si>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</si>
  <si>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</si>
  <si>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</si>
  <si>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</si>
  <si>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</si>
  <si>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</si>
  <si>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</si>
  <si>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</si>
  <si>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</si>
  <si>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</si>
  <si>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</si>
  <si>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</si>
  <si>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</si>
  <si>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</si>
  <si>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</si>
  <si>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</si>
  <si>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</si>
  <si>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</si>
  <si>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</si>
  <si>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</si>
  <si>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</si>
  <si>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</si>
  <si>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</si>
  <si>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</si>
  <si>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</si>
  <si>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</si>
  <si>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</si>
  <si>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</si>
  <si>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</si>
  <si>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</si>
  <si>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</si>
  <si>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</si>
  <si>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</si>
  <si>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</si>
  <si>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</si>
  <si>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</si>
  <si>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</si>
  <si>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</si>
  <si>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</si>
  <si>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</si>
  <si>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</si>
  <si>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</si>
  <si>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</si>
  <si>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</si>
  <si>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</si>
  <si>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</si>
  <si>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</si>
  <si>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</si>
  <si>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</si>
  <si>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</si>
  <si>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</si>
  <si>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茨城県筑西市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</si>
  <si>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</si>
  <si>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</si>
  <si>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</si>
  <si>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</si>
  <si>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</si>
  <si>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</si>
  <si>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</si>
  <si>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</si>
  <si>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</si>
  <si>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</si>
  <si>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</si>
  <si>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</si>
  <si>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</si>
  <si>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</si>
  <si>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</si>
  <si>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</si>
  <si>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</si>
  <si>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</si>
  <si>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</si>
  <si>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</si>
  <si>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</si>
  <si>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</si>
  <si>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</si>
  <si>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</si>
  <si>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</si>
  <si>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</si>
  <si>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</si>
  <si>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</si>
  <si>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</si>
  <si>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</si>
  <si>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</si>
  <si>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</si>
  <si>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</si>
  <si>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</si>
  <si>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</si>
  <si>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</si>
  <si>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</si>
  <si>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</si>
  <si>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</si>
  <si>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</si>
  <si>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</si>
  <si>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</si>
  <si>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</si>
  <si>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</si>
  <si>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</si>
  <si>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</si>
  <si>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</si>
  <si>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</si>
  <si>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</si>
  <si>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</si>
  <si>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</si>
  <si>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</si>
  <si>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</si>
  <si>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</si>
  <si>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</si>
  <si>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</si>
  <si>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</si>
  <si>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</si>
  <si>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</si>
  <si>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</si>
  <si>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</si>
  <si>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</si>
  <si>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</si>
  <si>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</si>
  <si>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</si>
  <si>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</si>
  <si>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</si>
  <si>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</si>
  <si>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</si>
  <si>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</si>
  <si>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</si>
  <si>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</si>
  <si>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</si>
  <si>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</si>
  <si>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</si>
  <si>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</si>
  <si>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</si>
  <si>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</si>
  <si>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</si>
  <si>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</si>
  <si>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</si>
  <si>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</si>
  <si>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</si>
  <si>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</si>
  <si>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</si>
  <si>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</si>
  <si>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</si>
  <si>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</si>
  <si>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</si>
  <si>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</si>
  <si>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</si>
  <si>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</si>
  <si>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</si>
  <si>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</si>
  <si>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</si>
  <si>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</si>
  <si>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</si>
  <si>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</si>
  <si>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</si>
  <si>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</si>
  <si>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</si>
  <si>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</si>
  <si>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</si>
  <si>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</si>
  <si>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</si>
  <si>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</si>
  <si>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</si>
  <si>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</si>
  <si>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</si>
  <si>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</si>
  <si>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</si>
  <si>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</si>
  <si>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</si>
  <si>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</si>
  <si>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</si>
  <si>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</si>
  <si>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</si>
  <si>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</si>
  <si>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</si>
  <si>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</si>
  <si>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</si>
  <si>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</si>
  <si>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</si>
  <si>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</si>
  <si>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</si>
  <si>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</si>
  <si>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</si>
  <si>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</si>
  <si>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</si>
  <si>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</si>
  <si>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</si>
  <si>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</si>
  <si>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</si>
  <si>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</si>
  <si>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</si>
  <si>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</si>
  <si>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</si>
  <si>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</si>
  <si>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</si>
  <si>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</si>
  <si>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</si>
  <si>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</si>
  <si>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</si>
  <si>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</si>
  <si>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</si>
  <si>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</si>
  <si>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</si>
  <si>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</si>
  <si>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</si>
  <si>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茨城県筑西市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</si>
  <si>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</si>
  <si>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</si>
  <si>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</si>
  <si>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</si>
  <si>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</si>
  <si>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</si>
  <si>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</si>
  <si>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</si>
  <si>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</si>
  <si>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</si>
  <si>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</si>
  <si>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</si>
  <si>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</si>
  <si>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</si>
  <si>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</si>
  <si>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</si>
  <si>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</si>
  <si>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</si>
  <si>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</si>
  <si>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</si>
  <si>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</si>
  <si>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</si>
  <si>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</si>
  <si>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</si>
  <si>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</si>
  <si>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</si>
  <si>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</si>
  <si>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</si>
  <si>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</si>
  <si>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</si>
  <si>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</si>
  <si>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</si>
  <si>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</si>
  <si>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</si>
  <si>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</si>
  <si>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</si>
  <si>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</si>
  <si>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</si>
  <si>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</si>
  <si>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</si>
  <si>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</si>
  <si>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</si>
  <si>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下館結城都市計画事業八丁台土地区画整理事業特別会計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</si>
  <si>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</si>
  <si>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</si>
  <si>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</si>
  <si>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</si>
  <si>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</si>
  <si>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</si>
  <si>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</si>
  <si>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</si>
  <si>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</si>
  <si>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</si>
  <si>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</si>
  <si>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</si>
  <si>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</si>
  <si>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</si>
  <si>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</si>
  <si>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</si>
  <si>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</si>
  <si>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</si>
  <si>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</si>
  <si>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</si>
  <si>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</si>
  <si>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</si>
  <si>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</si>
  <si>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</si>
  <si>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</si>
  <si>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</si>
  <si>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</si>
  <si>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</si>
  <si>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</si>
  <si>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</si>
  <si>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</si>
  <si>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</si>
  <si>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</si>
  <si>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</si>
  <si>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</si>
  <si>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</si>
  <si>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</si>
  <si>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</si>
  <si>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</si>
  <si>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</si>
  <si>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</si>
  <si>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</si>
  <si>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</si>
  <si>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</si>
  <si>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</si>
  <si>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</si>
  <si>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</si>
  <si>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</si>
  <si>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</si>
  <si>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</si>
  <si>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</si>
  <si>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</si>
  <si>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</si>
  <si>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</si>
  <si>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</si>
  <si>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筑西市公共下水道事業特別会計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</si>
  <si>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</si>
  <si>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</si>
  <si>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筑西市農業集落排水事業特別会計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</si>
  <si>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</si>
  <si>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筑西市下館結城都市計画事業八丁台土地区画整理事業特別会計</t>
    <phoneticPr fontId="5"/>
  </si>
  <si>
    <t>(Ｆ)</t>
    <phoneticPr fontId="5"/>
  </si>
  <si>
    <t>筑西市水道事業会計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</si>
  <si>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</si>
  <si>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</si>
  <si>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</si>
  <si>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</si>
  <si>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</si>
  <si>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</si>
  <si>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</si>
  <si>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</si>
  <si>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</si>
  <si>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</si>
  <si>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</si>
  <si>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</si>
  <si>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</si>
  <si>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</si>
  <si>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</si>
  <si>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</si>
  <si>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</si>
  <si>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</si>
  <si>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</si>
  <si>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</si>
  <si>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</si>
  <si>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</si>
  <si>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</si>
  <si>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</si>
  <si>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</si>
  <si>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</si>
  <si>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</si>
  <si>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</si>
  <si>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</si>
  <si>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</si>
  <si>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</si>
  <si>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</si>
  <si>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</si>
  <si>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</si>
  <si>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t>
  </si>
  <si>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</si>
  <si>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</si>
  <si>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</si>
  <si>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</si>
  <si>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</si>
  <si>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</si>
  <si>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</si>
  <si>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</si>
  <si>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</si>
  <si>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</si>
  <si>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</si>
  <si>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</si>
  <si>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</si>
  <si>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</si>
  <si>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</si>
  <si>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</si>
  <si>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</si>
  <si>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</si>
  <si>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</si>
  <si>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</si>
  <si>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</si>
  <si>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</si>
  <si>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</si>
  <si>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</si>
  <si>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</si>
  <si>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</si>
  <si>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</si>
  <si>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</si>
  <si>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</si>
  <si>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</si>
  <si>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</si>
  <si>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</si>
  <si>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</si>
  <si>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</si>
  <si>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</si>
  <si>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</si>
  <si>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</si>
  <si>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</si>
  <si>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</si>
  <si>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</si>
  <si>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</si>
  <si>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</si>
  <si>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</si>
  <si>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</si>
  <si>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</si>
  <si>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</si>
  <si>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</si>
  <si>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</si>
  <si>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</si>
  <si>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7.24</t>
  </si>
  <si>
    <t>▲ 4.96</t>
  </si>
  <si>
    <t>一般会計</t>
  </si>
  <si>
    <t>水道事業会計</t>
  </si>
  <si>
    <t>介護保険特別会計</t>
  </si>
  <si>
    <t>下館結城都市計画事業八丁台土地区画整理事業特別会計</t>
  </si>
  <si>
    <t>公共下水道事業特別会計</t>
  </si>
  <si>
    <t>国民健康保険特別会計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</si>
  <si>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</si>
  <si>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</si>
  <si>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</si>
  <si>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</si>
  <si>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</si>
  <si>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</si>
  <si>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</si>
  <si>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</si>
  <si>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</si>
  <si>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</si>
  <si>
    <t>茨城県市町村総合事務組合
（県民交通災害共済事業特別会計）</t>
  </si>
  <si>
    <t>茨城租税債権管理機構（一般会計）</t>
    <rPh sb="11" eb="15">
      <t>イッパンカイケイ</t>
    </rPh>
    <phoneticPr fontId="2"/>
  </si>
  <si>
    <t>茨城県後期高齢者医療広域連合（一般会計）</t>
    <rPh sb="15" eb="19">
      <t>イッパンカイケイ</t>
    </rPh>
    <phoneticPr fontId="2"/>
  </si>
  <si>
    <t>茨城県後期高齢者医療広域連合
（後期高齢医療特別会計）</t>
  </si>
  <si>
    <t>筑西広域市町村圏事務組合（一般会計）</t>
    <rPh sb="13" eb="17">
      <t>イッパンカイケイ</t>
    </rPh>
    <phoneticPr fontId="2"/>
  </si>
  <si>
    <t>筑西広域市町村圏事務組合
（筑西ふるさと市町村圏特別会計）</t>
  </si>
  <si>
    <t>下妻地方広域事務組合（一般会計）</t>
    <rPh sb="11" eb="15">
      <t>イッパンカイケイ</t>
    </rPh>
    <phoneticPr fontId="2"/>
  </si>
  <si>
    <t>下妻地方広域事務組合
（フィットネスパーク・きぬ特別会計）</t>
  </si>
  <si>
    <t>下妻地方広域事務組合（城山公苑特別会計）</t>
  </si>
  <si>
    <t>下妻地方広域事務組合
（クリーンポート・きぬ特別会計）</t>
  </si>
  <si>
    <t>下妻地方広域事務組合
（ヘキサホール・きぬ特別会計）</t>
  </si>
  <si>
    <t>下妻地方広域事務組合
（クリーンパーク・きぬ特別会計）</t>
  </si>
  <si>
    <t>スピカ・アセット・マネジメント</t>
    <phoneticPr fontId="2"/>
  </si>
  <si>
    <t>茨城県西部医療機構</t>
    <phoneticPr fontId="2"/>
  </si>
  <si>
    <t>ちくせい夢開発</t>
    <phoneticPr fontId="2"/>
  </si>
  <si>
    <t>合併振興基金</t>
    <phoneticPr fontId="2"/>
  </si>
  <si>
    <t>団地排水建設事業基金</t>
    <phoneticPr fontId="2"/>
  </si>
  <si>
    <t>地域雇用創出推進基金</t>
    <phoneticPr fontId="2"/>
  </si>
  <si>
    <t>地域医療推進事業基金</t>
    <phoneticPr fontId="2"/>
  </si>
  <si>
    <t>地域づくり振興基金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</si>
  <si>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</si>
  <si>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</si>
  <si>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</si>
  <si>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</si>
  <si>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</si>
  <si>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</si>
  <si>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</si>
  <si>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</si>
  <si>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</si>
  <si>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</si>
  <si>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</si>
  <si>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</si>
  <si>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</si>
  <si>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と比較すると、道の駅整備、新中核病院整備といった大型事業の実施により地方債発行額が増加し、将来負担比率が増加した。また、市内の公共施設の半数以上において築年数30年が経過するなど、老朽化がすすんでいるため、有形固定資産減価償却率も増加傾向にある。公共施設等総合管理計画に基づき、今後、適切な施設の維持管理を推進していく。</t>
    <rPh sb="1" eb="3">
      <t>ヘイセイ</t>
    </rPh>
    <rPh sb="5" eb="6">
      <t>ネン</t>
    </rPh>
    <rPh sb="6" eb="7">
      <t>ド</t>
    </rPh>
    <rPh sb="8" eb="10">
      <t>ヒカク</t>
    </rPh>
    <rPh sb="14" eb="15">
      <t>ミチ</t>
    </rPh>
    <rPh sb="16" eb="17">
      <t>エキ</t>
    </rPh>
    <rPh sb="17" eb="19">
      <t>セイビ</t>
    </rPh>
    <rPh sb="20" eb="21">
      <t>シン</t>
    </rPh>
    <rPh sb="21" eb="23">
      <t>チュウカク</t>
    </rPh>
    <rPh sb="23" eb="25">
      <t>ビョウイン</t>
    </rPh>
    <rPh sb="25" eb="27">
      <t>セイビ</t>
    </rPh>
    <rPh sb="31" eb="33">
      <t>オオガタ</t>
    </rPh>
    <rPh sb="33" eb="35">
      <t>ジギョウ</t>
    </rPh>
    <rPh sb="36" eb="38">
      <t>ジッシ</t>
    </rPh>
    <rPh sb="41" eb="44">
      <t>チホウサイ</t>
    </rPh>
    <rPh sb="44" eb="46">
      <t>ハッコウ</t>
    </rPh>
    <rPh sb="46" eb="47">
      <t>ガク</t>
    </rPh>
    <rPh sb="48" eb="50">
      <t>ゾウカ</t>
    </rPh>
    <rPh sb="52" eb="54">
      <t>ショウライ</t>
    </rPh>
    <rPh sb="54" eb="56">
      <t>フタン</t>
    </rPh>
    <rPh sb="56" eb="58">
      <t>ヒリツ</t>
    </rPh>
    <rPh sb="59" eb="61">
      <t>ゾウカ</t>
    </rPh>
    <rPh sb="110" eb="112">
      <t>ユウケイ</t>
    </rPh>
    <rPh sb="112" eb="114">
      <t>コテイ</t>
    </rPh>
    <rPh sb="114" eb="116">
      <t>シサン</t>
    </rPh>
    <rPh sb="116" eb="118">
      <t>ゲンカ</t>
    </rPh>
    <rPh sb="118" eb="120">
      <t>ショウキャク</t>
    </rPh>
    <rPh sb="120" eb="121">
      <t>リツ</t>
    </rPh>
    <rPh sb="122" eb="124">
      <t>ゾウカ</t>
    </rPh>
    <rPh sb="124" eb="126">
      <t>ケイコウ</t>
    </rPh>
    <rPh sb="146" eb="148">
      <t>コンゴ</t>
    </rPh>
    <phoneticPr fontId="5"/>
  </si>
  <si>
    <t>　平成26年度から実質公債費比率は低下傾向にあるが、道の駅整備、新中核病院整備といった大型事業の実施により平成30年度は前年と比較し増加、将来負担比率も同理由により増加した。今後、公共施設の老朽化対策等により地方債現在高や元利償還金の額が増えることで、両比率が増加する見込みだが、計画的な地方債発行及び、公共施設の適正配置を推進し、健全な財政運営を維持していく。</t>
    <rPh sb="1" eb="3">
      <t>ヘイセイ</t>
    </rPh>
    <rPh sb="5" eb="6">
      <t>ネン</t>
    </rPh>
    <rPh sb="6" eb="7">
      <t>ド</t>
    </rPh>
    <rPh sb="9" eb="11">
      <t>ジッシツ</t>
    </rPh>
    <rPh sb="11" eb="14">
      <t>コウサイヒ</t>
    </rPh>
    <rPh sb="14" eb="16">
      <t>ヒリツ</t>
    </rPh>
    <rPh sb="17" eb="19">
      <t>テイカ</t>
    </rPh>
    <rPh sb="19" eb="21">
      <t>ケイコウ</t>
    </rPh>
    <rPh sb="26" eb="27">
      <t>ミチ</t>
    </rPh>
    <rPh sb="28" eb="29">
      <t>エキ</t>
    </rPh>
    <rPh sb="29" eb="31">
      <t>セイビ</t>
    </rPh>
    <rPh sb="32" eb="33">
      <t>シン</t>
    </rPh>
    <rPh sb="33" eb="35">
      <t>チュウカク</t>
    </rPh>
    <rPh sb="35" eb="37">
      <t>ビョウイン</t>
    </rPh>
    <rPh sb="37" eb="39">
      <t>セイビ</t>
    </rPh>
    <rPh sb="43" eb="45">
      <t>オオガタ</t>
    </rPh>
    <rPh sb="45" eb="47">
      <t>ジギョウ</t>
    </rPh>
    <rPh sb="48" eb="50">
      <t>ジッシ</t>
    </rPh>
    <rPh sb="53" eb="55">
      <t>ヘイセイ</t>
    </rPh>
    <rPh sb="57" eb="59">
      <t>ネンド</t>
    </rPh>
    <rPh sb="60" eb="62">
      <t>ゼンネン</t>
    </rPh>
    <rPh sb="63" eb="65">
      <t>ヒカク</t>
    </rPh>
    <rPh sb="66" eb="68">
      <t>ゾウカ</t>
    </rPh>
    <rPh sb="69" eb="71">
      <t>ショウライ</t>
    </rPh>
    <rPh sb="71" eb="73">
      <t>フタン</t>
    </rPh>
    <rPh sb="73" eb="75">
      <t>ヒリツ</t>
    </rPh>
    <rPh sb="76" eb="77">
      <t>ドウ</t>
    </rPh>
    <rPh sb="77" eb="79">
      <t>リユウ</t>
    </rPh>
    <rPh sb="82" eb="8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</si>
</sst>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numCache>
            </c:numRef>
          </c:val>
          <c:smooth val="0"/>
          <c:extLst xmlns:c16r2="http://schemas.microsoft.com/office/drawing/2015/06/chart">
            <c:ext xmlns:c16="http://schemas.microsoft.com/office/drawing/2014/chart" uri="{C3380CC4-5D6E-409C-BE32-E72D297353CC}">
              <c16:uniqueId val="{00000000-FA47-4BBE-83FF-1A7BCB6C7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64811</c:v>
                </c:pt>
                <c:pt idx="1">
                  <c:v>39666</c:v>
                </c:pt>
                <c:pt idx="2">
                  <c:v>48566</c:v>
                </c:pt>
                <c:pt idx="3">
                  <c:v>33807</c:v>
                </c:pt>
                <c:pt idx="4">
                  <c:v>59254</c:v>
                </c:pt>
              </c:numCache>
            </c:numRef>
          </c:val>
          <c:smooth val="0"/>
          <c:extLst xmlns:c16r2="http://schemas.microsoft.com/office/drawing/2015/06/chart">
            <c:ext xmlns:c16="http://schemas.microsoft.com/office/drawing/2014/chart" uri="{C3380CC4-5D6E-409C-BE32-E72D297353CC}">
              <c16:uniqueId val="{00000001-FA47-4BBE-83FF-1A7BCB6C71D5}"/>
            </c:ext>
          </c:extLst>
        </c:ser>
        <c:dLbls>
          <c:showLegendKey val="0"/>
          <c:showVal val="0"/>
          <c:showCatName val="0"/>
          <c:showSerName val="0"/>
          <c:showPercent val="0"/>
          <c:showBubbleSize val="0"/>
        </c:dLbls>
        <c:marker val="1"/>
        <c:smooth val="0"/>
        <c:axId val="372776504"/>
        <c:axId val="372777288"/>
      </c:lineChart>
      <c:catAx>
        <c:axId val="372776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777288"/>
        <c:crosses val="autoZero"/>
        <c:auto val="1"/>
        <c:lblAlgn val="ctr"/>
        <c:lblOffset val="100"/>
        <c:tickLblSkip val="1"/>
        <c:tickMarkSkip val="1"/>
        <c:noMultiLvlLbl val="0"/>
      </c:catAx>
      <c:valAx>
        <c:axId val="372777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776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7.57</c:v>
                </c:pt>
                <c:pt idx="1">
                  <c:v>10.23</c:v>
                </c:pt>
                <c:pt idx="2">
                  <c:v>8.1300000000000008</c:v>
                </c:pt>
                <c:pt idx="3">
                  <c:v>8.75</c:v>
                </c:pt>
                <c:pt idx="4">
                  <c:v>5.64</c:v>
                </c:pt>
              </c:numCache>
            </c:numRef>
          </c:val>
          <c:extLst xmlns:c16r2="http://schemas.microsoft.com/office/drawing/2015/06/chart">
            <c:ext xmlns:c16="http://schemas.microsoft.com/office/drawing/2014/chart" uri="{C3380CC4-5D6E-409C-BE32-E72D297353CC}">
              <c16:uniqueId val="{00000000-89D1-42FA-ACD7-5F82EB8FA0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20.61</c:v>
                </c:pt>
                <c:pt idx="1">
                  <c:v>24.48</c:v>
                </c:pt>
                <c:pt idx="2">
                  <c:v>19.66</c:v>
                </c:pt>
                <c:pt idx="3">
                  <c:v>20.09</c:v>
                </c:pt>
                <c:pt idx="4">
                  <c:v>18.600000000000001</c:v>
                </c:pt>
              </c:numCache>
            </c:numRef>
          </c:val>
          <c:extLst xmlns:c16r2="http://schemas.microsoft.com/office/drawing/2015/06/chart">
            <c:ext xmlns:c16="http://schemas.microsoft.com/office/drawing/2014/chart" uri="{C3380CC4-5D6E-409C-BE32-E72D297353CC}">
              <c16:uniqueId val="{00000001-89D1-42FA-ACD7-5F82EB8FA059}"/>
            </c:ext>
          </c:extLst>
        </c:ser>
        <c:dLbls>
          <c:showLegendKey val="0"/>
          <c:showVal val="0"/>
          <c:showCatName val="0"/>
          <c:showSerName val="0"/>
          <c:showPercent val="0"/>
          <c:showBubbleSize val="0"/>
        </c:dLbls>
        <c:gapWidth val="250"/>
        <c:overlap val="100"/>
        <c:axId val="372777680"/>
        <c:axId val="372774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6.58</c:v>
                </c:pt>
                <c:pt idx="2">
                  <c:v>-7.24</c:v>
                </c:pt>
                <c:pt idx="3">
                  <c:v>0.68</c:v>
                </c:pt>
                <c:pt idx="4">
                  <c:v>-4.96</c:v>
                </c:pt>
              </c:numCache>
            </c:numRef>
          </c:val>
          <c:smooth val="0"/>
          <c:extLst xmlns:c16r2="http://schemas.microsoft.com/office/drawing/2015/06/chart">
            <c:ext xmlns:c16="http://schemas.microsoft.com/office/drawing/2014/chart" uri="{C3380CC4-5D6E-409C-BE32-E72D297353CC}">
              <c16:uniqueId val="{00000002-89D1-42FA-ACD7-5F82EB8FA059}"/>
            </c:ext>
          </c:extLst>
        </c:ser>
        <c:dLbls>
          <c:showLegendKey val="0"/>
          <c:showVal val="0"/>
          <c:showCatName val="0"/>
          <c:showSerName val="0"/>
          <c:showPercent val="0"/>
          <c:showBubbleSize val="0"/>
        </c:dLbls>
        <c:marker val="1"/>
        <c:smooth val="0"/>
        <c:axId val="372777680"/>
        <c:axId val="372774152"/>
      </c:lineChart>
      <c:catAx>
        <c:axId val="37277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774152"/>
        <c:crosses val="autoZero"/>
        <c:auto val="1"/>
        <c:lblAlgn val="ctr"/>
        <c:lblOffset val="100"/>
        <c:tickLblSkip val="1"/>
        <c:tickMarkSkip val="1"/>
        <c:noMultiLvlLbl val="0"/>
      </c:catAx>
      <c:valAx>
        <c:axId val="372774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7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3.94</c:v>
                </c:pt>
                <c:pt idx="2">
                  <c:v>#N/A</c:v>
                </c:pt>
                <c:pt idx="3">
                  <c:v>4.18</c:v>
                </c:pt>
                <c:pt idx="4">
                  <c:v>#N/A</c:v>
                </c:pt>
                <c:pt idx="5">
                  <c:v>3.58</c:v>
                </c:pt>
                <c:pt idx="6">
                  <c:v>#N/A</c:v>
                </c:pt>
                <c:pt idx="7">
                  <c:v>3.68</c:v>
                </c:pt>
                <c:pt idx="8">
                  <c:v>#N/A</c:v>
                </c:pt>
                <c:pt idx="9">
                  <c:v>0</c:v>
                </c:pt>
              </c:numCache>
            </c:numRef>
          </c:val>
          <c:extLst xmlns:c16r2="http://schemas.microsoft.com/office/drawing/2015/06/chart">
            <c:ext xmlns:c16="http://schemas.microsoft.com/office/drawing/2014/chart" uri="{C3380CC4-5D6E-409C-BE32-E72D297353CC}">
              <c16:uniqueId val="{00000000-DF51-472C-9599-E3DDBB43B1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51-472C-9599-E3DDBB43B1A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0.08</c:v>
                </c:pt>
                <c:pt idx="4">
                  <c:v>#N/A</c:v>
                </c:pt>
                <c:pt idx="5">
                  <c:v>0.12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DF51-472C-9599-E3DDBB43B1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0.08</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DF51-472C-9599-E3DDBB43B1A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c:v>
                </c:pt>
                <c:pt idx="2">
                  <c:v>#N/A</c:v>
                </c:pt>
                <c:pt idx="3">
                  <c:v>1.1299999999999999</c:v>
                </c:pt>
                <c:pt idx="4">
                  <c:v>#N/A</c:v>
                </c:pt>
                <c:pt idx="5">
                  <c:v>2.5</c:v>
                </c:pt>
                <c:pt idx="6">
                  <c:v>#N/A</c:v>
                </c:pt>
                <c:pt idx="7">
                  <c:v>1.93</c:v>
                </c:pt>
                <c:pt idx="8">
                  <c:v>#N/A</c:v>
                </c:pt>
                <c:pt idx="9">
                  <c:v>0.42</c:v>
                </c:pt>
              </c:numCache>
            </c:numRef>
          </c:val>
          <c:extLst xmlns:c16r2="http://schemas.microsoft.com/office/drawing/2015/06/chart">
            <c:ext xmlns:c16="http://schemas.microsoft.com/office/drawing/2014/chart" uri="{C3380CC4-5D6E-409C-BE32-E72D297353CC}">
              <c16:uniqueId val="{00000004-DF51-472C-9599-E3DDBB43B1A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0.33</c:v>
                </c:pt>
                <c:pt idx="4">
                  <c:v>#N/A</c:v>
                </c:pt>
                <c:pt idx="5">
                  <c:v>0.44</c:v>
                </c:pt>
                <c:pt idx="6">
                  <c:v>#N/A</c:v>
                </c:pt>
                <c:pt idx="7">
                  <c:v>0.49</c:v>
                </c:pt>
                <c:pt idx="8">
                  <c:v>#N/A</c:v>
                </c:pt>
                <c:pt idx="9">
                  <c:v>0.43</c:v>
                </c:pt>
              </c:numCache>
            </c:numRef>
          </c:val>
          <c:extLst xmlns:c16r2="http://schemas.microsoft.com/office/drawing/2015/06/chart">
            <c:ext xmlns:c16="http://schemas.microsoft.com/office/drawing/2014/chart" uri="{C3380CC4-5D6E-409C-BE32-E72D297353CC}">
              <c16:uniqueId val="{00000005-DF51-472C-9599-E3DDBB43B1AA}"/>
            </c:ext>
          </c:extLst>
        </c:ser>
        <c:ser>
          <c:idx val="6"/>
          <c:order val="6"/>
          <c:tx>
            <c:strRef>
              <c:f>データシート!$A$33</c:f>
              <c:strCache>
                <c:ptCount val="1"/>
                <c:pt idx="0">
                  <c:v>下館結城都市計画事業八丁台土地区画整理事業特別会計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0.56999999999999995</c:v>
                </c:pt>
                <c:pt idx="4">
                  <c:v>#N/A</c:v>
                </c:pt>
                <c:pt idx="5">
                  <c:v>0.64</c:v>
                </c:pt>
                <c:pt idx="6">
                  <c:v>#N/A</c:v>
                </c:pt>
                <c:pt idx="7">
                  <c:v>0.64</c:v>
                </c:pt>
                <c:pt idx="8">
                  <c:v>#N/A</c:v>
                </c:pt>
                <c:pt idx="9">
                  <c:v>0.54</c:v>
                </c:pt>
              </c:numCache>
            </c:numRef>
          </c:val>
          <c:extLst xmlns:c16r2="http://schemas.microsoft.com/office/drawing/2015/06/chart">
            <c:ext xmlns:c16="http://schemas.microsoft.com/office/drawing/2014/chart" uri="{C3380CC4-5D6E-409C-BE32-E72D297353CC}">
              <c16:uniqueId val="{00000006-DF51-472C-9599-E3DDBB43B1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1.86</c:v>
                </c:pt>
                <c:pt idx="2">
                  <c:v>#N/A</c:v>
                </c:pt>
                <c:pt idx="3">
                  <c:v>2.12</c:v>
                </c:pt>
                <c:pt idx="4">
                  <c:v>#N/A</c:v>
                </c:pt>
                <c:pt idx="5">
                  <c:v>2.39</c:v>
                </c:pt>
                <c:pt idx="6">
                  <c:v>#N/A</c:v>
                </c:pt>
                <c:pt idx="7">
                  <c:v>2.15</c:v>
                </c:pt>
                <c:pt idx="8">
                  <c:v>#N/A</c:v>
                </c:pt>
                <c:pt idx="9">
                  <c:v>1.74</c:v>
                </c:pt>
              </c:numCache>
            </c:numRef>
          </c:val>
          <c:extLst xmlns:c16r2="http://schemas.microsoft.com/office/drawing/2015/06/chart">
            <c:ext xmlns:c16="http://schemas.microsoft.com/office/drawing/2014/chart" uri="{C3380CC4-5D6E-409C-BE32-E72D297353CC}">
              <c16:uniqueId val="{00000007-DF51-472C-9599-E3DDBB43B1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3.69</c:v>
                </c:pt>
                <c:pt idx="2">
                  <c:v>#N/A</c:v>
                </c:pt>
                <c:pt idx="3">
                  <c:v>3.62</c:v>
                </c:pt>
                <c:pt idx="4">
                  <c:v>#N/A</c:v>
                </c:pt>
                <c:pt idx="5">
                  <c:v>3.78</c:v>
                </c:pt>
                <c:pt idx="6">
                  <c:v>#N/A</c:v>
                </c:pt>
                <c:pt idx="7">
                  <c:v>3.82</c:v>
                </c:pt>
                <c:pt idx="8">
                  <c:v>#N/A</c:v>
                </c:pt>
                <c:pt idx="9">
                  <c:v>3.89</c:v>
                </c:pt>
              </c:numCache>
            </c:numRef>
          </c:val>
          <c:extLst xmlns:c16r2="http://schemas.microsoft.com/office/drawing/2015/06/chart">
            <c:ext xmlns:c16="http://schemas.microsoft.com/office/drawing/2014/chart" uri="{C3380CC4-5D6E-409C-BE32-E72D297353CC}">
              <c16:uniqueId val="{00000008-DF51-472C-9599-E3DDBB43B1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7.57</c:v>
                </c:pt>
                <c:pt idx="2">
                  <c:v>#N/A</c:v>
                </c:pt>
                <c:pt idx="3">
                  <c:v>10.220000000000001</c:v>
                </c:pt>
                <c:pt idx="4">
                  <c:v>#N/A</c:v>
                </c:pt>
                <c:pt idx="5">
                  <c:v>8.11</c:v>
                </c:pt>
                <c:pt idx="6">
                  <c:v>#N/A</c:v>
                </c:pt>
                <c:pt idx="7">
                  <c:v>8.74</c:v>
                </c:pt>
                <c:pt idx="8">
                  <c:v>#N/A</c:v>
                </c:pt>
                <c:pt idx="9">
                  <c:v>5.63</c:v>
                </c:pt>
              </c:numCache>
            </c:numRef>
          </c:val>
          <c:extLst xmlns:c16r2="http://schemas.microsoft.com/office/drawing/2015/06/chart">
            <c:ext xmlns:c16="http://schemas.microsoft.com/office/drawing/2014/chart" uri="{C3380CC4-5D6E-409C-BE32-E72D297353CC}">
              <c16:uniqueId val="{00000009-DF51-472C-9599-E3DDBB43B1AA}"/>
            </c:ext>
          </c:extLst>
        </c:ser>
        <c:dLbls>
          <c:showLegendKey val="0"/>
          <c:showVal val="0"/>
          <c:showCatName val="0"/>
          <c:showSerName val="0"/>
          <c:showPercent val="0"/>
          <c:showBubbleSize val="0"/>
        </c:dLbls>
        <c:gapWidth val="150"/>
        <c:overlap val="100"/>
        <c:axId val="372775328"/>
        <c:axId val="473738376"/>
      </c:barChart>
      <c:catAx>
        <c:axId val="3727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738376"/>
        <c:crosses val="autoZero"/>
        <c:auto val="1"/>
        <c:lblAlgn val="ctr"/>
        <c:lblOffset val="100"/>
        <c:tickLblSkip val="1"/>
        <c:tickMarkSkip val="1"/>
        <c:noMultiLvlLbl val="0"/>
      </c:catAx>
      <c:valAx>
        <c:axId val="47373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7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4873</c:v>
                </c:pt>
                <c:pt idx="5">
                  <c:v>4768</c:v>
                </c:pt>
                <c:pt idx="8">
                  <c:v>4769</c:v>
                </c:pt>
                <c:pt idx="11">
                  <c:v>4752</c:v>
                </c:pt>
                <c:pt idx="14">
                  <c:v>4506</c:v>
                </c:pt>
              </c:numCache>
            </c:numRef>
          </c:val>
          <c:extLst xmlns:c16r2="http://schemas.microsoft.com/office/drawing/2015/06/chart">
            <c:ext xmlns:c16="http://schemas.microsoft.com/office/drawing/2014/chart" uri="{C3380CC4-5D6E-409C-BE32-E72D297353CC}">
              <c16:uniqueId val="{00000000-E387-4D0F-99EC-FE31F87F6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87-4D0F-99EC-FE31F87F6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123</c:v>
                </c:pt>
                <c:pt idx="3">
                  <c:v>93</c:v>
                </c:pt>
                <c:pt idx="6">
                  <c:v>76</c:v>
                </c:pt>
                <c:pt idx="9">
                  <c:v>57</c:v>
                </c:pt>
                <c:pt idx="12">
                  <c:v>66</c:v>
                </c:pt>
              </c:numCache>
            </c:numRef>
          </c:val>
          <c:extLst xmlns:c16r2="http://schemas.microsoft.com/office/drawing/2015/06/chart">
            <c:ext xmlns:c16="http://schemas.microsoft.com/office/drawing/2014/chart" uri="{C3380CC4-5D6E-409C-BE32-E72D297353CC}">
              <c16:uniqueId val="{00000002-E387-4D0F-99EC-FE31F87F6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598</c:v>
                </c:pt>
                <c:pt idx="3">
                  <c:v>496</c:v>
                </c:pt>
                <c:pt idx="6">
                  <c:v>378</c:v>
                </c:pt>
                <c:pt idx="9">
                  <c:v>282</c:v>
                </c:pt>
                <c:pt idx="12">
                  <c:v>269</c:v>
                </c:pt>
              </c:numCache>
            </c:numRef>
          </c:val>
          <c:extLst xmlns:c16r2="http://schemas.microsoft.com/office/drawing/2015/06/chart">
            <c:ext xmlns:c16="http://schemas.microsoft.com/office/drawing/2014/chart" uri="{C3380CC4-5D6E-409C-BE32-E72D297353CC}">
              <c16:uniqueId val="{00000003-E387-4D0F-99EC-FE31F87F6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1635</c:v>
                </c:pt>
                <c:pt idx="3">
                  <c:v>1594</c:v>
                </c:pt>
                <c:pt idx="6">
                  <c:v>1570</c:v>
                </c:pt>
                <c:pt idx="9">
                  <c:v>1555</c:v>
                </c:pt>
                <c:pt idx="12">
                  <c:v>1473</c:v>
                </c:pt>
              </c:numCache>
            </c:numRef>
          </c:val>
          <c:extLst xmlns:c16r2="http://schemas.microsoft.com/office/drawing/2015/06/chart">
            <c:ext xmlns:c16="http://schemas.microsoft.com/office/drawing/2014/chart" uri="{C3380CC4-5D6E-409C-BE32-E72D297353CC}">
              <c16:uniqueId val="{00000004-E387-4D0F-99EC-FE31F87F6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5-E387-4D0F-99EC-FE31F87F6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87-4D0F-99EC-FE31F87F6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4437</c:v>
                </c:pt>
                <c:pt idx="3">
                  <c:v>4380</c:v>
                </c:pt>
                <c:pt idx="6">
                  <c:v>4516</c:v>
                </c:pt>
                <c:pt idx="9">
                  <c:v>4598</c:v>
                </c:pt>
                <c:pt idx="12">
                  <c:v>4546</c:v>
                </c:pt>
              </c:numCache>
            </c:numRef>
          </c:val>
          <c:extLst xmlns:c16r2="http://schemas.microsoft.com/office/drawing/2015/06/chart">
            <c:ext xmlns:c16="http://schemas.microsoft.com/office/drawing/2014/chart" uri="{C3380CC4-5D6E-409C-BE32-E72D297353CC}">
              <c16:uniqueId val="{00000007-E387-4D0F-99EC-FE31F87F6F40}"/>
            </c:ext>
          </c:extLst>
        </c:ser>
        <c:dLbls>
          <c:showLegendKey val="0"/>
          <c:showVal val="0"/>
          <c:showCatName val="0"/>
          <c:showSerName val="0"/>
          <c:showPercent val="0"/>
          <c:showBubbleSize val="0"/>
        </c:dLbls>
        <c:gapWidth val="100"/>
        <c:overlap val="100"/>
        <c:axId val="473737592"/>
        <c:axId val="47373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1923</c:v>
                </c:pt>
                <c:pt idx="2">
                  <c:v>#N/A</c:v>
                </c:pt>
                <c:pt idx="3">
                  <c:v>#N/A</c:v>
                </c:pt>
                <c:pt idx="4">
                  <c:v>1798</c:v>
                </c:pt>
                <c:pt idx="5">
                  <c:v>#N/A</c:v>
                </c:pt>
                <c:pt idx="6">
                  <c:v>#N/A</c:v>
                </c:pt>
                <c:pt idx="7">
                  <c:v>1774</c:v>
                </c:pt>
                <c:pt idx="8">
                  <c:v>#N/A</c:v>
                </c:pt>
                <c:pt idx="9">
                  <c:v>#N/A</c:v>
                </c:pt>
                <c:pt idx="10">
                  <c:v>1740</c:v>
                </c:pt>
                <c:pt idx="11">
                  <c:v>#N/A</c:v>
                </c:pt>
                <c:pt idx="12">
                  <c:v>#N/A</c:v>
                </c:pt>
                <c:pt idx="13">
                  <c:v>1848</c:v>
                </c:pt>
                <c:pt idx="14">
                  <c:v>#N/A</c:v>
                </c:pt>
              </c:numCache>
            </c:numRef>
          </c:val>
          <c:smooth val="0"/>
          <c:extLst xmlns:c16r2="http://schemas.microsoft.com/office/drawing/2015/06/chart">
            <c:ext xmlns:c16="http://schemas.microsoft.com/office/drawing/2014/chart" uri="{C3380CC4-5D6E-409C-BE32-E72D297353CC}">
              <c16:uniqueId val="{00000008-E387-4D0F-99EC-FE31F87F6F40}"/>
            </c:ext>
          </c:extLst>
        </c:ser>
        <c:dLbls>
          <c:showLegendKey val="0"/>
          <c:showVal val="0"/>
          <c:showCatName val="0"/>
          <c:showSerName val="0"/>
          <c:showPercent val="0"/>
          <c:showBubbleSize val="0"/>
        </c:dLbls>
        <c:marker val="1"/>
        <c:smooth val="0"/>
        <c:axId val="473737592"/>
        <c:axId val="473737984"/>
      </c:lineChart>
      <c:catAx>
        <c:axId val="47373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737984"/>
        <c:crosses val="autoZero"/>
        <c:auto val="1"/>
        <c:lblAlgn val="ctr"/>
        <c:lblOffset val="100"/>
        <c:tickLblSkip val="1"/>
        <c:tickMarkSkip val="1"/>
        <c:noMultiLvlLbl val="0"/>
      </c:catAx>
      <c:valAx>
        <c:axId val="47373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73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45024</c:v>
                </c:pt>
                <c:pt idx="5">
                  <c:v>43300</c:v>
                </c:pt>
                <c:pt idx="8">
                  <c:v>43785</c:v>
                </c:pt>
                <c:pt idx="11">
                  <c:v>44128</c:v>
                </c:pt>
                <c:pt idx="14">
                  <c:v>45718</c:v>
                </c:pt>
              </c:numCache>
            </c:numRef>
          </c:val>
          <c:extLst xmlns:c16r2="http://schemas.microsoft.com/office/drawing/2015/06/chart">
            <c:ext xmlns:c16="http://schemas.microsoft.com/office/drawing/2014/chart" uri="{C3380CC4-5D6E-409C-BE32-E72D297353CC}">
              <c16:uniqueId val="{00000000-33A7-4BD7-BC84-9F2DA7F978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4395</c:v>
                </c:pt>
                <c:pt idx="5">
                  <c:v>4384</c:v>
                </c:pt>
                <c:pt idx="8">
                  <c:v>4031</c:v>
                </c:pt>
                <c:pt idx="11">
                  <c:v>3762</c:v>
                </c:pt>
                <c:pt idx="14">
                  <c:v>3994</c:v>
                </c:pt>
              </c:numCache>
            </c:numRef>
          </c:val>
          <c:extLst xmlns:c16r2="http://schemas.microsoft.com/office/drawing/2015/06/chart">
            <c:ext xmlns:c16="http://schemas.microsoft.com/office/drawing/2014/chart" uri="{C3380CC4-5D6E-409C-BE32-E72D297353CC}">
              <c16:uniqueId val="{00000001-33A7-4BD7-BC84-9F2DA7F978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9935</c:v>
                </c:pt>
                <c:pt idx="5">
                  <c:v>11331</c:v>
                </c:pt>
                <c:pt idx="8">
                  <c:v>9861</c:v>
                </c:pt>
                <c:pt idx="11">
                  <c:v>9819</c:v>
                </c:pt>
                <c:pt idx="14">
                  <c:v>9320</c:v>
                </c:pt>
              </c:numCache>
            </c:numRef>
          </c:val>
          <c:extLst xmlns:c16r2="http://schemas.microsoft.com/office/drawing/2015/06/chart">
            <c:ext xmlns:c16="http://schemas.microsoft.com/office/drawing/2014/chart" uri="{C3380CC4-5D6E-409C-BE32-E72D297353CC}">
              <c16:uniqueId val="{00000002-33A7-4BD7-BC84-9F2DA7F978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A7-4BD7-BC84-9F2DA7F978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A7-4BD7-BC84-9F2DA7F978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10</c:v>
                </c:pt>
                <c:pt idx="9">
                  <c:v>12</c:v>
                </c:pt>
                <c:pt idx="12">
                  <c:v>0</c:v>
                </c:pt>
              </c:numCache>
            </c:numRef>
          </c:val>
          <c:extLst xmlns:c16r2="http://schemas.microsoft.com/office/drawing/2015/06/chart">
            <c:ext xmlns:c16="http://schemas.microsoft.com/office/drawing/2014/chart" uri="{C3380CC4-5D6E-409C-BE32-E72D297353CC}">
              <c16:uniqueId val="{00000005-33A7-4BD7-BC84-9F2DA7F978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7610</c:v>
                </c:pt>
                <c:pt idx="3">
                  <c:v>6825</c:v>
                </c:pt>
                <c:pt idx="6">
                  <c:v>7439</c:v>
                </c:pt>
                <c:pt idx="9">
                  <c:v>7282</c:v>
                </c:pt>
                <c:pt idx="12">
                  <c:v>7335</c:v>
                </c:pt>
              </c:numCache>
            </c:numRef>
          </c:val>
          <c:extLst xmlns:c16r2="http://schemas.microsoft.com/office/drawing/2015/06/chart">
            <c:ext xmlns:c16="http://schemas.microsoft.com/office/drawing/2014/chart" uri="{C3380CC4-5D6E-409C-BE32-E72D297353CC}">
              <c16:uniqueId val="{00000006-33A7-4BD7-BC84-9F2DA7F978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2168</c:v>
                </c:pt>
                <c:pt idx="3">
                  <c:v>1735</c:v>
                </c:pt>
                <c:pt idx="6">
                  <c:v>1348</c:v>
                </c:pt>
                <c:pt idx="9">
                  <c:v>1156</c:v>
                </c:pt>
                <c:pt idx="12">
                  <c:v>1108</c:v>
                </c:pt>
              </c:numCache>
            </c:numRef>
          </c:val>
          <c:extLst xmlns:c16r2="http://schemas.microsoft.com/office/drawing/2015/06/chart">
            <c:ext xmlns:c16="http://schemas.microsoft.com/office/drawing/2014/chart" uri="{C3380CC4-5D6E-409C-BE32-E72D297353CC}">
              <c16:uniqueId val="{00000007-33A7-4BD7-BC84-9F2DA7F978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16965</c:v>
                </c:pt>
                <c:pt idx="3">
                  <c:v>15961</c:v>
                </c:pt>
                <c:pt idx="6">
                  <c:v>16561</c:v>
                </c:pt>
                <c:pt idx="9">
                  <c:v>17234</c:v>
                </c:pt>
                <c:pt idx="12">
                  <c:v>13861</c:v>
                </c:pt>
              </c:numCache>
            </c:numRef>
          </c:val>
          <c:extLst xmlns:c16r2="http://schemas.microsoft.com/office/drawing/2015/06/chart">
            <c:ext xmlns:c16="http://schemas.microsoft.com/office/drawing/2014/chart" uri="{C3380CC4-5D6E-409C-BE32-E72D297353CC}">
              <c16:uniqueId val="{00000008-33A7-4BD7-BC84-9F2DA7F978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1257</c:v>
                </c:pt>
                <c:pt idx="3">
                  <c:v>1150</c:v>
                </c:pt>
                <c:pt idx="6">
                  <c:v>1074</c:v>
                </c:pt>
                <c:pt idx="9">
                  <c:v>1017</c:v>
                </c:pt>
                <c:pt idx="12">
                  <c:v>951</c:v>
                </c:pt>
              </c:numCache>
            </c:numRef>
          </c:val>
          <c:extLst xmlns:c16r2="http://schemas.microsoft.com/office/drawing/2015/06/chart">
            <c:ext xmlns:c16="http://schemas.microsoft.com/office/drawing/2014/chart" uri="{C3380CC4-5D6E-409C-BE32-E72D297353CC}">
              <c16:uniqueId val="{00000009-33A7-4BD7-BC84-9F2DA7F978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40422</c:v>
                </c:pt>
                <c:pt idx="3">
                  <c:v>40105</c:v>
                </c:pt>
                <c:pt idx="6">
                  <c:v>40305</c:v>
                </c:pt>
                <c:pt idx="9">
                  <c:v>39692</c:v>
                </c:pt>
                <c:pt idx="12">
                  <c:v>48433</c:v>
                </c:pt>
              </c:numCache>
            </c:numRef>
          </c:val>
          <c:extLst xmlns:c16r2="http://schemas.microsoft.com/office/drawing/2015/06/chart">
            <c:ext xmlns:c16="http://schemas.microsoft.com/office/drawing/2014/chart" uri="{C3380CC4-5D6E-409C-BE32-E72D297353CC}">
              <c16:uniqueId val="{0000000A-33A7-4BD7-BC84-9F2DA7F9780F}"/>
            </c:ext>
          </c:extLst>
        </c:ser>
        <c:dLbls>
          <c:showLegendKey val="0"/>
          <c:showVal val="0"/>
          <c:showCatName val="0"/>
          <c:showSerName val="0"/>
          <c:showPercent val="0"/>
          <c:showBubbleSize val="0"/>
        </c:dLbls>
        <c:gapWidth val="100"/>
        <c:overlap val="100"/>
        <c:axId val="473739160"/>
        <c:axId val="47373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9069</c:v>
                </c:pt>
                <c:pt idx="2">
                  <c:v>#N/A</c:v>
                </c:pt>
                <c:pt idx="3">
                  <c:v>#N/A</c:v>
                </c:pt>
                <c:pt idx="4">
                  <c:v>6761</c:v>
                </c:pt>
                <c:pt idx="5">
                  <c:v>#N/A</c:v>
                </c:pt>
                <c:pt idx="6">
                  <c:v>#N/A</c:v>
                </c:pt>
                <c:pt idx="7">
                  <c:v>9059</c:v>
                </c:pt>
                <c:pt idx="8">
                  <c:v>#N/A</c:v>
                </c:pt>
                <c:pt idx="9">
                  <c:v>#N/A</c:v>
                </c:pt>
                <c:pt idx="10">
                  <c:v>8684</c:v>
                </c:pt>
                <c:pt idx="11">
                  <c:v>#N/A</c:v>
                </c:pt>
                <c:pt idx="12">
                  <c:v>#N/A</c:v>
                </c:pt>
                <c:pt idx="13">
                  <c:v>12656</c:v>
                </c:pt>
                <c:pt idx="14">
                  <c:v>#N/A</c:v>
                </c:pt>
              </c:numCache>
            </c:numRef>
          </c:val>
          <c:smooth val="0"/>
          <c:extLst xmlns:c16r2="http://schemas.microsoft.com/office/drawing/2015/06/chart">
            <c:ext xmlns:c16="http://schemas.microsoft.com/office/drawing/2014/chart" uri="{C3380CC4-5D6E-409C-BE32-E72D297353CC}">
              <c16:uniqueId val="{0000000B-33A7-4BD7-BC84-9F2DA7F9780F}"/>
            </c:ext>
          </c:extLst>
        </c:ser>
        <c:dLbls>
          <c:showLegendKey val="0"/>
          <c:showVal val="0"/>
          <c:showCatName val="0"/>
          <c:showSerName val="0"/>
          <c:showPercent val="0"/>
          <c:showBubbleSize val="0"/>
        </c:dLbls>
        <c:marker val="1"/>
        <c:smooth val="0"/>
        <c:axId val="473739160"/>
        <c:axId val="473739552"/>
      </c:lineChart>
      <c:catAx>
        <c:axId val="47373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739552"/>
        <c:crosses val="autoZero"/>
        <c:auto val="1"/>
        <c:lblAlgn val="ctr"/>
        <c:lblOffset val="100"/>
        <c:tickLblSkip val="1"/>
        <c:tickMarkSkip val="1"/>
        <c:noMultiLvlLbl val="0"/>
      </c:catAx>
      <c:valAx>
        <c:axId val="4737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73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4989</c:v>
                </c:pt>
                <c:pt idx="1">
                  <c:v>5031</c:v>
                </c:pt>
                <c:pt idx="2">
                  <c:v>4600</c:v>
                </c:pt>
              </c:numCache>
            </c:numRef>
          </c:val>
          <c:extLst xmlns:c16r2="http://schemas.microsoft.com/office/drawing/2015/06/chart">
            <c:ext xmlns:c16="http://schemas.microsoft.com/office/drawing/2014/chart" uri="{C3380CC4-5D6E-409C-BE32-E72D297353CC}">
              <c16:uniqueId val="{00000000-3F5F-46EE-A6F6-45967FE48B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2972</c:v>
                </c:pt>
                <c:pt idx="1">
                  <c:v>2672</c:v>
                </c:pt>
                <c:pt idx="2">
                  <c:v>2534</c:v>
                </c:pt>
              </c:numCache>
            </c:numRef>
          </c:val>
          <c:extLst xmlns:c16r2="http://schemas.microsoft.com/office/drawing/2015/06/chart">
            <c:ext xmlns:c16="http://schemas.microsoft.com/office/drawing/2014/chart" uri="{C3380CC4-5D6E-409C-BE32-E72D297353CC}">
              <c16:uniqueId val="{00000001-3F5F-46EE-A6F6-45967FE48B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1335</c:v>
                </c:pt>
                <c:pt idx="1">
                  <c:v>1324</c:v>
                </c:pt>
                <c:pt idx="2">
                  <c:v>1605</c:v>
                </c:pt>
              </c:numCache>
            </c:numRef>
          </c:val>
          <c:extLst xmlns:c16r2="http://schemas.microsoft.com/office/drawing/2015/06/chart">
            <c:ext xmlns:c16="http://schemas.microsoft.com/office/drawing/2014/chart" uri="{C3380CC4-5D6E-409C-BE32-E72D297353CC}">
              <c16:uniqueId val="{00000002-3F5F-46EE-A6F6-45967FE48B8F}"/>
            </c:ext>
          </c:extLst>
        </c:ser>
        <c:dLbls>
          <c:showLegendKey val="0"/>
          <c:showVal val="0"/>
          <c:showCatName val="0"/>
          <c:showSerName val="0"/>
          <c:showPercent val="0"/>
          <c:showBubbleSize val="0"/>
        </c:dLbls>
        <c:gapWidth val="120"/>
        <c:overlap val="100"/>
        <c:axId val="473736416"/>
        <c:axId val="473737200"/>
      </c:barChart>
      <c:catAx>
        <c:axId val="4737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737200"/>
        <c:crosses val="autoZero"/>
        <c:auto val="1"/>
        <c:lblAlgn val="ctr"/>
        <c:lblOffset val="100"/>
        <c:tickLblSkip val="1"/>
        <c:tickMarkSkip val="1"/>
        <c:noMultiLvlLbl val="0"/>
      </c:catAx>
      <c:valAx>
        <c:axId val="473737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7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3-4FB3-824D-C177A9F44701}"/>
                </c:ext>
                <c:ext xmlns:c15="http://schemas.microsoft.com/office/drawing/2012/chart" uri="{CE6537A1-D6FC-4f65-9D91-7224C49458BB}">
                  <c15:dlblFieldTable>
                    <c15:dlblFTEntry>
                      <c15:txfldGUID>{D153E126-2ED3-42AB-BBAB-3F55E871F8A8}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3-4FB3-824D-C177A9F44701}"/>
                </c:ext>
                <c:ext xmlns:c15="http://schemas.microsoft.com/office/drawing/2012/chart" uri="{CE6537A1-D6FC-4f65-9D91-7224C49458BB}">
                  <c15:dlblFieldTable>
                    <c15:dlblFTEntry>
                      <c15:txfldGUID>{8F6E3AC4-8004-412F-9C3A-B04266C5AB1B}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3-4FB3-824D-C177A9F44701}"/>
                </c:ext>
                <c:ext xmlns:c15="http://schemas.microsoft.com/office/drawing/2012/chart" uri="{CE6537A1-D6FC-4f65-9D91-7224C49458BB}">
                  <c15:dlblFieldTable>
                    <c15:dlblFTEntry>
                      <c15:txfldGUID>{9E6CDF9B-837F-4978-A313-4996123D0241}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3-4FB3-824D-C177A9F44701}"/>
                </c:ext>
                <c:ext xmlns:c15="http://schemas.microsoft.com/office/drawing/2012/chart" uri="{CE6537A1-D6FC-4f65-9D91-7224C49458BB}">
                  <c15:dlblFieldTable>
                    <c15:dlblFTEntry>
                      <c15:txfldGUID>{128582BB-EF2A-4CC8-8D84-9CFEC11FEA7B}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3-4FB3-824D-C177A9F44701}"/>
                </c:ext>
                <c:ext xmlns:c15="http://schemas.microsoft.com/office/drawing/2012/chart" uri="{CE6537A1-D6FC-4f65-9D91-7224C49458BB}">
                  <c15:dlblFieldTable>
                    <c15:dlblFTEntry>
                      <c15:txfldGUID>{3D01F193-6242-4050-BFA2-6FBFA96A3C60}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3-4FB3-824D-C177A9F44701}"/>
                </c:ext>
                <c:ext xmlns:c15="http://schemas.microsoft.com/office/drawing/2012/chart" uri="{CE6537A1-D6FC-4f65-9D91-7224C49458BB}">
                  <c15:dlblFieldTable>
                    <c15:dlblFTEntry>
                      <c15:txfldGUID>{648F1AD0-BEEF-4C93-A1D0-FBCC017520EF}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3-4FB3-824D-C177A9F44701}"/>
                </c:ext>
                <c:ext xmlns:c15="http://schemas.microsoft.com/office/drawing/2012/chart" uri="{CE6537A1-D6FC-4f65-9D91-7224C49458BB}">
                  <c15:layout/>
                  <c15:dlblFieldTable>
                    <c15:dlblFTEntry>
                      <c15:txfldGUID>{7AFF50DC-0AC0-4BA0-8691-D7AAC372A8E2}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3-4FB3-824D-C177A9F44701}"/>
                </c:ext>
                <c:ext xmlns:c15="http://schemas.microsoft.com/office/drawing/2012/chart" uri="{CE6537A1-D6FC-4f65-9D91-7224C49458BB}">
                  <c15:layout/>
                  <c15:dlblFieldTable>
                    <c15:dlblFTEntry>
                      <c15:txfldGUID>{CD9286A7-A942-450C-9D5B-ABCF30A181C0}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3-4FB3-824D-C177A9F44701}"/>
                </c:ext>
                <c:ext xmlns:c15="http://schemas.microsoft.com/office/drawing/2012/chart" uri="{CE6537A1-D6FC-4f65-9D91-7224C49458BB}">
                  <c15:layout/>
                  <c15:dlblFieldTable>
                    <c15:dlblFTEntry>
                      <c15:txfldGUID>{E934EA9B-83E6-4CE2-9D3F-7F5599EBA984}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61.1</c:v>
                </c:pt>
                <c:pt idx="32">
                  <c:v>62.2</c:v>
                </c:pt>
              </c:numCache>
            </c:numRef>
          </c:xVal>
          <c:yVal>
            <c:numRef>
              <c:f>公会計指標分析・財政指標組合せ分析表!$BP$51:$DC$51</c:f>
              <c:numCache>
                <c:formatCode>#,##0.0;"▲ "#,##0.0</c:formatCode>
                <c:ptCount val="40"/>
                <c:pt idx="16">
                  <c:v>42.7</c:v>
                </c:pt>
                <c:pt idx="24">
                  <c:v>41.7</c:v>
                </c:pt>
                <c:pt idx="32">
                  <c:v>61</c:v>
                </c:pt>
              </c:numCache>
            </c:numRef>
          </c:yVal>
          <c:smooth val="0"/>
          <c:extLst xmlns:c16r2="http://schemas.microsoft.com/office/drawing/2015/06/chart">
            <c:ext xmlns:c16="http://schemas.microsoft.com/office/drawing/2014/chart" uri="{C3380CC4-5D6E-409C-BE32-E72D297353CC}">
              <c16:uniqueId val="{00000009-A993-4FB3-824D-C177A9F447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3-4FB3-824D-C177A9F44701}"/>
                </c:ext>
                <c:ext xmlns:c15="http://schemas.microsoft.com/office/drawing/2012/chart" uri="{CE6537A1-D6FC-4f65-9D91-7224C49458BB}">
                  <c15:dlblFieldTable>
                    <c15:dlblFTEntry>
                      <c15:txfldGUID>{09895787-6256-44B5-BBA4-57CABAB5C0A2}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3-4FB3-824D-C177A9F44701}"/>
                </c:ext>
                <c:ext xmlns:c15="http://schemas.microsoft.com/office/drawing/2012/chart" uri="{CE6537A1-D6FC-4f65-9D91-7224C49458BB}">
                  <c15:dlblFieldTable>
                    <c15:dlblFTEntry>
                      <c15:txfldGUID>{9DB2A850-CE43-48A3-AA53-D8DCD18E7986}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3-4FB3-824D-C177A9F44701}"/>
                </c:ext>
                <c:ext xmlns:c15="http://schemas.microsoft.com/office/drawing/2012/chart" uri="{CE6537A1-D6FC-4f65-9D91-7224C49458BB}">
                  <c15:dlblFieldTable>
                    <c15:dlblFTEntry>
                      <c15:txfldGUID>{245ECC74-7AD6-4500-9625-F315EB27D9C2}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3-4FB3-824D-C177A9F44701}"/>
                </c:ext>
                <c:ext xmlns:c15="http://schemas.microsoft.com/office/drawing/2012/chart" uri="{CE6537A1-D6FC-4f65-9D91-7224C49458BB}">
                  <c15:dlblFieldTable>
                    <c15:dlblFTEntry>
                      <c15:txfldGUID>{121C3ABC-AFEA-416D-9D12-33A0F074149E}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3-4FB3-824D-C177A9F44701}"/>
                </c:ext>
                <c:ext xmlns:c15="http://schemas.microsoft.com/office/drawing/2012/chart" uri="{CE6537A1-D6FC-4f65-9D91-7224C49458BB}">
                  <c15:dlblFieldTable>
                    <c15:dlblFTEntry>
                      <c15:txfldGUID>{9469D20C-8462-42FC-9F1A-77F300B23302}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3-4FB3-824D-C177A9F44701}"/>
                </c:ext>
                <c:ext xmlns:c15="http://schemas.microsoft.com/office/drawing/2012/chart" uri="{CE6537A1-D6FC-4f65-9D91-7224C49458BB}">
                  <c15:dlblFieldTable>
                    <c15:dlblFTEntry>
                      <c15:txfldGUID>{10AF2F2F-76D6-423A-ABDC-459D7336F9A9}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3-4FB3-824D-C177A9F44701}"/>
                </c:ext>
                <c:ext xmlns:c15="http://schemas.microsoft.com/office/drawing/2012/chart" uri="{CE6537A1-D6FC-4f65-9D91-7224C49458BB}">
                  <c15:dlblFieldTable>
                    <c15:dlblFTEntry>
                      <c15:txfldGUID>{FFF8DB7A-AEFC-4D54-A533-C28F3006B475}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3-4FB3-824D-C177A9F44701}"/>
                </c:ext>
                <c:ext xmlns:c15="http://schemas.microsoft.com/office/drawing/2012/chart" uri="{CE6537A1-D6FC-4f65-9D91-7224C49458BB}">
                  <c15:dlblFieldTable>
                    <c15:dlblFTEntry>
                      <c15:txfldGUID>{CF15CA16-A279-4F35-B04A-C81BE76B4B93}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3-4FB3-824D-C177A9F44701}"/>
                </c:ext>
                <c:ext xmlns:c15="http://schemas.microsoft.com/office/drawing/2012/chart" uri="{CE6537A1-D6FC-4f65-9D91-7224C49458BB}">
                  <c15:dlblFieldTable>
                    <c15:dlblFTEntry>
                      <c15:txfldGUID>{668D3431-8C69-4460-AA36-AF2901638364}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993-4FB3-824D-C177A9F44701}"/>
            </c:ext>
          </c:extLst>
        </c:ser>
        <c:dLbls>
          <c:showLegendKey val="0"/>
          <c:showVal val="1"/>
          <c:showCatName val="0"/>
          <c:showSerName val="0"/>
          <c:showPercent val="0"/>
          <c:showBubbleSize val="0"/>
        </c:dLbls>
        <c:axId val="473742688"/>
        <c:axId val="473740336"/>
      </c:scatterChart>
      <c:valAx>
        <c:axId val="473742688"/>
        <c:scaling>
          <c:orientation val="minMax"/>
          <c:max val="62.6"/>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740336"/>
        <c:crosses val="autoZero"/>
        <c:crossBetween val="midCat"/>
      </c:valAx>
      <c:valAx>
        <c:axId val="473740336"/>
        <c:scaling>
          <c:orientation val="minMax"/>
          <c:max val="65"/>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74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45-4B92-9D3D-7497823A3EE5}"/>
                </c:ext>
                <c:ext xmlns:c15="http://schemas.microsoft.com/office/drawing/2012/chart" uri="{CE6537A1-D6FC-4f65-9D91-7224C49458BB}">
                  <c15:layout/>
                  <c15:dlblFieldTable>
                    <c15:dlblFTEntry>
                      <c15:txfldGUID>{608F320D-7EC5-480D-B91D-AF4BC5A65654}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45-4B92-9D3D-7497823A3EE5}"/>
                </c:ext>
                <c:ext xmlns:c15="http://schemas.microsoft.com/office/drawing/2012/chart" uri="{CE6537A1-D6FC-4f65-9D91-7224C49458BB}">
                  <c15:dlblFieldTable>
                    <c15:dlblFTEntry>
                      <c15:txfldGUID>{C572694F-F558-4D35-B314-BDAF484F03E5}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45-4B92-9D3D-7497823A3EE5}"/>
                </c:ext>
                <c:ext xmlns:c15="http://schemas.microsoft.com/office/drawing/2012/chart" uri="{CE6537A1-D6FC-4f65-9D91-7224C49458BB}">
                  <c15:dlblFieldTable>
                    <c15:dlblFTEntry>
                      <c15:txfldGUID>{7D32B4CA-CAE1-4019-94CC-C23C9771CE5A}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45-4B92-9D3D-7497823A3EE5}"/>
                </c:ext>
                <c:ext xmlns:c15="http://schemas.microsoft.com/office/drawing/2012/chart" uri="{CE6537A1-D6FC-4f65-9D91-7224C49458BB}">
                  <c15:dlblFieldTable>
                    <c15:dlblFTEntry>
                      <c15:txfldGUID>{10F52C6E-7D66-4603-B5D0-F81259A7CEFE}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45-4B92-9D3D-7497823A3EE5}"/>
                </c:ext>
                <c:ext xmlns:c15="http://schemas.microsoft.com/office/drawing/2012/chart" uri="{CE6537A1-D6FC-4f65-9D91-7224C49458BB}">
                  <c15:dlblFieldTable>
                    <c15:dlblFTEntry>
                      <c15:txfldGUID>{EA8EF3E6-F783-4F49-AD85-0865895196ED}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45-4B92-9D3D-7497823A3EE5}"/>
                </c:ext>
                <c:ext xmlns:c15="http://schemas.microsoft.com/office/drawing/2012/chart" uri="{CE6537A1-D6FC-4f65-9D91-7224C49458BB}">
                  <c15:layout/>
                  <c15:dlblFieldTable>
                    <c15:dlblFTEntry>
                      <c15:txfldGUID>{0DFBAD72-177D-4A4E-ABC7-B1DD06554148}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45-4B92-9D3D-7497823A3EE5}"/>
                </c:ext>
                <c:ext xmlns:c15="http://schemas.microsoft.com/office/drawing/2012/chart" uri="{CE6537A1-D6FC-4f65-9D91-7224C49458BB}">
                  <c15:layout/>
                  <c15:dlblFieldTable>
                    <c15:dlblFTEntry>
                      <c15:txfldGUID>{6E608A4A-ACE7-4425-906F-34C2A7B7FE7E}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45-4B92-9D3D-7497823A3EE5}"/>
                </c:ext>
                <c:ext xmlns:c15="http://schemas.microsoft.com/office/drawing/2012/chart" uri="{CE6537A1-D6FC-4f65-9D91-7224C49458BB}">
                  <c15:layout/>
                  <c15:dlblFieldTable>
                    <c15:dlblFTEntry>
                      <c15:txfldGUID>{2E630591-5FDF-4620-9D6B-D923B424A694}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45-4B92-9D3D-7497823A3EE5}"/>
                </c:ext>
                <c:ext xmlns:c15="http://schemas.microsoft.com/office/drawing/2012/chart" uri="{CE6537A1-D6FC-4f65-9D91-7224C49458BB}">
                  <c15:layout/>
                  <c15:dlblFieldTable>
                    <c15:dlblFTEntry>
                      <c15:txfldGUID>{E4C5D2E8-A3D7-41ED-A3C1-10F20A0859B1}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8.6</c:v>
                </c:pt>
                <c:pt idx="24">
                  <c:v>8.3000000000000007</c:v>
                </c:pt>
                <c:pt idx="32">
                  <c:v>8.5</c:v>
                </c:pt>
              </c:numCache>
            </c:numRef>
          </c:xVal>
          <c:yVal>
            <c:numRef>
              <c:f>公会計指標分析・財政指標組合せ分析表!$BP$73:$DC$73</c:f>
              <c:numCache>
                <c:formatCode>#,##0.0;"▲ "#,##0.0</c:formatCode>
                <c:ptCount val="40"/>
                <c:pt idx="0">
                  <c:v>42.6</c:v>
                </c:pt>
                <c:pt idx="8">
                  <c:v>31.6</c:v>
                </c:pt>
                <c:pt idx="16">
                  <c:v>42.7</c:v>
                </c:pt>
                <c:pt idx="24">
                  <c:v>41.7</c:v>
                </c:pt>
                <c:pt idx="32">
                  <c:v>61</c:v>
                </c:pt>
              </c:numCache>
            </c:numRef>
          </c:yVal>
          <c:smooth val="0"/>
          <c:extLst xmlns:c16r2="http://schemas.microsoft.com/office/drawing/2015/06/chart">
            <c:ext xmlns:c16="http://schemas.microsoft.com/office/drawing/2014/chart" uri="{C3380CC4-5D6E-409C-BE32-E72D297353CC}">
              <c16:uniqueId val="{00000009-8245-4B92-9D3D-7497823A3E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45-4B92-9D3D-7497823A3EE5}"/>
                </c:ext>
                <c:ext xmlns:c15="http://schemas.microsoft.com/office/drawing/2012/chart" uri="{CE6537A1-D6FC-4f65-9D91-7224C49458BB}">
                  <c15:dlblFieldTable>
                    <c15:dlblFTEntry>
                      <c15:txfldGUID>{D4CB14F7-1794-4F79-B3FA-9D14097F9C40}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45-4B92-9D3D-7497823A3EE5}"/>
                </c:ext>
                <c:ext xmlns:c15="http://schemas.microsoft.com/office/drawing/2012/chart" uri="{CE6537A1-D6FC-4f65-9D91-7224C49458BB}">
                  <c15:dlblFieldTable>
                    <c15:dlblFTEntry>
                      <c15:txfldGUID>{9AFD8D11-4839-47D0-A34E-BE66BB7F5B89}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45-4B92-9D3D-7497823A3EE5}"/>
                </c:ext>
                <c:ext xmlns:c15="http://schemas.microsoft.com/office/drawing/2012/chart" uri="{CE6537A1-D6FC-4f65-9D91-7224C49458BB}">
                  <c15:dlblFieldTable>
                    <c15:dlblFTEntry>
                      <c15:txfldGUID>{4A4FC90C-7D66-4F9B-8866-FB5335797F89}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45-4B92-9D3D-7497823A3EE5}"/>
                </c:ext>
                <c:ext xmlns:c15="http://schemas.microsoft.com/office/drawing/2012/chart" uri="{CE6537A1-D6FC-4f65-9D91-7224C49458BB}">
                  <c15:dlblFieldTable>
                    <c15:dlblFTEntry>
                      <c15:txfldGUID>{58B26B34-0624-404A-BFA8-A0A1C7B73FDC}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45-4B92-9D3D-7497823A3EE5}"/>
                </c:ext>
                <c:ext xmlns:c15="http://schemas.microsoft.com/office/drawing/2012/chart" uri="{CE6537A1-D6FC-4f65-9D91-7224C49458BB}">
                  <c15:dlblFieldTable>
                    <c15:dlblFTEntry>
                      <c15:txfldGUID>{4E0E86FA-6A10-4DEE-9EF0-8FCB3661AE1E}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45-4B92-9D3D-7497823A3EE5}"/>
                </c:ext>
                <c:ext xmlns:c15="http://schemas.microsoft.com/office/drawing/2012/chart" uri="{CE6537A1-D6FC-4f65-9D91-7224C49458BB}">
                  <c15:dlblFieldTable>
                    <c15:dlblFTEntry>
                      <c15:txfldGUID>{6EF324B6-031E-4837-876E-B50E2BF7F400}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45-4B92-9D3D-7497823A3EE5}"/>
                </c:ext>
                <c:ext xmlns:c15="http://schemas.microsoft.com/office/drawing/2012/chart" uri="{CE6537A1-D6FC-4f65-9D91-7224C49458BB}">
                  <c15:dlblFieldTable>
                    <c15:dlblFTEntry>
                      <c15:txfldGUID>{C1854878-2995-4CA1-9F53-A4D9B52F87C0}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45-4B92-9D3D-7497823A3EE5}"/>
                </c:ext>
                <c:ext xmlns:c15="http://schemas.microsoft.com/office/drawing/2012/chart" uri="{CE6537A1-D6FC-4f65-9D91-7224C49458BB}">
                  <c15:dlblFieldTable>
                    <c15:dlblFTEntry>
                      <c15:txfldGUID>{0B8C08FD-1379-4EA9-816E-048B65188444}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45-4B92-9D3D-7497823A3EE5}"/>
                </c:ext>
                <c:ext xmlns:c15="http://schemas.microsoft.com/office/drawing/2012/chart" uri="{CE6537A1-D6FC-4f65-9D91-7224C49458BB}">
                  <c15:dlblFieldTable>
                    <c15:dlblFTEntry>
                      <c15:txfldGUID>{E5121EC8-C804-4611-A95B-3466512EB409}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xmlns:c16r2="http://schemas.microsoft.com/office/drawing/2015/06/chart">
            <c:ext xmlns:c16="http://schemas.microsoft.com/office/drawing/2014/chart" uri="{C3380CC4-5D6E-409C-BE32-E72D297353CC}">
              <c16:uniqueId val="{00000013-8245-4B92-9D3D-7497823A3EE5}"/>
            </c:ext>
          </c:extLst>
        </c:ser>
        <c:dLbls>
          <c:showLegendKey val="0"/>
          <c:showVal val="1"/>
          <c:showCatName val="0"/>
          <c:showSerName val="0"/>
          <c:showPercent val="0"/>
          <c:showBubbleSize val="0"/>
        </c:dLbls>
        <c:axId val="473741904"/>
        <c:axId val="473741512"/>
      </c:scatterChart>
      <c:valAx>
        <c:axId val="473741904"/>
        <c:scaling>
          <c:orientation val="minMax"/>
          <c:max val="10.7"/>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741512"/>
        <c:crosses val="autoZero"/>
        <c:crossBetween val="midCat"/>
      </c:valAx>
      <c:valAx>
        <c:axId val="473741512"/>
        <c:scaling>
          <c:orientation val="minMax"/>
          <c:max val="6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741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元利償還金等について、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年度借入臨時地方道整備事業債等の償還が終了したことにより、減少した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、一部事務組合等が起こした地方債の元利償還金に対する負担金等について、筑西広域の公債費の減に伴い減少となった。公営企業債の元利償還金に対する繰入金について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事業会計、八丁台土地区画整理事業特別会計の償還終了などにより減少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算入公債費等について、地域振興費算入額の減により、減少した。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引き続き、優先される建設事業の選定を行い、一層の起債の抑制に努める。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将来負担額（Ａ）のうち、一般会計等に係る地方債の現在高について、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病院事業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地方独立行政法人移行に伴う病院事業債管理特別会計の設立により、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現在高が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した。一方、公営企業債等繰入見込額について、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会計の地方債現在高の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に伴い、繰入見込額が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充当可能財源等（Ｂ）のうち、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充当可能基金について、財政調整基金等の残高減に伴い減少した。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一方、基準財政需要額算入見込額について、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病院事業債の地方債残高の増による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保健衛生費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今後について、起債抑制や定員適正化計画の推進、公営企業会計等の健全化などを図り、比率の引き下げに努める。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残高は、</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9,027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8,739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残高は、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一般財源として繰入した結果、昨年度の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の残高</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地方債償還財源として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繰入した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結果、昨年度の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2,672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138</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特定目的基金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の残高</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は、地域づくり振興基金へふるさと納税寄附金を財源に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百万円及び合併振興基金へ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、各事業へ</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繰入した結果、</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昨年度の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1,324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市税を中心とした歳入の大幅な増が見込めない一方、歳出では、社会保障費の増大、公共施設の老朽化対策、社会インフラの長寿命化等に多額の一般財源を要すると予測されることから将来に対する備えのほか、近年の豪雨災害などの自然災害に対応する緊急時の財源</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とする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も一定規模の基金を確保していく。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合併振興基金　　　　　→　市民団体等が主体となって新市の一体感の醸成及び旧市町単位の地域振興を推進する事業へ充当する。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団地排水建設事業基金　→　本市の団地排水建設事業へ充当する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地域雇用創出推進基金　→　雇用や就業の機会の創出を図ることを目的として行う事業へ充当する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地域医療推進事業基金　→　本市の地域医療を推進する事業へ充当する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地域づくり振興基金　　→　魅力的で個性豊かな「筑西」づくりを推進する事業へ充当する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年度新規創設</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る増。</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地域交流センター改修事業、中学校プール整備事業繰入</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地域雇用創出推進基金　→　下館学校給食センター運営事業繰入による減。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合併振興基金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市民団体等が主体となって新市の一体感の醸成及び旧市町単位の地域振興を推進する事業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（市民提案型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・財源充当型）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へ充当する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合併算定替えの段階的縮減の影響により地方交付税が減となるなか、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社会保障費の増大、公共施設の老朽化対策、社会インフラの長寿命化等に多額の一般財源を要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したため、基金の繰入</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少子高齢化の影響により生産年齢人口が減少し、市税を中心とした歳入の大幅な増が見込めない一方、歳出では、社会保障費の増大、公共施設の老朽化対策、社会インフラの長寿命化等に多額の一般財源を要すると予測されることから将来に対する備え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、年度間を平準化するための調整財源、また、自然災害に対応するための緊急時の財源と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年度は、法人税等の市税増などがあったものの、市債の償還に必要な財源を確保するため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、基金の繰入を行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収支見込みにより積立を行い、基金残高を確保し、経済情勢の著しい変動等により財源が著しく不足する場合、償還期限の満了に伴う市債の償還額が他の年度に比して著しく多額となる場合、償還期限を繰り上げて行う地方債の償還に充てる場合、地方債のうち地方税の減収補てん又は財源対策のため発行されたものの償還財源にする場合</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などの財源とする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54</xdr:row>
      <xdr:rowOff>0</xdr:rowOff>
    </xdr:from>
    <xdr:to>
      <xdr:col>91</xdr:col>
      <xdr:colOff>0</xdr:colOff>
      <xdr:row>56</xdr:row>
      <xdr:rowOff>0</xdr:rowOff>
    </xdr:to>
    <xdr:sp macro="" textlink="">
      <xdr:nvSpPr>
        <xdr:cNvPr id="4" name="正方形/長方形 3"/>
        <xdr:cNvSpPr/>
      </xdr:nvSpPr>
      <xdr:spPr>
        <a:xfrm>
          <a:off x="16106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5" name="正方形/長方形 4"/>
        <xdr:cNvSpPr/>
      </xdr:nvSpPr>
      <xdr:spPr>
        <a:xfrm>
          <a:off x="17630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6" name="正方形/長方形 5"/>
        <xdr:cNvSpPr/>
      </xdr:nvSpPr>
      <xdr:spPr>
        <a:xfrm>
          <a:off x="19154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7" name="正方形/長方形 6"/>
        <xdr:cNvSpPr/>
      </xdr:nvSpPr>
      <xdr:spPr>
        <a:xfrm>
          <a:off x="16106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8" name="正方形/長方形 7"/>
        <xdr:cNvSpPr/>
      </xdr:nvSpPr>
      <xdr:spPr>
        <a:xfrm>
          <a:off x="17630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9" name="正方形/長方形 8"/>
        <xdr:cNvSpPr/>
      </xdr:nvSpPr>
      <xdr:spPr>
        <a:xfrm>
          <a:off x="19154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0" name="正方形/長方形 9"/>
        <xdr:cNvSpPr/>
      </xdr:nvSpPr>
      <xdr:spPr>
        <a:xfrm>
          <a:off x="13058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1" name="正方形/長方形 10"/>
        <xdr:cNvSpPr/>
      </xdr:nvSpPr>
      <xdr:spPr>
        <a:xfrm>
          <a:off x="14582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2" name="正方形/長方形 11"/>
        <xdr:cNvSpPr/>
      </xdr:nvSpPr>
      <xdr:spPr>
        <a:xfrm>
          <a:off x="16106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3" name="正方形/長方形 12"/>
        <xdr:cNvSpPr/>
      </xdr:nvSpPr>
      <xdr:spPr>
        <a:xfrm>
          <a:off x="17630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4" name="正方形/長方形 13"/>
        <xdr:cNvSpPr/>
      </xdr:nvSpPr>
      <xdr:spPr>
        <a:xfrm>
          <a:off x="19154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5" name="正方形/長方形 14"/>
        <xdr:cNvSpPr/>
      </xdr:nvSpPr>
      <xdr:spPr>
        <a:xfrm>
          <a:off x="13058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6" name="正方形/長方形 15"/>
        <xdr:cNvSpPr/>
      </xdr:nvSpPr>
      <xdr:spPr>
        <a:xfrm>
          <a:off x="14582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7" name="正方形/長方形 16"/>
        <xdr:cNvSpPr/>
      </xdr:nvSpPr>
      <xdr:spPr>
        <a:xfrm>
          <a:off x="16106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18" name="正方形/長方形 17"/>
        <xdr:cNvSpPr/>
      </xdr:nvSpPr>
      <xdr:spPr>
        <a:xfrm>
          <a:off x="17630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19" name="正方形/長方形 18"/>
        <xdr:cNvSpPr/>
      </xdr:nvSpPr>
      <xdr:spPr>
        <a:xfrm>
          <a:off x="19154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0" name="正方形/長方形 1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21" name="正方形/長方形 2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22" name="正方形/長方形 2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23" name="正方形/長方形 2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24" name="正方形/長方形 2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25" name="正方形/長方形 2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6" name="正方形/長方形 2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7" name="正方形/長方形 2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8" name="正方形/長方形 2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9" name="正方形/長方形 2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0" name="正方形/長方形 2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1" name="正方形/長方形 3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2" name="正方形/長方形 3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3" name="正方形/長方形 3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4" name="正方形/長方形 3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5" name="正方形/長方形 3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36" name="角丸四角形 35"/>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7" name="正方形/長方形 3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8" name="直線コネクタ 3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9" name="楕円 3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公共施設全体の総床面積を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％縮減する目標を掲げ、老朽化した施設の集約化・複合化や除却を進めている。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茨城県平均を上回っており、かつ上昇傾向にあるため、引き続き計画に基づいた施設の維持管理を行っていく。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132292</xdr:rowOff>
    </xdr:from>
    <xdr:to>
      <xdr:col>23</xdr:col>
      <xdr:colOff>136525</xdr:colOff>
      <xdr:row>26</xdr:row>
      <xdr:rowOff>62442</xdr:rowOff>
    </xdr:to>
    <xdr:sp macro="" textlink="">
      <xdr:nvSpPr>
        <xdr:cNvPr id="76" name="楕円 75"/>
        <xdr:cNvSpPr/>
      </xdr:nvSpPr>
      <xdr:spPr>
        <a:xfrm>
          <a:off x="4711700" y="51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34519</xdr:rowOff>
    </xdr:from>
    <xdr:ext cx="405111" cy="259045"/>
    <xdr:sp macro="" textlink="">
      <xdr:nvSpPr>
        <xdr:cNvPr id="77" name="有形固定資産減価償却率該当値テキスト"/>
        <xdr:cNvSpPr txBox="1"/>
      </xdr:nvSpPr>
      <xdr:spPr>
        <a:xfrm>
          <a:off x="4813300" y="509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78" name="楕円 77"/>
        <xdr:cNvSpPr/>
      </xdr:nvSpPr>
      <xdr:spPr>
        <a:xfrm>
          <a:off x="4000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11642</xdr:rowOff>
    </xdr:from>
    <xdr:to>
      <xdr:col>23</xdr:col>
      <xdr:colOff>85725</xdr:colOff>
      <xdr:row>28</xdr:row>
      <xdr:rowOff>64558</xdr:rowOff>
    </xdr:to>
    <xdr:cxnSp macro="">
      <xdr:nvCxnSpPr>
        <xdr:cNvPr id="79" name="直線コネクタ 78"/>
        <xdr:cNvCxnSpPr/>
      </xdr:nvCxnSpPr>
      <xdr:spPr>
        <a:xfrm flipV="1">
          <a:off x="4051300" y="5240867"/>
          <a:ext cx="711200" cy="3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136525</xdr:rowOff>
    </xdr:from>
    <xdr:to>
      <xdr:col>15</xdr:col>
      <xdr:colOff>187325</xdr:colOff>
      <xdr:row>35</xdr:row>
      <xdr:rowOff>66675</xdr:rowOff>
    </xdr:to>
    <xdr:sp macro="" textlink="">
      <xdr:nvSpPr>
        <xdr:cNvPr id="80" name="楕円 79"/>
        <xdr:cNvSpPr/>
      </xdr:nvSpPr>
      <xdr:spPr>
        <a:xfrm>
          <a:off x="3238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64558</xdr:rowOff>
    </xdr:from>
    <xdr:to>
      <xdr:col>19</xdr:col>
      <xdr:colOff>136525</xdr:colOff>
      <xdr:row>35</xdr:row>
      <xdr:rowOff>15875</xdr:rowOff>
    </xdr:to>
    <xdr:cxnSp macro="">
      <xdr:nvCxnSpPr>
        <xdr:cNvPr id="81" name="直線コネクタ 80"/>
        <xdr:cNvCxnSpPr/>
      </xdr:nvCxnSpPr>
      <xdr:spPr>
        <a:xfrm flipV="1">
          <a:off x="3289300" y="5636683"/>
          <a:ext cx="762000" cy="11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131885</xdr:rowOff>
    </xdr:from>
    <xdr:ext cx="405111" cy="259045"/>
    <xdr:sp macro="" textlink="">
      <xdr:nvSpPr>
        <xdr:cNvPr id="82" name="n_1mainValue有形固定資産減価償却率"/>
        <xdr:cNvSpPr txBox="1"/>
      </xdr:nvSpPr>
      <xdr:spPr>
        <a:xfrm>
          <a:off x="38360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83202</xdr:rowOff>
    </xdr:from>
    <xdr:ext cx="405111" cy="259045"/>
    <xdr:sp macro="" textlink="">
      <xdr:nvSpPr>
        <xdr:cNvPr id="83" name="n_2mainValue有形固定資産減価償却率"/>
        <xdr:cNvSpPr txBox="1"/>
      </xdr:nvSpPr>
      <xdr:spPr>
        <a:xfrm>
          <a:off x="30867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a:t>
          </a:r>
          <a:r>
            <a:rPr lang="ja-JP" altLang="en-US" sz="1100">
              <a:effectLst/>
              <a:latin typeface="ＭＳ Ｐゴシック" panose="020B0600070205080204" pitchFamily="50" charset="-128"/>
              <a:ea typeface="ＭＳ Ｐゴシック" panose="020B0600070205080204" pitchFamily="50" charset="-128"/>
            </a:rPr>
            <a:t>債務償還比率は全国平均及び茨城県平均を上回っている。主な要因としては、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道の駅整備、新中核病院整備といった大型事業の実施による起債発行額が増加し、将来負担額が大幅に増加した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ためと考えられる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今後数年間、合併特例債の新規発行が見込まれるため、債務償還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の増加が見込まれるが、</a:t>
          </a:r>
          <a:r>
            <a:rPr lang="ja-JP" altLang="en-US" sz="1100">
              <a:effectLst/>
              <a:latin typeface="ＭＳ Ｐゴシック" panose="020B0600070205080204" pitchFamily="50" charset="-128"/>
              <a:ea typeface="ＭＳ Ｐゴシック" panose="020B0600070205080204" pitchFamily="50" charset="-128"/>
            </a:rPr>
            <a:t>計画的な地方債発行に努め、健全な財政運営を図る。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99" name="テキスト ボックス 98"/>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1" name="テキスト ボックス 100"/>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03" name="テキスト ボックス 102"/>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05" name="テキスト ボックス 104"/>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07" name="テキスト ボックス 10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09" name="テキスト ボックス 10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0" name="テキスト ボックス 10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1" name="テキスト ボックス 11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2" name="テキスト ボックス 11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3" name="テキスト ボックス 11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19279</xdr:rowOff>
    </xdr:from>
    <xdr:to>
      <xdr:col>76</xdr:col>
      <xdr:colOff>73025</xdr:colOff>
      <xdr:row>26</xdr:row>
      <xdr:rowOff>120879</xdr:rowOff>
    </xdr:to>
    <xdr:sp macro="" textlink="">
      <xdr:nvSpPr>
        <xdr:cNvPr id="114" name="楕円 113"/>
        <xdr:cNvSpPr/>
      </xdr:nvSpPr>
      <xdr:spPr>
        <a:xfrm>
          <a:off x="14744700" y="52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92956</xdr:rowOff>
    </xdr:from>
    <xdr:ext cx="469744" cy="259045"/>
    <xdr:sp macro="" textlink="">
      <xdr:nvSpPr>
        <xdr:cNvPr id="115" name="債務償還比率該当値テキスト"/>
        <xdr:cNvSpPr txBox="1"/>
      </xdr:nvSpPr>
      <xdr:spPr>
        <a:xfrm>
          <a:off x="14846300" y="515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117119</xdr:rowOff>
    </xdr:from>
    <xdr:to>
      <xdr:col>72</xdr:col>
      <xdr:colOff>123825</xdr:colOff>
      <xdr:row>34</xdr:row>
      <xdr:rowOff>47269</xdr:rowOff>
    </xdr:to>
    <xdr:sp macro="" textlink="">
      <xdr:nvSpPr>
        <xdr:cNvPr id="116" name="楕円 115"/>
        <xdr:cNvSpPr/>
      </xdr:nvSpPr>
      <xdr:spPr>
        <a:xfrm>
          <a:off x="14033500" y="65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70079</xdr:rowOff>
    </xdr:from>
    <xdr:to>
      <xdr:col>76</xdr:col>
      <xdr:colOff>22225</xdr:colOff>
      <xdr:row>33</xdr:row>
      <xdr:rowOff>167919</xdr:rowOff>
    </xdr:to>
    <xdr:cxnSp macro="">
      <xdr:nvCxnSpPr>
        <xdr:cNvPr id="117" name="直線コネクタ 116"/>
        <xdr:cNvCxnSpPr/>
      </xdr:nvCxnSpPr>
      <xdr:spPr>
        <a:xfrm flipV="1">
          <a:off x="14084300" y="5299304"/>
          <a:ext cx="711200" cy="12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63796</xdr:rowOff>
    </xdr:from>
    <xdr:ext cx="469744" cy="259045"/>
    <xdr:sp macro="" textlink="">
      <xdr:nvSpPr>
        <xdr:cNvPr id="118" name="n_1mainValue債務償還比率"/>
        <xdr:cNvSpPr txBox="1"/>
      </xdr:nvSpPr>
      <xdr:spPr>
        <a:xfrm>
          <a:off x="13836727" y="63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1" name="テキスト ボックス 12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2" name="テキスト ボックス 12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3" name="テキスト ボックス 12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5" name="正方形/長方形 2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6" name="正方形/長方形 25"/>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7" name="正方形/長方形 26"/>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8" name="正方形/長方形 27"/>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29" name="正方形/長方形 28"/>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4" name="直線コネクタ 3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5" name="テキスト ボックス 3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6" name="直線コネクタ 3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7" name="テキスト ボックス 3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8" name="直線コネクタ 3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39" name="テキスト ボックス 3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0" name="直線コネクタ 3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1" name="テキスト ボックス 4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2" name="直線コネクタ 4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3" name="テキスト ボックス 4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5" name="テキスト ボックス 4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6" name="テキスト ボックス 4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7" name="テキスト ボックス 4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8" name="テキスト ボックス 4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9" name="テキスト ボックス 4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50" name="楕円 49"/>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121937</xdr:rowOff>
    </xdr:from>
    <xdr:ext cx="405111" cy="259045"/>
    <xdr:sp macro="" textlink="">
      <xdr:nvSpPr>
        <xdr:cNvPr id="51" name="【道路】&#10;有形固定資産減価償却率該当値テキスト"/>
        <xdr:cNvSpPr txBox="1"/>
      </xdr:nvSpPr>
      <xdr:spPr>
        <a:xfrm>
          <a:off x="4673600" y="577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52" name="楕円 51"/>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36</xdr:row>
      <xdr:rowOff>76200</xdr:rowOff>
    </xdr:to>
    <xdr:cxnSp macro="">
      <xdr:nvCxnSpPr>
        <xdr:cNvPr id="53" name="直線コネクタ 52"/>
        <xdr:cNvCxnSpPr/>
      </xdr:nvCxnSpPr>
      <xdr:spPr>
        <a:xfrm flipV="1">
          <a:off x="3797300" y="59283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54" name="楕円 53"/>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41</xdr:row>
      <xdr:rowOff>64770</xdr:rowOff>
    </xdr:to>
    <xdr:cxnSp macro="">
      <xdr:nvCxnSpPr>
        <xdr:cNvPr id="55" name="直線コネクタ 54"/>
        <xdr:cNvCxnSpPr/>
      </xdr:nvCxnSpPr>
      <xdr:spPr>
        <a:xfrm flipV="1">
          <a:off x="2908300" y="62484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143527</xdr:rowOff>
    </xdr:from>
    <xdr:ext cx="405111" cy="259045"/>
    <xdr:sp macro="" textlink="">
      <xdr:nvSpPr>
        <xdr:cNvPr id="56"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132097</xdr:rowOff>
    </xdr:from>
    <xdr:ext cx="405111" cy="259045"/>
    <xdr:sp macro="" textlink="">
      <xdr:nvSpPr>
        <xdr:cNvPr id="57" name="n_2mainValue【道路】&#10;有形固定資産減価償却率"/>
        <xdr:cNvSpPr txBox="1"/>
      </xdr:nvSpPr>
      <xdr:spPr>
        <a:xfrm>
          <a:off x="2705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8" name="正方形/長方形 5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59" name="正方形/長方形 58"/>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60" name="正方形/長方形 59"/>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1" name="正方形/長方形 60"/>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2" name="正方形/長方形 61"/>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3" name="正方形/長方形 6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64" name="テキスト ボックス 6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5" name="直線コネクタ 6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66" name="テキスト ボックス 65"/>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67" name="直線コネクタ 6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68" name="テキスト ボックス 67"/>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69" name="直線コネクタ 6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70" name="テキスト ボックス 6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71" name="直線コネクタ 7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72" name="テキスト ボックス 7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73" name="直線コネクタ 7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74" name="テキスト ボックス 7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75" name="直線コネクタ 7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76" name="テキスト ボックス 7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7" name="直線コネクタ 7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78" name="テキスト ボックス 7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0" name="テキスト ボックス 7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1" name="テキスト ボックス 8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2" name="テキスト ボックス 8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3" name="テキスト ボックス 8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4" name="テキスト ボックス 8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167640</xdr:rowOff>
    </xdr:from>
    <xdr:to>
      <xdr:col>55</xdr:col>
      <xdr:colOff>50800</xdr:colOff>
      <xdr:row>33</xdr:row>
      <xdr:rowOff>97790</xdr:rowOff>
    </xdr:to>
    <xdr:sp macro="" textlink="">
      <xdr:nvSpPr>
        <xdr:cNvPr id="85" name="楕円 84"/>
        <xdr:cNvSpPr/>
      </xdr:nvSpPr>
      <xdr:spPr>
        <a:xfrm>
          <a:off x="104267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69867</xdr:rowOff>
    </xdr:from>
    <xdr:ext cx="534377" cy="259045"/>
    <xdr:sp macro="" textlink="">
      <xdr:nvSpPr>
        <xdr:cNvPr id="86" name="【道路】&#10;一人当たり延長該当値テキスト"/>
        <xdr:cNvSpPr txBox="1"/>
      </xdr:nvSpPr>
      <xdr:spPr>
        <a:xfrm>
          <a:off x="10515600"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135890</xdr:rowOff>
    </xdr:from>
    <xdr:to>
      <xdr:col>50</xdr:col>
      <xdr:colOff>165100</xdr:colOff>
      <xdr:row>35</xdr:row>
      <xdr:rowOff>66040</xdr:rowOff>
    </xdr:to>
    <xdr:sp macro="" textlink="">
      <xdr:nvSpPr>
        <xdr:cNvPr id="87" name="楕円 86"/>
        <xdr:cNvSpPr/>
      </xdr:nvSpPr>
      <xdr:spPr>
        <a:xfrm>
          <a:off x="9588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46990</xdr:rowOff>
    </xdr:from>
    <xdr:to>
      <xdr:col>55</xdr:col>
      <xdr:colOff>0</xdr:colOff>
      <xdr:row>35</xdr:row>
      <xdr:rowOff>15240</xdr:rowOff>
    </xdr:to>
    <xdr:cxnSp macro="">
      <xdr:nvCxnSpPr>
        <xdr:cNvPr id="88" name="直線コネクタ 87"/>
        <xdr:cNvCxnSpPr/>
      </xdr:nvCxnSpPr>
      <xdr:spPr>
        <a:xfrm flipV="1">
          <a:off x="9639300" y="5704840"/>
          <a:ext cx="8382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81280</xdr:rowOff>
    </xdr:from>
    <xdr:to>
      <xdr:col>46</xdr:col>
      <xdr:colOff>38100</xdr:colOff>
      <xdr:row>42</xdr:row>
      <xdr:rowOff>11430</xdr:rowOff>
    </xdr:to>
    <xdr:sp macro="" textlink="">
      <xdr:nvSpPr>
        <xdr:cNvPr id="89" name="楕円 88"/>
        <xdr:cNvSpPr/>
      </xdr:nvSpPr>
      <xdr:spPr>
        <a:xfrm>
          <a:off x="8699500" y="71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15240</xdr:rowOff>
    </xdr:from>
    <xdr:to>
      <xdr:col>50</xdr:col>
      <xdr:colOff>114300</xdr:colOff>
      <xdr:row>41</xdr:row>
      <xdr:rowOff>132080</xdr:rowOff>
    </xdr:to>
    <xdr:cxnSp macro="">
      <xdr:nvCxnSpPr>
        <xdr:cNvPr id="90" name="直線コネクタ 89"/>
        <xdr:cNvCxnSpPr/>
      </xdr:nvCxnSpPr>
      <xdr:spPr>
        <a:xfrm flipV="1">
          <a:off x="8750300" y="6015990"/>
          <a:ext cx="889000" cy="11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33</xdr:row>
      <xdr:rowOff>82567</xdr:rowOff>
    </xdr:from>
    <xdr:ext cx="534377" cy="259045"/>
    <xdr:sp macro="" textlink="">
      <xdr:nvSpPr>
        <xdr:cNvPr id="91" name="n_1mainValue【道路】&#10;一人当たり延長"/>
        <xdr:cNvSpPr txBox="1"/>
      </xdr:nvSpPr>
      <xdr:spPr>
        <a:xfrm>
          <a:off x="9359411" y="57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27957</xdr:rowOff>
    </xdr:from>
    <xdr:ext cx="534377" cy="259045"/>
    <xdr:sp macro="" textlink="">
      <xdr:nvSpPr>
        <xdr:cNvPr id="92" name="n_2mainValue【道路】&#10;一人当たり延長"/>
        <xdr:cNvSpPr txBox="1"/>
      </xdr:nvSpPr>
      <xdr:spPr>
        <a:xfrm>
          <a:off x="8483111" y="68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3" name="正方形/長方形 9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94" name="正方形/長方形 93"/>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95" name="正方形/長方形 94"/>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96" name="正方形/長方形 95"/>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97" name="正方形/長方形 96"/>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8" name="正方形/長方形 9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9" name="テキスト ボックス 9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0" name="直線コネクタ 9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1" name="テキスト ボックス 10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2" name="直線コネクタ 10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03" name="テキスト ボックス 10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04" name="直線コネクタ 10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05" name="テキスト ボックス 10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06" name="直線コネクタ 10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7" name="テキスト ボックス 10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8" name="直線コネクタ 10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09" name="テキスト ボックス 10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0" name="直線コネクタ 10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1" name="テキスト ボックス 11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3" name="テキスト ボックス 11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4" name="テキスト ボックス 11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5" name="テキスト ボックス 11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6" name="テキスト ボックス 11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7" name="テキスト ボックス 11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18" name="楕円 117"/>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57167</xdr:rowOff>
    </xdr:from>
    <xdr:ext cx="405111" cy="259045"/>
    <xdr:sp macro="" textlink="">
      <xdr:nvSpPr>
        <xdr:cNvPr id="119" name="【橋りょう・トンネル】&#10;有形固定資産減価償却率該当値テキスト"/>
        <xdr:cNvSpPr txBox="1"/>
      </xdr:nvSpPr>
      <xdr:spPr>
        <a:xfrm>
          <a:off x="46736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20" name="楕円 119"/>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59</xdr:row>
      <xdr:rowOff>80010</xdr:rowOff>
    </xdr:to>
    <xdr:cxnSp macro="">
      <xdr:nvCxnSpPr>
        <xdr:cNvPr id="121" name="直線コネクタ 120"/>
        <xdr:cNvCxnSpPr/>
      </xdr:nvCxnSpPr>
      <xdr:spPr>
        <a:xfrm flipV="1">
          <a:off x="3797300" y="980694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22" name="楕円 121"/>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64</xdr:row>
      <xdr:rowOff>0</xdr:rowOff>
    </xdr:to>
    <xdr:cxnSp macro="">
      <xdr:nvCxnSpPr>
        <xdr:cNvPr id="123" name="直線コネクタ 122"/>
        <xdr:cNvCxnSpPr/>
      </xdr:nvCxnSpPr>
      <xdr:spPr>
        <a:xfrm flipV="1">
          <a:off x="2908300" y="101955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24"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67327</xdr:rowOff>
    </xdr:from>
    <xdr:ext cx="405111" cy="259045"/>
    <xdr:sp macro="" textlink="">
      <xdr:nvSpPr>
        <xdr:cNvPr id="125" name="n_2mainValue【橋りょう・トンネル】&#10;有形固定資産減価償却率"/>
        <xdr:cNvSpPr txBox="1"/>
      </xdr:nvSpPr>
      <xdr:spPr>
        <a:xfrm>
          <a:off x="2705744" y="1069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27" name="正方形/長方形 126"/>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28" name="正方形/長方形 127"/>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29" name="正方形/長方形 128"/>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30" name="正方形/長方形 129"/>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1" name="正方形/長方形 13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2" name="テキスト ボックス 13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3" name="直線コネクタ 13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34" name="テキスト ボックス 133"/>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35" name="直線コネクタ 13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159855</xdr:rowOff>
    </xdr:from>
    <xdr:ext cx="531299" cy="259045"/>
    <xdr:sp macro="" textlink="">
      <xdr:nvSpPr>
        <xdr:cNvPr id="136" name="テキスト ボックス 135"/>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7" name="直線コネクタ 13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62</xdr:row>
      <xdr:rowOff>4734</xdr:rowOff>
    </xdr:from>
    <xdr:ext cx="531299" cy="259045"/>
    <xdr:sp macro="" textlink="">
      <xdr:nvSpPr>
        <xdr:cNvPr id="138" name="テキスト ボックス 137"/>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39" name="直線コネクタ 13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21062</xdr:rowOff>
    </xdr:from>
    <xdr:ext cx="531299" cy="259045"/>
    <xdr:sp macro="" textlink="">
      <xdr:nvSpPr>
        <xdr:cNvPr id="140" name="テキスト ボックス 139"/>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1" name="直線コネクタ 14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37392</xdr:rowOff>
    </xdr:from>
    <xdr:ext cx="531299" cy="259045"/>
    <xdr:sp macro="" textlink="">
      <xdr:nvSpPr>
        <xdr:cNvPr id="142" name="テキスト ボックス 141"/>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3" name="直線コネクタ 14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53720</xdr:rowOff>
    </xdr:from>
    <xdr:ext cx="531299" cy="259045"/>
    <xdr:sp macro="" textlink="">
      <xdr:nvSpPr>
        <xdr:cNvPr id="144" name="テキスト ボックス 143"/>
        <xdr:cNvSpPr txBox="1"/>
      </xdr:nvSpPr>
      <xdr:spPr>
        <a:xfrm>
          <a:off x="6072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5" name="直線コネクタ 14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46" name="テキスト ボックス 14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7" name="直線コネクタ 14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48" name="テキスト ボックス 14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0" name="テキスト ボックス 14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1" name="テキスト ボックス 15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2" name="テキスト ボックス 15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3" name="テキスト ボックス 15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4" name="テキスト ボックス 15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82550</xdr:rowOff>
    </xdr:from>
    <xdr:to>
      <xdr:col>55</xdr:col>
      <xdr:colOff>50800</xdr:colOff>
      <xdr:row>56</xdr:row>
      <xdr:rowOff>12700</xdr:rowOff>
    </xdr:to>
    <xdr:sp macro="" textlink="">
      <xdr:nvSpPr>
        <xdr:cNvPr id="155" name="楕円 154"/>
        <xdr:cNvSpPr/>
      </xdr:nvSpPr>
      <xdr:spPr>
        <a:xfrm>
          <a:off x="10426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156227</xdr:rowOff>
    </xdr:from>
    <xdr:ext cx="534377" cy="259045"/>
    <xdr:sp macro="" textlink="">
      <xdr:nvSpPr>
        <xdr:cNvPr id="156" name="【橋りょう・トンネル】&#10;一人当たり有形固定資産（償却資産）額該当値テキスト"/>
        <xdr:cNvSpPr txBox="1"/>
      </xdr:nvSpPr>
      <xdr:spPr>
        <a:xfrm>
          <a:off x="10515600" y="94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21046</xdr:rowOff>
    </xdr:from>
    <xdr:to>
      <xdr:col>50</xdr:col>
      <xdr:colOff>165100</xdr:colOff>
      <xdr:row>60</xdr:row>
      <xdr:rowOff>122646</xdr:rowOff>
    </xdr:to>
    <xdr:sp macro="" textlink="">
      <xdr:nvSpPr>
        <xdr:cNvPr id="157" name="楕円 156"/>
        <xdr:cNvSpPr/>
      </xdr:nvSpPr>
      <xdr:spPr>
        <a:xfrm>
          <a:off x="958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133350</xdr:rowOff>
    </xdr:from>
    <xdr:to>
      <xdr:col>55</xdr:col>
      <xdr:colOff>0</xdr:colOff>
      <xdr:row>60</xdr:row>
      <xdr:rowOff>71846</xdr:rowOff>
    </xdr:to>
    <xdr:cxnSp macro="">
      <xdr:nvCxnSpPr>
        <xdr:cNvPr id="158" name="直線コネクタ 157"/>
        <xdr:cNvCxnSpPr/>
      </xdr:nvCxnSpPr>
      <xdr:spPr>
        <a:xfrm flipV="1">
          <a:off x="9639300" y="9563100"/>
          <a:ext cx="838200" cy="7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42817</xdr:rowOff>
    </xdr:from>
    <xdr:to>
      <xdr:col>46</xdr:col>
      <xdr:colOff>38100</xdr:colOff>
      <xdr:row>64</xdr:row>
      <xdr:rowOff>144417</xdr:rowOff>
    </xdr:to>
    <xdr:sp macro="" textlink="">
      <xdr:nvSpPr>
        <xdr:cNvPr id="159" name="楕円 158"/>
        <xdr:cNvSpPr/>
      </xdr:nvSpPr>
      <xdr:spPr>
        <a:xfrm>
          <a:off x="8699500" y="110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71846</xdr:rowOff>
    </xdr:from>
    <xdr:to>
      <xdr:col>50</xdr:col>
      <xdr:colOff>114300</xdr:colOff>
      <xdr:row>64</xdr:row>
      <xdr:rowOff>93617</xdr:rowOff>
    </xdr:to>
    <xdr:cxnSp macro="">
      <xdr:nvCxnSpPr>
        <xdr:cNvPr id="160" name="直線コネクタ 159"/>
        <xdr:cNvCxnSpPr/>
      </xdr:nvCxnSpPr>
      <xdr:spPr>
        <a:xfrm flipV="1">
          <a:off x="8750300" y="10358846"/>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139173</xdr:rowOff>
    </xdr:from>
    <xdr:ext cx="534377" cy="259045"/>
    <xdr:sp macro="" textlink="">
      <xdr:nvSpPr>
        <xdr:cNvPr id="161" name="n_1mainValue【橋りょう・トンネル】&#10;一人当たり有形固定資産（償却資産）額"/>
        <xdr:cNvSpPr txBox="1"/>
      </xdr:nvSpPr>
      <xdr:spPr>
        <a:xfrm>
          <a:off x="9359411" y="100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160944</xdr:rowOff>
    </xdr:from>
    <xdr:ext cx="534377" cy="259045"/>
    <xdr:sp macro="" textlink="">
      <xdr:nvSpPr>
        <xdr:cNvPr id="162" name="n_2mainValue【橋りょう・トンネル】&#10;一人当たり有形固定資産（償却資産）額"/>
        <xdr:cNvSpPr txBox="1"/>
      </xdr:nvSpPr>
      <xdr:spPr>
        <a:xfrm>
          <a:off x="8483111" y="1079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64" name="正方形/長方形 163"/>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65" name="正方形/長方形 164"/>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66" name="正方形/長方形 165"/>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67" name="正方形/長方形 166"/>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1" name="テキスト ボックス 1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3" name="テキスト ボックス 17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190" name="楕円 189"/>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137177</xdr:rowOff>
    </xdr:from>
    <xdr:ext cx="405111" cy="259045"/>
    <xdr:sp macro="" textlink="">
      <xdr:nvSpPr>
        <xdr:cNvPr id="191" name="【公営住宅】&#10;有形固定資産減価償却率該当値テキスト"/>
        <xdr:cNvSpPr txBox="1"/>
      </xdr:nvSpPr>
      <xdr:spPr>
        <a:xfrm>
          <a:off x="4673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192" name="楕円 191"/>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81</xdr:row>
      <xdr:rowOff>19050</xdr:rowOff>
    </xdr:to>
    <xdr:cxnSp macro="">
      <xdr:nvCxnSpPr>
        <xdr:cNvPr id="193" name="直線コネクタ 192"/>
        <xdr:cNvCxnSpPr/>
      </xdr:nvCxnSpPr>
      <xdr:spPr>
        <a:xfrm flipV="1">
          <a:off x="3797300" y="134874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194" name="楕円 193"/>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85</xdr:row>
      <xdr:rowOff>133350</xdr:rowOff>
    </xdr:to>
    <xdr:cxnSp macro="">
      <xdr:nvCxnSpPr>
        <xdr:cNvPr id="195" name="直線コネクタ 194"/>
        <xdr:cNvCxnSpPr/>
      </xdr:nvCxnSpPr>
      <xdr:spPr>
        <a:xfrm flipV="1">
          <a:off x="2908300" y="139065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86377</xdr:rowOff>
    </xdr:from>
    <xdr:ext cx="405111" cy="259045"/>
    <xdr:sp macro="" textlink="">
      <xdr:nvSpPr>
        <xdr:cNvPr id="196"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29227</xdr:rowOff>
    </xdr:from>
    <xdr:ext cx="405111" cy="259045"/>
    <xdr:sp macro="" textlink="">
      <xdr:nvSpPr>
        <xdr:cNvPr id="197" name="n_2mainValue【公営住宅】&#10;有形固定資産減価償却率"/>
        <xdr:cNvSpPr txBox="1"/>
      </xdr:nvSpPr>
      <xdr:spPr>
        <a:xfrm>
          <a:off x="2705744" y="1443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199" name="正方形/長方形 198"/>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200" name="正方形/長方形 199"/>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201" name="正方形/長方形 200"/>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202" name="正方形/長方形 201"/>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06" name="テキスト ボックス 20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07" name="直線コネクタ 20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8" name="テキスト ボックス 20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1" name="直線コネクタ 21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2" name="テキスト ボックス 21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221" name="楕円 220"/>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222" name="【公営住宅】&#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23" name="楕円 222"/>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82</xdr:row>
      <xdr:rowOff>38100</xdr:rowOff>
    </xdr:to>
    <xdr:cxnSp macro="">
      <xdr:nvCxnSpPr>
        <xdr:cNvPr id="224" name="直線コネクタ 223"/>
        <xdr:cNvCxnSpPr/>
      </xdr:nvCxnSpPr>
      <xdr:spPr>
        <a:xfrm flipV="1">
          <a:off x="9639300" y="135255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25" name="楕円 224"/>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85</xdr:row>
      <xdr:rowOff>95250</xdr:rowOff>
    </xdr:to>
    <xdr:cxnSp macro="">
      <xdr:nvCxnSpPr>
        <xdr:cNvPr id="226" name="直線コネクタ 225"/>
        <xdr:cNvCxnSpPr/>
      </xdr:nvCxnSpPr>
      <xdr:spPr>
        <a:xfrm flipV="1">
          <a:off x="8750300" y="14097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227" name="n_1mainValue【公営住宅】&#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228" name="n_2mainValue【公営住宅】&#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0" name="正方形/長方形 22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1" name="正方形/長方形 23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2" name="正方形/長方形 23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33" name="正方形/長方形 23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36" name="正方形/長方形 23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37" name="正方形/長方形 23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38" name="正方形/長方形 23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39" name="正方形/長方形 23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42" name="正方形/長方形 241"/>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43" name="正方形/長方形 242"/>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44" name="正方形/長方形 243"/>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45" name="正方形/長方形 244"/>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49" name="テキスト ボックス 2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59" name="テキスト ボックス 2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61" name="テキスト ボックス 2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268" name="楕円 267"/>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156227</xdr:rowOff>
    </xdr:from>
    <xdr:ext cx="405111" cy="259045"/>
    <xdr:sp macro="" textlink="">
      <xdr:nvSpPr>
        <xdr:cNvPr id="269" name="【認定こども園・幼稚園・保育所】&#10;有形固定資産減価償却率該当値テキスト"/>
        <xdr:cNvSpPr txBox="1"/>
      </xdr:nvSpPr>
      <xdr:spPr>
        <a:xfrm>
          <a:off x="16357600"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270" name="楕円 269"/>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36</xdr:row>
      <xdr:rowOff>114300</xdr:rowOff>
    </xdr:to>
    <xdr:cxnSp macro="">
      <xdr:nvCxnSpPr>
        <xdr:cNvPr id="271" name="直線コネクタ 270"/>
        <xdr:cNvCxnSpPr/>
      </xdr:nvCxnSpPr>
      <xdr:spPr>
        <a:xfrm flipV="1">
          <a:off x="15481300" y="59626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272" name="楕円 271"/>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40</xdr:row>
      <xdr:rowOff>114300</xdr:rowOff>
    </xdr:to>
    <xdr:cxnSp macro="">
      <xdr:nvCxnSpPr>
        <xdr:cNvPr id="273" name="直線コネクタ 272"/>
        <xdr:cNvCxnSpPr/>
      </xdr:nvCxnSpPr>
      <xdr:spPr>
        <a:xfrm flipV="1">
          <a:off x="14592300" y="6286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10177</xdr:rowOff>
    </xdr:from>
    <xdr:ext cx="405111" cy="259045"/>
    <xdr:sp macro="" textlink="">
      <xdr:nvSpPr>
        <xdr:cNvPr id="274"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10177</xdr:rowOff>
    </xdr:from>
    <xdr:ext cx="405111" cy="259045"/>
    <xdr:sp macro="" textlink="">
      <xdr:nvSpPr>
        <xdr:cNvPr id="275" name="n_2mainValue【認定こども園・幼稚園・保育所】&#10;有形固定資産減価償却率"/>
        <xdr:cNvSpPr txBox="1"/>
      </xdr:nvSpPr>
      <xdr:spPr>
        <a:xfrm>
          <a:off x="143897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277" name="正方形/長方形 27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278" name="正方形/長方形 27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279" name="正方形/長方形 27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280" name="正方形/長方形 27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284" name="テキスト ボックス 2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5" name="直線コネクタ 2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6" name="テキスト ボックス 2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7" name="直線コネクタ 2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88" name="テキスト ボックス 28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9" name="直線コネクタ 2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0" name="テキスト ボックス 2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297" name="楕円 296"/>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118127</xdr:rowOff>
    </xdr:from>
    <xdr:ext cx="469744" cy="259045"/>
    <xdr:sp macro="" textlink="">
      <xdr:nvSpPr>
        <xdr:cNvPr id="298" name="【認定こども園・幼稚園・保育所】&#10;一人当たり面積該当値テキスト"/>
        <xdr:cNvSpPr txBox="1"/>
      </xdr:nvSpPr>
      <xdr:spPr>
        <a:xfrm>
          <a:off x="22199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299" name="楕円 298"/>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95250</xdr:rowOff>
    </xdr:to>
    <xdr:cxnSp macro="">
      <xdr:nvCxnSpPr>
        <xdr:cNvPr id="300" name="直線コネクタ 299"/>
        <xdr:cNvCxnSpPr/>
      </xdr:nvCxnSpPr>
      <xdr:spPr>
        <a:xfrm>
          <a:off x="21323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301" name="楕円 300"/>
        <xdr:cNvSpPr/>
      </xdr:nvSpPr>
      <xdr:spPr>
        <a:xfrm>
          <a:off x="2038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40</xdr:row>
      <xdr:rowOff>0</xdr:rowOff>
    </xdr:to>
    <xdr:cxnSp macro="">
      <xdr:nvCxnSpPr>
        <xdr:cNvPr id="302" name="直線コネクタ 301"/>
        <xdr:cNvCxnSpPr/>
      </xdr:nvCxnSpPr>
      <xdr:spPr>
        <a:xfrm flipV="1">
          <a:off x="20434300" y="6096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162577</xdr:rowOff>
    </xdr:from>
    <xdr:ext cx="469744" cy="259045"/>
    <xdr:sp macro="" textlink="">
      <xdr:nvSpPr>
        <xdr:cNvPr id="303" name="n_1mainValue【認定こども園・幼稚園・保育所】&#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304" name="n_2mainValue【認定こども園・幼稚園・保育所】&#10;一人当たり面積"/>
        <xdr:cNvSpPr txBox="1"/>
      </xdr:nvSpPr>
      <xdr:spPr>
        <a:xfrm>
          <a:off x="20199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06" name="正方形/長方形 305"/>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07" name="正方形/長方形 306"/>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08" name="正方形/長方形 307"/>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09" name="正方形/長方形 308"/>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3" name="テキスト ボックス 3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4" name="直線コネクタ 3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5" name="テキスト ボックス 3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6" name="直線コネクタ 3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7" name="テキスト ボックス 3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8" name="直線コネクタ 3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9" name="テキスト ボックス 3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0" name="直線コネクタ 3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1" name="テキスト ボックス 3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330" name="楕円 329"/>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68597</xdr:rowOff>
    </xdr:from>
    <xdr:ext cx="405111" cy="259045"/>
    <xdr:sp macro="" textlink="">
      <xdr:nvSpPr>
        <xdr:cNvPr id="331" name="【学校施設】&#10;有形固定資産減価償却率該当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332" name="楕円 331"/>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137160</xdr:rowOff>
    </xdr:to>
    <xdr:cxnSp macro="">
      <xdr:nvCxnSpPr>
        <xdr:cNvPr id="333" name="直線コネクタ 332"/>
        <xdr:cNvCxnSpPr/>
      </xdr:nvCxnSpPr>
      <xdr:spPr>
        <a:xfrm flipV="1">
          <a:off x="15481300" y="9646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334" name="楕円 333"/>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63</xdr:row>
      <xdr:rowOff>125730</xdr:rowOff>
    </xdr:to>
    <xdr:cxnSp macro="">
      <xdr:nvCxnSpPr>
        <xdr:cNvPr id="335" name="直線コネクタ 334"/>
        <xdr:cNvCxnSpPr/>
      </xdr:nvCxnSpPr>
      <xdr:spPr>
        <a:xfrm flipV="1">
          <a:off x="14592300" y="973836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33037</xdr:rowOff>
    </xdr:from>
    <xdr:ext cx="405111" cy="259045"/>
    <xdr:sp macro="" textlink="">
      <xdr:nvSpPr>
        <xdr:cNvPr id="336" name="n_1mainValue【学校施設】&#10;有形固定資産減価償却率"/>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21607</xdr:rowOff>
    </xdr:from>
    <xdr:ext cx="405111" cy="259045"/>
    <xdr:sp macro="" textlink="">
      <xdr:nvSpPr>
        <xdr:cNvPr id="337" name="n_2mainValue【学校施設】&#10;有形固定資産減価償却率"/>
        <xdr:cNvSpPr txBox="1"/>
      </xdr:nvSpPr>
      <xdr:spPr>
        <a:xfrm>
          <a:off x="14389744" y="1065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339" name="正方形/長方形 338"/>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340" name="正方形/長方形 339"/>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341" name="正方形/長方形 340"/>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342" name="正方形/長方形 341"/>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46" name="テキスト ボックス 3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8" name="テキスト ボックス 3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9" name="テキスト ボックス 3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0" name="テキスト ボックス 3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1" name="テキスト ボックス 3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2" name="テキスト ボックス 3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363" name="楕円 362"/>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160037</xdr:rowOff>
    </xdr:from>
    <xdr:ext cx="469744" cy="259045"/>
    <xdr:sp macro="" textlink="">
      <xdr:nvSpPr>
        <xdr:cNvPr id="364" name="【学校施設】&#10;一人当たり面積該当値テキスト"/>
        <xdr:cNvSpPr txBox="1"/>
      </xdr:nvSpPr>
      <xdr:spPr>
        <a:xfrm>
          <a:off x="22199600" y="95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365" name="楕円 364"/>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61</xdr:row>
      <xdr:rowOff>148590</xdr:rowOff>
    </xdr:to>
    <xdr:cxnSp macro="">
      <xdr:nvCxnSpPr>
        <xdr:cNvPr id="366" name="直線コネクタ 365"/>
        <xdr:cNvCxnSpPr/>
      </xdr:nvCxnSpPr>
      <xdr:spPr>
        <a:xfrm flipV="1">
          <a:off x="21323300" y="9738360"/>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367" name="楕円 366"/>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64</xdr:row>
      <xdr:rowOff>45720</xdr:rowOff>
    </xdr:to>
    <xdr:cxnSp macro="">
      <xdr:nvCxnSpPr>
        <xdr:cNvPr id="368" name="直線コネクタ 367"/>
        <xdr:cNvCxnSpPr/>
      </xdr:nvCxnSpPr>
      <xdr:spPr>
        <a:xfrm flipV="1">
          <a:off x="20434300" y="106070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369" name="n_1mainValue【学校施設】&#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113047</xdr:rowOff>
    </xdr:from>
    <xdr:ext cx="469744" cy="259045"/>
    <xdr:sp macro="" textlink="">
      <xdr:nvSpPr>
        <xdr:cNvPr id="370" name="n_2mainValue【学校施設】&#10;一人当たり面積"/>
        <xdr:cNvSpPr txBox="1"/>
      </xdr:nvSpPr>
      <xdr:spPr>
        <a:xfrm>
          <a:off x="20199427"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372" name="正方形/長方形 37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373" name="正方形/長方形 37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374" name="正方形/長方形 37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375" name="正方形/長方形 37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378" name="正方形/長方形 37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379" name="正方形/長方形 37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380" name="正方形/長方形 37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381" name="正方形/長方形 38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3" name="正方形/長方形 3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384" name="正方形/長方形 38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385" name="正方形/長方形 38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386" name="正方形/長方形 38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387" name="正方形/長方形 38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8" name="正方形/長方形 3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9" name="テキスト ボックス 3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0" name="直線コネクタ 3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91" name="テキスト ボックス 3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92" name="直線コネクタ 3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93" name="テキスト ボックス 3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94" name="直線コネクタ 3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95" name="テキスト ボックス 3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96" name="直線コネクタ 3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97" name="テキスト ボックス 3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98" name="直線コネクタ 3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9" name="テキスト ボックス 3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0" name="直線コネクタ 3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01" name="テキスト ボックス 4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2" name="直線コネクタ 4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03" name="テキスト ボックス 4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5" name="テキスト ボックス 4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6" name="テキスト ボックス 4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7" name="テキスト ボックス 4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8" name="テキスト ボックス 4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9" name="テキスト ボックス 4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410" name="楕円 409"/>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411" name="【公民館】&#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44450</xdr:rowOff>
    </xdr:from>
    <xdr:to>
      <xdr:col>81</xdr:col>
      <xdr:colOff>101600</xdr:colOff>
      <xdr:row>107</xdr:row>
      <xdr:rowOff>146050</xdr:rowOff>
    </xdr:to>
    <xdr:sp macro="" textlink="">
      <xdr:nvSpPr>
        <xdr:cNvPr id="412" name="楕円 411"/>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107</xdr:row>
      <xdr:rowOff>95250</xdr:rowOff>
    </xdr:to>
    <xdr:cxnSp macro="">
      <xdr:nvCxnSpPr>
        <xdr:cNvPr id="413" name="直線コネクタ 412"/>
        <xdr:cNvCxnSpPr/>
      </xdr:nvCxnSpPr>
      <xdr:spPr>
        <a:xfrm flipV="1">
          <a:off x="15481300" y="181356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63500</xdr:rowOff>
    </xdr:from>
    <xdr:to>
      <xdr:col>76</xdr:col>
      <xdr:colOff>165100</xdr:colOff>
      <xdr:row>99</xdr:row>
      <xdr:rowOff>165100</xdr:rowOff>
    </xdr:to>
    <xdr:sp macro="" textlink="">
      <xdr:nvSpPr>
        <xdr:cNvPr id="414" name="楕円 413"/>
        <xdr:cNvSpPr/>
      </xdr:nvSpPr>
      <xdr:spPr>
        <a:xfrm>
          <a:off x="14541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114300</xdr:rowOff>
    </xdr:from>
    <xdr:to>
      <xdr:col>81</xdr:col>
      <xdr:colOff>50800</xdr:colOff>
      <xdr:row>107</xdr:row>
      <xdr:rowOff>95250</xdr:rowOff>
    </xdr:to>
    <xdr:cxnSp macro="">
      <xdr:nvCxnSpPr>
        <xdr:cNvPr id="415" name="直線コネクタ 414"/>
        <xdr:cNvCxnSpPr/>
      </xdr:nvCxnSpPr>
      <xdr:spPr>
        <a:xfrm>
          <a:off x="14592300" y="17087850"/>
          <a:ext cx="889000" cy="13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162577</xdr:rowOff>
    </xdr:from>
    <xdr:ext cx="405111" cy="259045"/>
    <xdr:sp macro="" textlink="">
      <xdr:nvSpPr>
        <xdr:cNvPr id="416" name="n_1mainValue【公民館】&#10;有形固定資産減価償却率"/>
        <xdr:cNvSpPr txBox="1"/>
      </xdr:nvSpPr>
      <xdr:spPr>
        <a:xfrm>
          <a:off x="152660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10177</xdr:rowOff>
    </xdr:from>
    <xdr:ext cx="405111" cy="259045"/>
    <xdr:sp macro="" textlink="">
      <xdr:nvSpPr>
        <xdr:cNvPr id="417" name="n_2mainValue【公民館】&#10;有形固定資産減価償却率"/>
        <xdr:cNvSpPr txBox="1"/>
      </xdr:nvSpPr>
      <xdr:spPr>
        <a:xfrm>
          <a:off x="14389744"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8" name="正方形/長方形 4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419" name="正方形/長方形 41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420" name="正方形/長方形 41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421" name="正方形/長方形 42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422" name="正方形/長方形 42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3" name="正方形/長方形 4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4" name="テキスト ボックス 4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5" name="直線コネクタ 4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26" name="テキスト ボックス 4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27" name="直線コネクタ 4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8" name="テキスト ボックス 4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9" name="直線コネクタ 4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0" name="テキスト ボックス 4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1" name="直線コネクタ 4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2" name="テキスト ボックス 4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3" name="直線コネクタ 4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4" name="テキスト ボックス 4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5" name="直線コネクタ 4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6" name="テキスト ボックス 4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7" name="直線コネクタ 4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8" name="テキスト ボックス 4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9" name="直線コネクタ 4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0" name="テキスト ボックス 4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2" name="テキスト ボックス 4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3" name="テキスト ボックス 4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4" name="テキスト ボックス 4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5" name="テキスト ボックス 4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6" name="テキスト ボックス 4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447" name="楕円 446"/>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99077</xdr:rowOff>
    </xdr:from>
    <xdr:ext cx="469744" cy="259045"/>
    <xdr:sp macro="" textlink="">
      <xdr:nvSpPr>
        <xdr:cNvPr id="448" name="【公民館】&#10;一人当たり面積該当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47171</xdr:rowOff>
    </xdr:from>
    <xdr:to>
      <xdr:col>112</xdr:col>
      <xdr:colOff>38100</xdr:colOff>
      <xdr:row>100</xdr:row>
      <xdr:rowOff>148771</xdr:rowOff>
    </xdr:to>
    <xdr:sp macro="" textlink="">
      <xdr:nvSpPr>
        <xdr:cNvPr id="449" name="楕円 448"/>
        <xdr:cNvSpPr/>
      </xdr:nvSpPr>
      <xdr:spPr>
        <a:xfrm>
          <a:off x="212725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97971</xdr:rowOff>
    </xdr:to>
    <xdr:cxnSp macro="">
      <xdr:nvCxnSpPr>
        <xdr:cNvPr id="450" name="直線コネクタ 449"/>
        <xdr:cNvCxnSpPr/>
      </xdr:nvCxnSpPr>
      <xdr:spPr>
        <a:xfrm flipV="1">
          <a:off x="21323300" y="172212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79829</xdr:rowOff>
    </xdr:from>
    <xdr:to>
      <xdr:col>107</xdr:col>
      <xdr:colOff>101600</xdr:colOff>
      <xdr:row>109</xdr:row>
      <xdr:rowOff>9979</xdr:rowOff>
    </xdr:to>
    <xdr:sp macro="" textlink="">
      <xdr:nvSpPr>
        <xdr:cNvPr id="451" name="楕円 450"/>
        <xdr:cNvSpPr/>
      </xdr:nvSpPr>
      <xdr:spPr>
        <a:xfrm>
          <a:off x="20383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97971</xdr:rowOff>
    </xdr:from>
    <xdr:to>
      <xdr:col>111</xdr:col>
      <xdr:colOff>177800</xdr:colOff>
      <xdr:row>108</xdr:row>
      <xdr:rowOff>130629</xdr:rowOff>
    </xdr:to>
    <xdr:cxnSp macro="">
      <xdr:nvCxnSpPr>
        <xdr:cNvPr id="452" name="直線コネクタ 451"/>
        <xdr:cNvCxnSpPr/>
      </xdr:nvCxnSpPr>
      <xdr:spPr>
        <a:xfrm flipV="1">
          <a:off x="20434300" y="17242971"/>
          <a:ext cx="889000" cy="140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165298</xdr:rowOff>
    </xdr:from>
    <xdr:ext cx="469744" cy="259045"/>
    <xdr:sp macro="" textlink="">
      <xdr:nvSpPr>
        <xdr:cNvPr id="453" name="n_1mainValue【公民館】&#10;一人当たり面積"/>
        <xdr:cNvSpPr txBox="1"/>
      </xdr:nvSpPr>
      <xdr:spPr>
        <a:xfrm>
          <a:off x="21075727" y="169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26506</xdr:rowOff>
    </xdr:from>
    <xdr:ext cx="469744" cy="259045"/>
    <xdr:sp macro="" textlink="">
      <xdr:nvSpPr>
        <xdr:cNvPr id="454" name="n_2mainValue【公民館】&#10;一人当たり面積"/>
        <xdr:cNvSpPr txBox="1"/>
      </xdr:nvSpPr>
      <xdr:spPr>
        <a:xfrm>
          <a:off x="20199427" y="183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5" name="正方形/長方形 4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7" name="テキスト ボックス 4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有形固定資産減価償却率については、各項目が全体的に増加傾向にあり、全国平均と比べてもおおむね数値が高い。特に認定こども園・幼稚園・保育所については県平均と比較して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ポイント高いが、これは、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に整備された幼稚園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近くを経過することなどが影響している。認定こども園・幼稚園・保育所については、民間施設・事業者等の運営状況、少子化の進展、将来的な保育需要を検証するとともに、子育て支援施設を公営で担うことの必要性や意義及び公私間格差是正の要請、かつ公共施設適正配置の見地から総合的に検討し、本市の教育・保育施設の機能集約（再編整備） 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5" name="正方形/長方形 2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6" name="正方形/長方形 25"/>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7" name="正方形/長方形 26"/>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8" name="正方形/長方形 27"/>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29" name="正方形/長方形 28"/>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4" name="直線コネクタ 3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5" name="テキスト ボックス 3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6" name="直線コネクタ 3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7" name="テキスト ボックス 3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8" name="直線コネクタ 3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39" name="テキスト ボックス 3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0" name="直線コネクタ 3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1" name="テキスト ボックス 4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2" name="直線コネクタ 4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3" name="テキスト ボックス 4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101600</xdr:rowOff>
    </xdr:from>
    <xdr:to>
      <xdr:col>24</xdr:col>
      <xdr:colOff>114300</xdr:colOff>
      <xdr:row>33</xdr:row>
      <xdr:rowOff>31750</xdr:rowOff>
    </xdr:to>
    <xdr:sp macro="" textlink="">
      <xdr:nvSpPr>
        <xdr:cNvPr id="52" name="楕円 51"/>
        <xdr:cNvSpPr/>
      </xdr:nvSpPr>
      <xdr:spPr>
        <a:xfrm>
          <a:off x="4584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3827</xdr:rowOff>
    </xdr:from>
    <xdr:ext cx="405111" cy="259045"/>
    <xdr:sp macro="" textlink="">
      <xdr:nvSpPr>
        <xdr:cNvPr id="53" name="【図書館】&#10;有形固定資産減価償却率該当値テキスト"/>
        <xdr:cNvSpPr txBox="1"/>
      </xdr:nvSpPr>
      <xdr:spPr>
        <a:xfrm>
          <a:off x="4673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54" name="楕円 53"/>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152400</xdr:rowOff>
    </xdr:from>
    <xdr:to>
      <xdr:col>24</xdr:col>
      <xdr:colOff>63500</xdr:colOff>
      <xdr:row>33</xdr:row>
      <xdr:rowOff>57150</xdr:rowOff>
    </xdr:to>
    <xdr:cxnSp macro="">
      <xdr:nvCxnSpPr>
        <xdr:cNvPr id="55" name="直線コネクタ 54"/>
        <xdr:cNvCxnSpPr/>
      </xdr:nvCxnSpPr>
      <xdr:spPr>
        <a:xfrm flipV="1">
          <a:off x="3797300" y="563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56" name="楕円 55"/>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41</xdr:row>
      <xdr:rowOff>133350</xdr:rowOff>
    </xdr:to>
    <xdr:cxnSp macro="">
      <xdr:nvCxnSpPr>
        <xdr:cNvPr id="57" name="直線コネクタ 56"/>
        <xdr:cNvCxnSpPr/>
      </xdr:nvCxnSpPr>
      <xdr:spPr>
        <a:xfrm flipV="1">
          <a:off x="2908300" y="5715000"/>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124477</xdr:rowOff>
    </xdr:from>
    <xdr:ext cx="405111" cy="259045"/>
    <xdr:sp macro="" textlink="">
      <xdr:nvSpPr>
        <xdr:cNvPr id="58" name="n_1mainValue【図書館】&#10;有形固定資産減価償却率"/>
        <xdr:cNvSpPr txBox="1"/>
      </xdr:nvSpPr>
      <xdr:spPr>
        <a:xfrm>
          <a:off x="35820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29227</xdr:rowOff>
    </xdr:from>
    <xdr:ext cx="405111" cy="259045"/>
    <xdr:sp macro="" textlink="">
      <xdr:nvSpPr>
        <xdr:cNvPr id="59" name="n_2mainValue【図書館】&#10;有形固定資産減価償却率"/>
        <xdr:cNvSpPr txBox="1"/>
      </xdr:nvSpPr>
      <xdr:spPr>
        <a:xfrm>
          <a:off x="2705744"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0" name="正方形/長方形 5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61" name="正方形/長方形 60"/>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62" name="正方形/長方形 61"/>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3" name="正方形/長方形 62"/>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4" name="正方形/長方形 63"/>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5" name="正方形/長方形 6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6" name="テキスト ボックス 6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7" name="直線コネクタ 6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8" name="テキスト ボックス 6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69" name="直線コネクタ 6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70" name="テキスト ボックス 6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1" name="直線コネクタ 7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2" name="テキスト ボックス 7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4" name="テキスト ボックス 7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5" name="テキスト ボックス 7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6" name="テキスト ボックス 7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7" name="テキスト ボックス 7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8" name="テキスト ボックス 7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79" name="楕円 7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80"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81" name="楕円 8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82" name="直線コネクタ 8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83" name="楕円 8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84" name="直線コネクタ 8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85"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8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7" name="正方形/長方形 8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88" name="正方形/長方形 87"/>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89" name="正方形/長方形 88"/>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90" name="正方形/長方形 89"/>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91" name="正方形/長方形 90"/>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2" name="正方形/長方形 9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3" name="テキスト ボックス 9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4" name="直線コネクタ 9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5" name="テキスト ボックス 9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96" name="直線コネクタ 9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97" name="テキスト ボックス 9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98" name="直線コネクタ 9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99" name="テキスト ボックス 9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0" name="直線コネクタ 9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1" name="テキスト ボックス 10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2" name="直線コネクタ 10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3" name="テキスト ボックス 10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4" name="直線コネクタ 10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5" name="テキスト ボックス 10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6" name="直線コネクタ 10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07" name="テキスト ボックス 10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8" name="直線コネクタ 10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9" name="テキスト ボックス 10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1" name="テキスト ボックス 11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2" name="テキスト ボックス 11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3" name="テキスト ボックス 11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4" name="テキスト ボックス 11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5" name="テキスト ボックス 11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116" name="楕円 115"/>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17" name="【体育館・プー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22678</xdr:rowOff>
    </xdr:from>
    <xdr:to>
      <xdr:col>20</xdr:col>
      <xdr:colOff>38100</xdr:colOff>
      <xdr:row>63</xdr:row>
      <xdr:rowOff>124278</xdr:rowOff>
    </xdr:to>
    <xdr:sp macro="" textlink="">
      <xdr:nvSpPr>
        <xdr:cNvPr id="118" name="楕円 117"/>
        <xdr:cNvSpPr/>
      </xdr:nvSpPr>
      <xdr:spPr>
        <a:xfrm>
          <a:off x="3746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73478</xdr:rowOff>
    </xdr:to>
    <xdr:cxnSp macro="">
      <xdr:nvCxnSpPr>
        <xdr:cNvPr id="119" name="直線コネクタ 118"/>
        <xdr:cNvCxnSpPr/>
      </xdr:nvCxnSpPr>
      <xdr:spPr>
        <a:xfrm flipV="1">
          <a:off x="3797300" y="108204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36285</xdr:rowOff>
    </xdr:from>
    <xdr:to>
      <xdr:col>15</xdr:col>
      <xdr:colOff>101600</xdr:colOff>
      <xdr:row>56</xdr:row>
      <xdr:rowOff>137885</xdr:rowOff>
    </xdr:to>
    <xdr:sp macro="" textlink="">
      <xdr:nvSpPr>
        <xdr:cNvPr id="120" name="楕円 119"/>
        <xdr:cNvSpPr/>
      </xdr:nvSpPr>
      <xdr:spPr>
        <a:xfrm>
          <a:off x="2857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87085</xdr:rowOff>
    </xdr:from>
    <xdr:to>
      <xdr:col>19</xdr:col>
      <xdr:colOff>177800</xdr:colOff>
      <xdr:row>63</xdr:row>
      <xdr:rowOff>73478</xdr:rowOff>
    </xdr:to>
    <xdr:cxnSp macro="">
      <xdr:nvCxnSpPr>
        <xdr:cNvPr id="121" name="直線コネクタ 120"/>
        <xdr:cNvCxnSpPr/>
      </xdr:nvCxnSpPr>
      <xdr:spPr>
        <a:xfrm>
          <a:off x="2908300" y="9688285"/>
          <a:ext cx="889000" cy="11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140805</xdr:rowOff>
    </xdr:from>
    <xdr:ext cx="405111" cy="259045"/>
    <xdr:sp macro="" textlink="">
      <xdr:nvSpPr>
        <xdr:cNvPr id="122" name="n_1mainValue【体育館・プール】&#10;有形固定資産減価償却率"/>
        <xdr:cNvSpPr txBox="1"/>
      </xdr:nvSpPr>
      <xdr:spPr>
        <a:xfrm>
          <a:off x="3582044" y="1059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154412</xdr:rowOff>
    </xdr:from>
    <xdr:ext cx="405111" cy="259045"/>
    <xdr:sp macro="" textlink="">
      <xdr:nvSpPr>
        <xdr:cNvPr id="123" name="n_2mainValue【体育館・プール】&#10;有形固定資産減価償却率"/>
        <xdr:cNvSpPr txBox="1"/>
      </xdr:nvSpPr>
      <xdr:spPr>
        <a:xfrm>
          <a:off x="2705744" y="941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4" name="正方形/長方形 12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25" name="正方形/長方形 124"/>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26" name="正方形/長方形 125"/>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27" name="正方形/長方形 126"/>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28" name="正方形/長方形 127"/>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9" name="正方形/長方形 12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0" name="テキスト ボックス 12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1" name="直線コネクタ 13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32" name="テキスト ボックス 13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33" name="直線コネクタ 13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34" name="テキスト ボックス 13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5" name="直線コネクタ 13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36" name="テキスト ボックス 13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37" name="直線コネクタ 13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38" name="テキスト ボックス 13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39" name="直線コネクタ 13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40" name="テキスト ボックス 13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1" name="直線コネクタ 14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42" name="テキスト ボックス 14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3" name="直線コネクタ 14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44" name="テキスト ボックス 14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5" name="直線コネクタ 14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46" name="テキスト ボックス 14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8" name="テキスト ボックス 14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9" name="テキスト ボックス 14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0" name="テキスト ボックス 14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1" name="テキスト ボックス 15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2" name="テキスト ボックス 15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104322</xdr:rowOff>
    </xdr:from>
    <xdr:to>
      <xdr:col>55</xdr:col>
      <xdr:colOff>50800</xdr:colOff>
      <xdr:row>56</xdr:row>
      <xdr:rowOff>34472</xdr:rowOff>
    </xdr:to>
    <xdr:sp macro="" textlink="">
      <xdr:nvSpPr>
        <xdr:cNvPr id="153" name="楕円 152"/>
        <xdr:cNvSpPr/>
      </xdr:nvSpPr>
      <xdr:spPr>
        <a:xfrm>
          <a:off x="10426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6549</xdr:rowOff>
    </xdr:from>
    <xdr:ext cx="469744" cy="259045"/>
    <xdr:sp macro="" textlink="">
      <xdr:nvSpPr>
        <xdr:cNvPr id="154" name="【体育館・プール】&#10;一人当たり面積該当値テキスト"/>
        <xdr:cNvSpPr txBox="1"/>
      </xdr:nvSpPr>
      <xdr:spPr>
        <a:xfrm>
          <a:off x="10515600" y="94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136978</xdr:rowOff>
    </xdr:from>
    <xdr:to>
      <xdr:col>50</xdr:col>
      <xdr:colOff>165100</xdr:colOff>
      <xdr:row>56</xdr:row>
      <xdr:rowOff>67128</xdr:rowOff>
    </xdr:to>
    <xdr:sp macro="" textlink="">
      <xdr:nvSpPr>
        <xdr:cNvPr id="155" name="楕円 154"/>
        <xdr:cNvSpPr/>
      </xdr:nvSpPr>
      <xdr:spPr>
        <a:xfrm>
          <a:off x="9588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155122</xdr:rowOff>
    </xdr:from>
    <xdr:to>
      <xdr:col>55</xdr:col>
      <xdr:colOff>0</xdr:colOff>
      <xdr:row>56</xdr:row>
      <xdr:rowOff>16328</xdr:rowOff>
    </xdr:to>
    <xdr:cxnSp macro="">
      <xdr:nvCxnSpPr>
        <xdr:cNvPr id="156" name="直線コネクタ 155"/>
        <xdr:cNvCxnSpPr/>
      </xdr:nvCxnSpPr>
      <xdr:spPr>
        <a:xfrm flipV="1">
          <a:off x="9639300" y="9584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22678</xdr:rowOff>
    </xdr:from>
    <xdr:to>
      <xdr:col>46</xdr:col>
      <xdr:colOff>38100</xdr:colOff>
      <xdr:row>63</xdr:row>
      <xdr:rowOff>124278</xdr:rowOff>
    </xdr:to>
    <xdr:sp macro="" textlink="">
      <xdr:nvSpPr>
        <xdr:cNvPr id="157" name="楕円 156"/>
        <xdr:cNvSpPr/>
      </xdr:nvSpPr>
      <xdr:spPr>
        <a:xfrm>
          <a:off x="869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16328</xdr:rowOff>
    </xdr:from>
    <xdr:to>
      <xdr:col>50</xdr:col>
      <xdr:colOff>114300</xdr:colOff>
      <xdr:row>63</xdr:row>
      <xdr:rowOff>73478</xdr:rowOff>
    </xdr:to>
    <xdr:cxnSp macro="">
      <xdr:nvCxnSpPr>
        <xdr:cNvPr id="158" name="直線コネクタ 157"/>
        <xdr:cNvCxnSpPr/>
      </xdr:nvCxnSpPr>
      <xdr:spPr>
        <a:xfrm flipV="1">
          <a:off x="8750300" y="9617528"/>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83655</xdr:rowOff>
    </xdr:from>
    <xdr:ext cx="469744" cy="259045"/>
    <xdr:sp macro="" textlink="">
      <xdr:nvSpPr>
        <xdr:cNvPr id="159" name="n_1mainValue【体育館・プール】&#10;一人当たり面積"/>
        <xdr:cNvSpPr txBox="1"/>
      </xdr:nvSpPr>
      <xdr:spPr>
        <a:xfrm>
          <a:off x="93917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140805</xdr:rowOff>
    </xdr:from>
    <xdr:ext cx="469744" cy="259045"/>
    <xdr:sp macro="" textlink="">
      <xdr:nvSpPr>
        <xdr:cNvPr id="160" name="n_2mainValue【体育館・プール】&#10;一人当たり面積"/>
        <xdr:cNvSpPr txBox="1"/>
      </xdr:nvSpPr>
      <xdr:spPr>
        <a:xfrm>
          <a:off x="85154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62" name="正方形/長方形 161"/>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63" name="正方形/長方形 162"/>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64" name="正方形/長方形 163"/>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65" name="正方形/長方形 164"/>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9" name="テキスト ボックス 16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0" name="直線コネクタ 1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71" name="テキスト ボックス 17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2" name="直線コネクタ 1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3" name="テキスト ボックス 1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4" name="直線コネクタ 1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5" name="テキスト ボックス 1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6" name="直線コネクタ 1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7" name="テキスト ボックス 1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186" name="楕円 185"/>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83838</xdr:rowOff>
    </xdr:from>
    <xdr:ext cx="405111" cy="259045"/>
    <xdr:sp macro="" textlink="">
      <xdr:nvSpPr>
        <xdr:cNvPr id="187" name="【福祉施設】&#10;有形固定資産減価償却率該当値テキスト"/>
        <xdr:cNvSpPr txBox="1"/>
      </xdr:nvSpPr>
      <xdr:spPr>
        <a:xfrm>
          <a:off x="4673600"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188" name="楕円 187"/>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81</xdr:row>
      <xdr:rowOff>49530</xdr:rowOff>
    </xdr:to>
    <xdr:cxnSp macro="">
      <xdr:nvCxnSpPr>
        <xdr:cNvPr id="189" name="直線コネクタ 188"/>
        <xdr:cNvCxnSpPr/>
      </xdr:nvCxnSpPr>
      <xdr:spPr>
        <a:xfrm flipV="1">
          <a:off x="3797300" y="13434061"/>
          <a:ext cx="8382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190" name="楕円 189"/>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85</xdr:row>
      <xdr:rowOff>72389</xdr:rowOff>
    </xdr:to>
    <xdr:cxnSp macro="">
      <xdr:nvCxnSpPr>
        <xdr:cNvPr id="191" name="直線コネクタ 190"/>
        <xdr:cNvCxnSpPr/>
      </xdr:nvCxnSpPr>
      <xdr:spPr>
        <a:xfrm flipV="1">
          <a:off x="2908300" y="13936980"/>
          <a:ext cx="889000" cy="70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192" name="n_1mainValue【福祉施設】&#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139716</xdr:rowOff>
    </xdr:from>
    <xdr:ext cx="405111" cy="259045"/>
    <xdr:sp macro="" textlink="">
      <xdr:nvSpPr>
        <xdr:cNvPr id="193" name="n_2mainValue【福祉施設】&#10;有形固定資産減価償却率"/>
        <xdr:cNvSpPr txBox="1"/>
      </xdr:nvSpPr>
      <xdr:spPr>
        <a:xfrm>
          <a:off x="2705744" y="1437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195" name="正方形/長方形 194"/>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196" name="正方形/長方形 195"/>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197" name="正方形/長方形 196"/>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198" name="正方形/長方形 197"/>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02" name="テキスト ボックス 20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03" name="直線コネクタ 2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4" name="テキスト ボックス 2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5" name="直線コネクタ 2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6" name="テキスト ボックス 2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9" name="直線コネクタ 2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0" name="テキスト ボックス 2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1" name="直線コネクタ 2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2" name="テキスト ボックス 2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221" name="楕円 220"/>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222" name="【福祉施設】&#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223" name="楕円 222"/>
        <xdr:cNvSpPr/>
      </xdr:nvSpPr>
      <xdr:spPr>
        <a:xfrm>
          <a:off x="958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80</xdr:row>
      <xdr:rowOff>0</xdr:rowOff>
    </xdr:to>
    <xdr:cxnSp macro="">
      <xdr:nvCxnSpPr>
        <xdr:cNvPr id="224" name="直線コネクタ 223"/>
        <xdr:cNvCxnSpPr/>
      </xdr:nvCxnSpPr>
      <xdr:spPr>
        <a:xfrm flipV="1">
          <a:off x="9639300" y="1352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63500</xdr:rowOff>
    </xdr:from>
    <xdr:to>
      <xdr:col>46</xdr:col>
      <xdr:colOff>38100</xdr:colOff>
      <xdr:row>86</xdr:row>
      <xdr:rowOff>165100</xdr:rowOff>
    </xdr:to>
    <xdr:sp macro="" textlink="">
      <xdr:nvSpPr>
        <xdr:cNvPr id="225" name="楕円 224"/>
        <xdr:cNvSpPr/>
      </xdr:nvSpPr>
      <xdr:spPr>
        <a:xfrm>
          <a:off x="869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86</xdr:row>
      <xdr:rowOff>114300</xdr:rowOff>
    </xdr:to>
    <xdr:cxnSp macro="">
      <xdr:nvCxnSpPr>
        <xdr:cNvPr id="226" name="直線コネクタ 225"/>
        <xdr:cNvCxnSpPr/>
      </xdr:nvCxnSpPr>
      <xdr:spPr>
        <a:xfrm flipV="1">
          <a:off x="8750300" y="13716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67327</xdr:rowOff>
    </xdr:from>
    <xdr:ext cx="469744" cy="259045"/>
    <xdr:sp macro="" textlink="">
      <xdr:nvSpPr>
        <xdr:cNvPr id="227" name="n_1mainValue【福祉施設】&#10;一人当たり面積"/>
        <xdr:cNvSpPr txBox="1"/>
      </xdr:nvSpPr>
      <xdr:spPr>
        <a:xfrm>
          <a:off x="9391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228"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0" name="正方形/長方形 22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1" name="正方形/長方形 23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2" name="正方形/長方形 23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33" name="正方形/長方形 23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38" name="テキスト ボックス 23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6" name="テキスト ボックス 24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151130</xdr:rowOff>
    </xdr:from>
    <xdr:to>
      <xdr:col>15</xdr:col>
      <xdr:colOff>101600</xdr:colOff>
      <xdr:row>101</xdr:row>
      <xdr:rowOff>81280</xdr:rowOff>
    </xdr:to>
    <xdr:sp macro="" textlink="">
      <xdr:nvSpPr>
        <xdr:cNvPr id="253" name="楕円 252"/>
        <xdr:cNvSpPr/>
      </xdr:nvSpPr>
      <xdr:spPr>
        <a:xfrm>
          <a:off x="2857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99</xdr:row>
      <xdr:rowOff>97807</xdr:rowOff>
    </xdr:from>
    <xdr:ext cx="405111" cy="259045"/>
    <xdr:sp macro="" textlink="">
      <xdr:nvSpPr>
        <xdr:cNvPr id="254" name="n_2mainValue【市民会館】&#10;有形固定資産減価償却率"/>
        <xdr:cNvSpPr txBox="1"/>
      </xdr:nvSpPr>
      <xdr:spPr>
        <a:xfrm>
          <a:off x="2705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63" name="直線コネクタ 26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4" name="テキスト ボックス 26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5" name="直線コネクタ 26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6" name="テキスト ボックス 26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67" name="直線コネクタ 26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68" name="テキスト ボックス 26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69" name="直線コネクタ 26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0" name="テキスト ボックス 26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1" name="直線コネクタ 2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2" name="テキスト ボックス 2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128270</xdr:rowOff>
    </xdr:from>
    <xdr:to>
      <xdr:col>46</xdr:col>
      <xdr:colOff>38100</xdr:colOff>
      <xdr:row>100</xdr:row>
      <xdr:rowOff>58420</xdr:rowOff>
    </xdr:to>
    <xdr:sp macro="" textlink="">
      <xdr:nvSpPr>
        <xdr:cNvPr id="279" name="楕円 278"/>
        <xdr:cNvSpPr/>
      </xdr:nvSpPr>
      <xdr:spPr>
        <a:xfrm>
          <a:off x="8699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98</xdr:row>
      <xdr:rowOff>74947</xdr:rowOff>
    </xdr:from>
    <xdr:ext cx="469744" cy="259045"/>
    <xdr:sp macro="" textlink="">
      <xdr:nvSpPr>
        <xdr:cNvPr id="280" name="n_2mainValue【市民会館】&#10;一人当たり面積"/>
        <xdr:cNvSpPr txBox="1"/>
      </xdr:nvSpPr>
      <xdr:spPr>
        <a:xfrm>
          <a:off x="85154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82" name="正方形/長方形 281"/>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83" name="正方形/長方形 282"/>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84" name="正方形/長方形 283"/>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85" name="正方形/長方形 284"/>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99" name="テキスト ボックス 29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123698</xdr:rowOff>
    </xdr:from>
    <xdr:to>
      <xdr:col>85</xdr:col>
      <xdr:colOff>177800</xdr:colOff>
      <xdr:row>34</xdr:row>
      <xdr:rowOff>53848</xdr:rowOff>
    </xdr:to>
    <xdr:sp macro="" textlink="">
      <xdr:nvSpPr>
        <xdr:cNvPr id="306" name="楕円 305"/>
        <xdr:cNvSpPr/>
      </xdr:nvSpPr>
      <xdr:spPr>
        <a:xfrm>
          <a:off x="16268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25925</xdr:rowOff>
    </xdr:from>
    <xdr:ext cx="405111" cy="259045"/>
    <xdr:sp macro="" textlink="">
      <xdr:nvSpPr>
        <xdr:cNvPr id="307" name="【一般廃棄物処理施設】&#10;有形固定資産減価償却率該当値テキスト"/>
        <xdr:cNvSpPr txBox="1"/>
      </xdr:nvSpPr>
      <xdr:spPr>
        <a:xfrm>
          <a:off x="16357600" y="568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xdr:rowOff>
    </xdr:from>
    <xdr:to>
      <xdr:col>81</xdr:col>
      <xdr:colOff>101600</xdr:colOff>
      <xdr:row>34</xdr:row>
      <xdr:rowOff>113284</xdr:rowOff>
    </xdr:to>
    <xdr:sp macro="" textlink="">
      <xdr:nvSpPr>
        <xdr:cNvPr id="308" name="楕円 307"/>
        <xdr:cNvSpPr/>
      </xdr:nvSpPr>
      <xdr:spPr>
        <a:xfrm>
          <a:off x="15430500" y="5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xdr:rowOff>
    </xdr:from>
    <xdr:to>
      <xdr:col>85</xdr:col>
      <xdr:colOff>127000</xdr:colOff>
      <xdr:row>34</xdr:row>
      <xdr:rowOff>62484</xdr:rowOff>
    </xdr:to>
    <xdr:cxnSp macro="">
      <xdr:nvCxnSpPr>
        <xdr:cNvPr id="309" name="直線コネクタ 308"/>
        <xdr:cNvCxnSpPr/>
      </xdr:nvCxnSpPr>
      <xdr:spPr>
        <a:xfrm flipV="1">
          <a:off x="15481300" y="58323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119126</xdr:rowOff>
    </xdr:from>
    <xdr:to>
      <xdr:col>76</xdr:col>
      <xdr:colOff>165100</xdr:colOff>
      <xdr:row>42</xdr:row>
      <xdr:rowOff>49276</xdr:rowOff>
    </xdr:to>
    <xdr:sp macro="" textlink="">
      <xdr:nvSpPr>
        <xdr:cNvPr id="310" name="楕円 309"/>
        <xdr:cNvSpPr/>
      </xdr:nvSpPr>
      <xdr:spPr>
        <a:xfrm>
          <a:off x="14541500" y="71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62484</xdr:rowOff>
    </xdr:from>
    <xdr:to>
      <xdr:col>81</xdr:col>
      <xdr:colOff>50800</xdr:colOff>
      <xdr:row>41</xdr:row>
      <xdr:rowOff>169926</xdr:rowOff>
    </xdr:to>
    <xdr:cxnSp macro="">
      <xdr:nvCxnSpPr>
        <xdr:cNvPr id="311" name="直線コネクタ 310"/>
        <xdr:cNvCxnSpPr/>
      </xdr:nvCxnSpPr>
      <xdr:spPr>
        <a:xfrm flipV="1">
          <a:off x="14592300" y="5891784"/>
          <a:ext cx="889000" cy="130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129811</xdr:rowOff>
    </xdr:from>
    <xdr:ext cx="405111" cy="259045"/>
    <xdr:sp macro="" textlink="">
      <xdr:nvSpPr>
        <xdr:cNvPr id="312" name="n_1mainValue【一般廃棄物処理施設】&#10;有形固定資産減価償却率"/>
        <xdr:cNvSpPr txBox="1"/>
      </xdr:nvSpPr>
      <xdr:spPr>
        <a:xfrm>
          <a:off x="15266044"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65803</xdr:rowOff>
    </xdr:from>
    <xdr:ext cx="405111" cy="259045"/>
    <xdr:sp macro="" textlink="">
      <xdr:nvSpPr>
        <xdr:cNvPr id="313" name="n_2mainValue【一般廃棄物処理施設】&#10;有形固定資産減価償却率"/>
        <xdr:cNvSpPr txBox="1"/>
      </xdr:nvSpPr>
      <xdr:spPr>
        <a:xfrm>
          <a:off x="14389744" y="692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315" name="正方形/長方形 314"/>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316" name="正方形/長方形 315"/>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317" name="正方形/長方形 316"/>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318" name="正方形/長方形 317"/>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322" name="テキスト ボックス 32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23" name="直線コネクタ 3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324" name="テキスト ボックス 323"/>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5" name="直線コネクタ 3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26" name="テキスト ボックス 32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7" name="直線コネクタ 3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28" name="テキスト ボックス 32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9" name="直線コネクタ 3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0" name="テキスト ボックス 3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131105</xdr:rowOff>
    </xdr:from>
    <xdr:to>
      <xdr:col>116</xdr:col>
      <xdr:colOff>114300</xdr:colOff>
      <xdr:row>35</xdr:row>
      <xdr:rowOff>61255</xdr:rowOff>
    </xdr:to>
    <xdr:sp macro="" textlink="">
      <xdr:nvSpPr>
        <xdr:cNvPr id="339" name="楕円 338"/>
        <xdr:cNvSpPr/>
      </xdr:nvSpPr>
      <xdr:spPr>
        <a:xfrm>
          <a:off x="22110700" y="5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33332</xdr:rowOff>
    </xdr:from>
    <xdr:ext cx="534377" cy="259045"/>
    <xdr:sp macro="" textlink="">
      <xdr:nvSpPr>
        <xdr:cNvPr id="340" name="【一般廃棄物処理施設】&#10;一人当たり有形固定資産（償却資産）額該当値テキスト"/>
        <xdr:cNvSpPr txBox="1"/>
      </xdr:nvSpPr>
      <xdr:spPr>
        <a:xfrm>
          <a:off x="22199600" y="58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149621</xdr:rowOff>
    </xdr:from>
    <xdr:to>
      <xdr:col>112</xdr:col>
      <xdr:colOff>38100</xdr:colOff>
      <xdr:row>35</xdr:row>
      <xdr:rowOff>79771</xdr:rowOff>
    </xdr:to>
    <xdr:sp macro="" textlink="">
      <xdr:nvSpPr>
        <xdr:cNvPr id="341" name="楕円 340"/>
        <xdr:cNvSpPr/>
      </xdr:nvSpPr>
      <xdr:spPr>
        <a:xfrm>
          <a:off x="21272500" y="59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10455</xdr:rowOff>
    </xdr:from>
    <xdr:to>
      <xdr:col>116</xdr:col>
      <xdr:colOff>63500</xdr:colOff>
      <xdr:row>35</xdr:row>
      <xdr:rowOff>28971</xdr:rowOff>
    </xdr:to>
    <xdr:cxnSp macro="">
      <xdr:nvCxnSpPr>
        <xdr:cNvPr id="342" name="直線コネクタ 341"/>
        <xdr:cNvCxnSpPr/>
      </xdr:nvCxnSpPr>
      <xdr:spPr>
        <a:xfrm flipV="1">
          <a:off x="21323300" y="6011205"/>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96472</xdr:rowOff>
    </xdr:from>
    <xdr:to>
      <xdr:col>107</xdr:col>
      <xdr:colOff>101600</xdr:colOff>
      <xdr:row>42</xdr:row>
      <xdr:rowOff>26622</xdr:rowOff>
    </xdr:to>
    <xdr:sp macro="" textlink="">
      <xdr:nvSpPr>
        <xdr:cNvPr id="343" name="楕円 342"/>
        <xdr:cNvSpPr/>
      </xdr:nvSpPr>
      <xdr:spPr>
        <a:xfrm>
          <a:off x="20383500" y="71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28971</xdr:rowOff>
    </xdr:from>
    <xdr:to>
      <xdr:col>111</xdr:col>
      <xdr:colOff>177800</xdr:colOff>
      <xdr:row>41</xdr:row>
      <xdr:rowOff>147272</xdr:rowOff>
    </xdr:to>
    <xdr:cxnSp macro="">
      <xdr:nvCxnSpPr>
        <xdr:cNvPr id="344" name="直線コネクタ 343"/>
        <xdr:cNvCxnSpPr/>
      </xdr:nvCxnSpPr>
      <xdr:spPr>
        <a:xfrm flipV="1">
          <a:off x="20434300" y="6029721"/>
          <a:ext cx="889000" cy="114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96298</xdr:rowOff>
    </xdr:from>
    <xdr:ext cx="534377" cy="259045"/>
    <xdr:sp macro="" textlink="">
      <xdr:nvSpPr>
        <xdr:cNvPr id="345" name="n_1mainValue【一般廃棄物処理施設】&#10;一人当たり有形固定資産（償却資産）額"/>
        <xdr:cNvSpPr txBox="1"/>
      </xdr:nvSpPr>
      <xdr:spPr>
        <a:xfrm>
          <a:off x="21043411" y="575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43149</xdr:rowOff>
    </xdr:from>
    <xdr:ext cx="534377" cy="259045"/>
    <xdr:sp macro="" textlink="">
      <xdr:nvSpPr>
        <xdr:cNvPr id="346" name="n_2mainValue【一般廃棄物処理施設】&#10;一人当たり有形固定資産（償却資産）額"/>
        <xdr:cNvSpPr txBox="1"/>
      </xdr:nvSpPr>
      <xdr:spPr>
        <a:xfrm>
          <a:off x="20167111" y="69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48" name="正方形/長方形 347"/>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49" name="正方形/長方形 348"/>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50" name="正方形/長方形 349"/>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51" name="正方形/長方形 350"/>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6" name="直線コネクタ 3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7" name="テキスト ボックス 3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8" name="直線コネクタ 3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9" name="テキスト ボックス 3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0" name="直線コネクタ 3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1" name="テキスト ボックス 3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2" name="直線コネクタ 3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3" name="テキスト ボックス 3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372" name="楕円 371"/>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137177</xdr:rowOff>
    </xdr:from>
    <xdr:ext cx="405111" cy="259045"/>
    <xdr:sp macro="" textlink="">
      <xdr:nvSpPr>
        <xdr:cNvPr id="373" name="【保健センター・保健所】&#10;有形固定資産減価償却率該当値テキスト"/>
        <xdr:cNvSpPr txBox="1"/>
      </xdr:nvSpPr>
      <xdr:spPr>
        <a:xfrm>
          <a:off x="16357600" y="956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374" name="楕円 373"/>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59</xdr:row>
      <xdr:rowOff>57150</xdr:rowOff>
    </xdr:to>
    <xdr:cxnSp macro="">
      <xdr:nvCxnSpPr>
        <xdr:cNvPr id="375" name="直線コネクタ 374"/>
        <xdr:cNvCxnSpPr/>
      </xdr:nvCxnSpPr>
      <xdr:spPr>
        <a:xfrm flipV="1">
          <a:off x="15481300" y="9715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63500</xdr:rowOff>
    </xdr:from>
    <xdr:to>
      <xdr:col>76</xdr:col>
      <xdr:colOff>165100</xdr:colOff>
      <xdr:row>64</xdr:row>
      <xdr:rowOff>165100</xdr:rowOff>
    </xdr:to>
    <xdr:sp macro="" textlink="">
      <xdr:nvSpPr>
        <xdr:cNvPr id="376" name="楕円 375"/>
        <xdr:cNvSpPr/>
      </xdr:nvSpPr>
      <xdr:spPr>
        <a:xfrm>
          <a:off x="14541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64</xdr:row>
      <xdr:rowOff>114300</xdr:rowOff>
    </xdr:to>
    <xdr:cxnSp macro="">
      <xdr:nvCxnSpPr>
        <xdr:cNvPr id="377" name="直線コネクタ 376"/>
        <xdr:cNvCxnSpPr/>
      </xdr:nvCxnSpPr>
      <xdr:spPr>
        <a:xfrm flipV="1">
          <a:off x="14592300" y="101727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378"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10177</xdr:rowOff>
    </xdr:from>
    <xdr:ext cx="405111" cy="259045"/>
    <xdr:sp macro="" textlink="">
      <xdr:nvSpPr>
        <xdr:cNvPr id="379" name="n_2mainValue【保健センター・保健所】&#10;有形固定資産減価償却率"/>
        <xdr:cNvSpPr txBox="1"/>
      </xdr:nvSpPr>
      <xdr:spPr>
        <a:xfrm>
          <a:off x="14389744" y="1081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381" name="正方形/長方形 380"/>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382" name="正方形/長方形 381"/>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383" name="正方形/長方形 382"/>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384" name="正方形/長方形 383"/>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9" name="直線コネクタ 3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0" name="テキスト ボックス 3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401" name="楕円 400"/>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156227</xdr:rowOff>
    </xdr:from>
    <xdr:ext cx="469744" cy="259045"/>
    <xdr:sp macro="" textlink="">
      <xdr:nvSpPr>
        <xdr:cNvPr id="402" name="【保健センター・保健所】&#10;一人当たり面積該当値テキスト"/>
        <xdr:cNvSpPr txBox="1"/>
      </xdr:nvSpPr>
      <xdr:spPr>
        <a:xfrm>
          <a:off x="221996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403" name="楕円 40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62</xdr:row>
      <xdr:rowOff>38100</xdr:rowOff>
    </xdr:to>
    <xdr:cxnSp macro="">
      <xdr:nvCxnSpPr>
        <xdr:cNvPr id="404" name="直線コネクタ 403"/>
        <xdr:cNvCxnSpPr/>
      </xdr:nvCxnSpPr>
      <xdr:spPr>
        <a:xfrm flipV="1">
          <a:off x="21323300" y="990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405" name="楕円 404"/>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406" name="直線コネクタ 405"/>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105427</xdr:rowOff>
    </xdr:from>
    <xdr:ext cx="469744" cy="259045"/>
    <xdr:sp macro="" textlink="">
      <xdr:nvSpPr>
        <xdr:cNvPr id="407" name="n_1mainValue【保健センター・保健所】&#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08"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10" name="正方形/長方形 40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11" name="正方形/長方形 41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12" name="正方形/長方形 41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13" name="正方形/長方形 41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17" name="テキスト ボックス 4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19" name="テキスト ボックス 41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29" name="テキスト ボックス 42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1" name="テキスト ボックス 4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438" name="楕円 437"/>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126291</xdr:rowOff>
    </xdr:from>
    <xdr:ext cx="405111" cy="259045"/>
    <xdr:sp macro="" textlink="">
      <xdr:nvSpPr>
        <xdr:cNvPr id="439" name="【消防施設】&#10;有形固定資産減価償却率該当値テキスト"/>
        <xdr:cNvSpPr txBox="1"/>
      </xdr:nvSpPr>
      <xdr:spPr>
        <a:xfrm>
          <a:off x="16357600" y="1332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440" name="楕円 439"/>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80</xdr:row>
      <xdr:rowOff>87086</xdr:rowOff>
    </xdr:to>
    <xdr:cxnSp macro="">
      <xdr:nvCxnSpPr>
        <xdr:cNvPr id="441" name="直線コネクタ 440"/>
        <xdr:cNvCxnSpPr/>
      </xdr:nvCxnSpPr>
      <xdr:spPr>
        <a:xfrm flipV="1">
          <a:off x="15481300" y="1347651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442" name="楕円 441"/>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85</xdr:row>
      <xdr:rowOff>144236</xdr:rowOff>
    </xdr:to>
    <xdr:cxnSp macro="">
      <xdr:nvCxnSpPr>
        <xdr:cNvPr id="443" name="直線コネクタ 442"/>
        <xdr:cNvCxnSpPr/>
      </xdr:nvCxnSpPr>
      <xdr:spPr>
        <a:xfrm flipV="1">
          <a:off x="14592300" y="13803086"/>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154413</xdr:rowOff>
    </xdr:from>
    <xdr:ext cx="405111" cy="259045"/>
    <xdr:sp macro="" textlink="">
      <xdr:nvSpPr>
        <xdr:cNvPr id="444" name="n_1mainValue【消防施設】&#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40113</xdr:rowOff>
    </xdr:from>
    <xdr:ext cx="405111" cy="259045"/>
    <xdr:sp macro="" textlink="">
      <xdr:nvSpPr>
        <xdr:cNvPr id="445" name="n_2mainValue【消防施設】&#10;有形固定資産減価償却率"/>
        <xdr:cNvSpPr txBox="1"/>
      </xdr:nvSpPr>
      <xdr:spPr>
        <a:xfrm>
          <a:off x="14389744" y="1444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47" name="正方形/長方形 44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48" name="正方形/長方形 44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49" name="正方形/長方形 44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50" name="正方形/長方形 44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54" name="テキスト ボックス 4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455" name="直線コネクタ 4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6" name="テキスト ボックス 4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7" name="直線コネクタ 4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8" name="テキスト ボックス 4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9" name="直線コネクタ 4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0" name="テキスト ボックス 4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1" name="直線コネクタ 4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2" name="テキスト ボックス 4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3" name="直線コネクタ 4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4" name="テキスト ボックス 4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473" name="楕円 472"/>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156227</xdr:rowOff>
    </xdr:from>
    <xdr:ext cx="469744" cy="259045"/>
    <xdr:sp macro="" textlink="">
      <xdr:nvSpPr>
        <xdr:cNvPr id="474" name="【消防施設】&#10;一人当たり面積該当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475" name="楕円 474"/>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82</xdr:row>
      <xdr:rowOff>38100</xdr:rowOff>
    </xdr:to>
    <xdr:cxnSp macro="">
      <xdr:nvCxnSpPr>
        <xdr:cNvPr id="476" name="直線コネクタ 475"/>
        <xdr:cNvCxnSpPr/>
      </xdr:nvCxnSpPr>
      <xdr:spPr>
        <a:xfrm flipV="1">
          <a:off x="21323300" y="13335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477" name="楕円 47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85</xdr:row>
      <xdr:rowOff>95250</xdr:rowOff>
    </xdr:to>
    <xdr:cxnSp macro="">
      <xdr:nvCxnSpPr>
        <xdr:cNvPr id="478" name="直線コネクタ 477"/>
        <xdr:cNvCxnSpPr/>
      </xdr:nvCxnSpPr>
      <xdr:spPr>
        <a:xfrm flipV="1">
          <a:off x="20434300" y="14097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479"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480" name="n_2mainValue【消防施設】&#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482" name="正方形/長方形 48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483" name="正方形/長方形 48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484" name="正方形/長方形 48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485" name="正方形/長方形 48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9" name="テキスト ボックス 4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0" name="直線コネクタ 4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1" name="テキスト ボックス 4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2" name="直線コネクタ 4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3" name="テキスト ボックス 4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4" name="直線コネクタ 4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5" name="テキスト ボックス 4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6" name="直線コネクタ 4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7" name="テキスト ボックス 4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8" name="直線コネクタ 4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9" name="テキスト ボックス 49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01" name="テキスト ボックス 5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3" name="テキスト ボックス 5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63500</xdr:rowOff>
    </xdr:from>
    <xdr:to>
      <xdr:col>85</xdr:col>
      <xdr:colOff>177800</xdr:colOff>
      <xdr:row>100</xdr:row>
      <xdr:rowOff>165100</xdr:rowOff>
    </xdr:to>
    <xdr:sp macro="" textlink="">
      <xdr:nvSpPr>
        <xdr:cNvPr id="508" name="楕円 507"/>
        <xdr:cNvSpPr/>
      </xdr:nvSpPr>
      <xdr:spPr>
        <a:xfrm>
          <a:off x="16268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137177</xdr:rowOff>
    </xdr:from>
    <xdr:ext cx="405111" cy="259045"/>
    <xdr:sp macro="" textlink="">
      <xdr:nvSpPr>
        <xdr:cNvPr id="509" name="【庁舎】&#10;有形固定資産減価償却率該当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510" name="楕円 509"/>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106</xdr:row>
      <xdr:rowOff>0</xdr:rowOff>
    </xdr:to>
    <xdr:cxnSp macro="">
      <xdr:nvCxnSpPr>
        <xdr:cNvPr id="511" name="直線コネクタ 510"/>
        <xdr:cNvCxnSpPr/>
      </xdr:nvCxnSpPr>
      <xdr:spPr>
        <a:xfrm flipV="1">
          <a:off x="15481300" y="172593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512" name="楕円 511"/>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108</xdr:row>
      <xdr:rowOff>114300</xdr:rowOff>
    </xdr:to>
    <xdr:cxnSp macro="">
      <xdr:nvCxnSpPr>
        <xdr:cNvPr id="513" name="直線コネクタ 512"/>
        <xdr:cNvCxnSpPr/>
      </xdr:nvCxnSpPr>
      <xdr:spPr>
        <a:xfrm flipV="1">
          <a:off x="14592300" y="18173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67327</xdr:rowOff>
    </xdr:from>
    <xdr:ext cx="405111" cy="259045"/>
    <xdr:sp macro="" textlink="">
      <xdr:nvSpPr>
        <xdr:cNvPr id="514" name="n_1mainValue【庁舎】&#10;有形固定資産減価償却率"/>
        <xdr:cNvSpPr txBox="1"/>
      </xdr:nvSpPr>
      <xdr:spPr>
        <a:xfrm>
          <a:off x="152660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10177</xdr:rowOff>
    </xdr:from>
    <xdr:ext cx="405111" cy="259045"/>
    <xdr:sp macro="" textlink="">
      <xdr:nvSpPr>
        <xdr:cNvPr id="515" name="n_2mainValue【庁舎】&#10;有形固定資産減価償却率"/>
        <xdr:cNvSpPr txBox="1"/>
      </xdr:nvSpPr>
      <xdr:spPr>
        <a:xfrm>
          <a:off x="14389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17" name="正方形/長方形 51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18" name="正方形/長方形 51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19" name="正方形/長方形 51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20" name="正方形/長方形 51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4" name="テキスト ボックス 5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5" name="直線コネクタ 5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6" name="テキスト ボックス 5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7" name="直線コネクタ 5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8" name="テキスト ボックス 5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9" name="直線コネクタ 5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0" name="テキスト ボックス 5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1" name="直線コネクタ 5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2" name="テキスト ボックス 5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3" name="直線コネクタ 5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4" name="テキスト ボックス 5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5" name="直線コネクタ 5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6" name="テキスト ボックス 5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545" name="楕円 544"/>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148063</xdr:rowOff>
    </xdr:from>
    <xdr:ext cx="469744" cy="259045"/>
    <xdr:sp macro="" textlink="">
      <xdr:nvSpPr>
        <xdr:cNvPr id="546" name="【庁舎】&#10;一人当たり面積該当値テキスト"/>
        <xdr:cNvSpPr txBox="1"/>
      </xdr:nvSpPr>
      <xdr:spPr>
        <a:xfrm>
          <a:off x="22199600"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547" name="楕円 546"/>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125186</xdr:rowOff>
    </xdr:to>
    <xdr:cxnSp macro="">
      <xdr:nvCxnSpPr>
        <xdr:cNvPr id="548" name="直線コネクタ 547"/>
        <xdr:cNvCxnSpPr/>
      </xdr:nvCxnSpPr>
      <xdr:spPr>
        <a:xfrm>
          <a:off x="21323300" y="185601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74386</xdr:rowOff>
    </xdr:from>
    <xdr:to>
      <xdr:col>107</xdr:col>
      <xdr:colOff>101600</xdr:colOff>
      <xdr:row>101</xdr:row>
      <xdr:rowOff>4536</xdr:rowOff>
    </xdr:to>
    <xdr:sp macro="" textlink="">
      <xdr:nvSpPr>
        <xdr:cNvPr id="549" name="楕円 548"/>
        <xdr:cNvSpPr/>
      </xdr:nvSpPr>
      <xdr:spPr>
        <a:xfrm>
          <a:off x="20383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125186</xdr:rowOff>
    </xdr:from>
    <xdr:to>
      <xdr:col>111</xdr:col>
      <xdr:colOff>177800</xdr:colOff>
      <xdr:row>108</xdr:row>
      <xdr:rowOff>43543</xdr:rowOff>
    </xdr:to>
    <xdr:cxnSp macro="">
      <xdr:nvCxnSpPr>
        <xdr:cNvPr id="550" name="直線コネクタ 549"/>
        <xdr:cNvCxnSpPr/>
      </xdr:nvCxnSpPr>
      <xdr:spPr>
        <a:xfrm>
          <a:off x="20434300" y="17270186"/>
          <a:ext cx="889000" cy="1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110870</xdr:rowOff>
    </xdr:from>
    <xdr:ext cx="469744" cy="259045"/>
    <xdr:sp macro="" textlink="">
      <xdr:nvSpPr>
        <xdr:cNvPr id="551" name="n_1mainValue【庁舎】&#10;一人当たり面積"/>
        <xdr:cNvSpPr txBox="1"/>
      </xdr:nvSpPr>
      <xdr:spPr>
        <a:xfrm>
          <a:off x="210757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21063</xdr:rowOff>
    </xdr:from>
    <xdr:ext cx="469744" cy="259045"/>
    <xdr:sp macro="" textlink="">
      <xdr:nvSpPr>
        <xdr:cNvPr id="552" name="n_2mainValue【庁舎】&#10;一人当たり面積"/>
        <xdr:cNvSpPr txBox="1"/>
      </xdr:nvSpPr>
      <xdr:spPr>
        <a:xfrm>
          <a:off x="20199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有形固定資産減価償却率については、各項目が全体的に増加傾向にあり、全国平均と比べてもおおむね数値が高い。特に消防施設については県平均と比較して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ポイント高いが、これは、市内消防団の消防車庫の多くが、築年数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することなどが影響している。各防災施設の新設や長寿命化を順次実施している状況で、数値については今後改善する見込みである。防災環境の整備は優先的に行うべき事業であることを再認識し、今後の施設整備計画についても随時見直し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95250</xdr:rowOff>
    </xdr:from>
    <xdr:to>
      <xdr:col>58</xdr:col>
      <xdr:colOff>69850</xdr:colOff>
      <xdr:row>9</xdr:row>
      <xdr:rowOff>6350</xdr:rowOff>
    </xdr:to>
    <xdr:sp macro="" textlink="">
      <xdr:nvSpPr>
        <xdr:cNvPr id="19" name="正方形/長方形 18"/>
        <xdr:cNvSpPr/>
      </xdr:nvSpPr>
      <xdr:spPr>
        <a:xfrm>
          <a:off x="10953750" y="12954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2" name="テキスト ボックス 21"/>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23" name="テキスト ボックス 22"/>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24" name="テキスト ボックス 23"/>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25" name="テキスト ボックス 24"/>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26" name="テキスト ボックス 25"/>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27" name="テキスト ボックス 26"/>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28" name="テキスト ボックス 27"/>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0" name="テキスト ボックス 29"/>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1" name="テキスト ボックス 30"/>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30</xdr:row>
      <xdr:rowOff>127000</xdr:rowOff>
    </xdr:from>
    <xdr:to>
      <xdr:col>41</xdr:col>
      <xdr:colOff>107950</xdr:colOff>
      <xdr:row>32</xdr:row>
      <xdr:rowOff>38100</xdr:rowOff>
    </xdr:to>
    <xdr:sp macro="" textlink="">
      <xdr:nvSpPr>
        <xdr:cNvPr id="34" name="正方形/長方形 33"/>
        <xdr:cNvSpPr/>
      </xdr:nvSpPr>
      <xdr:spPr>
        <a:xfrm>
          <a:off x="7429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31</xdr:row>
      <xdr:rowOff>146050</xdr:rowOff>
    </xdr:from>
    <xdr:to>
      <xdr:col>41</xdr:col>
      <xdr:colOff>107950</xdr:colOff>
      <xdr:row>33</xdr:row>
      <xdr:rowOff>57150</xdr:rowOff>
    </xdr:to>
    <xdr:sp macro="" textlink="">
      <xdr:nvSpPr>
        <xdr:cNvPr id="35" name="正方形/長方形 34"/>
        <xdr:cNvSpPr/>
      </xdr:nvSpPr>
      <xdr:spPr>
        <a:xfrm>
          <a:off x="7429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6" name="正方形/長方形 35"/>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7" name="正方形/長方形 36"/>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8" name="正方形/長方形 37"/>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9" name="テキスト ボックス 38"/>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市町村民税法人税割の現事業年度（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年度）調定額の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により、基準財政収入額が増加したことから、平成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年度単年度財政力指数は、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近年、茨城県平均を下回っていたが、同数値まで上昇した。今後は、市民税の徴収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強化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、実施事業の取捨選択を積極的に行うことで、歳出削減に努め、さらに財政基盤の強化を目指す。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0" name="直線コネクタ 39"/>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1" name="テキスト ボックス 40"/>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2" name="直線コネクタ 41"/>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3" name="テキスト ボックス 42"/>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44" name="直線コネクタ 43"/>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45" name="テキスト ボックス 44"/>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46" name="直線コネクタ 45"/>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47" name="テキスト ボックス 46"/>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48" name="直線コネクタ 47"/>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49" name="テキスト ボックス 48"/>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58" name="楕円 5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39</xdr:row>
      <xdr:rowOff>57150</xdr:rowOff>
    </xdr:from>
    <xdr:to>
      <xdr:col>23</xdr:col>
      <xdr:colOff>133350</xdr:colOff>
      <xdr:row>44</xdr:row>
      <xdr:rowOff>165100</xdr:rowOff>
    </xdr:to>
    <xdr:cxnSp macro="">
      <xdr:nvCxnSpPr>
        <xdr:cNvPr id="59" name="直線コネクタ 58"/>
        <xdr:cNvCxnSpPr/>
      </xdr:nvCxnSpPr>
      <xdr:spPr>
        <a:xfrm flipV="1">
          <a:off x="4114800" y="6743700"/>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22877</xdr:rowOff>
    </xdr:from>
    <xdr:ext cx="762000" cy="259045"/>
    <xdr:sp macro="" textlink="">
      <xdr:nvSpPr>
        <xdr:cNvPr id="60"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61" name="楕円 6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62" name="直線コネクタ 6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43</xdr:row>
      <xdr:rowOff>54627</xdr:rowOff>
    </xdr:from>
    <xdr:ext cx="736600" cy="259045"/>
    <xdr:sp macro="" textlink="">
      <xdr:nvSpPr>
        <xdr:cNvPr id="63" name="テキスト ボックス 62"/>
        <xdr:cNvSpPr txBox="1"/>
      </xdr:nvSpPr>
      <xdr:spPr>
        <a:xfrm>
          <a:off x="3733800" y="742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64" name="楕円 6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42</xdr:row>
      <xdr:rowOff>25400</xdr:rowOff>
    </xdr:from>
    <xdr:to>
      <xdr:col>15</xdr:col>
      <xdr:colOff>82550</xdr:colOff>
      <xdr:row>44</xdr:row>
      <xdr:rowOff>165100</xdr:rowOff>
    </xdr:to>
    <xdr:cxnSp macro="">
      <xdr:nvCxnSpPr>
        <xdr:cNvPr id="65" name="直線コネクタ 64"/>
        <xdr:cNvCxnSpPr/>
      </xdr:nvCxnSpPr>
      <xdr:spPr>
        <a:xfrm>
          <a:off x="2336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43</xdr:row>
      <xdr:rowOff>54627</xdr:rowOff>
    </xdr:from>
    <xdr:ext cx="762000" cy="259045"/>
    <xdr:sp macro="" textlink="">
      <xdr:nvSpPr>
        <xdr:cNvPr id="66" name="テキスト ボックス 65"/>
        <xdr:cNvSpPr txBox="1"/>
      </xdr:nvSpPr>
      <xdr:spPr>
        <a:xfrm>
          <a:off x="2844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67" name="楕円 66"/>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36</xdr:row>
      <xdr:rowOff>88900</xdr:rowOff>
    </xdr:from>
    <xdr:to>
      <xdr:col>11</xdr:col>
      <xdr:colOff>31750</xdr:colOff>
      <xdr:row>42</xdr:row>
      <xdr:rowOff>25400</xdr:rowOff>
    </xdr:to>
    <xdr:cxnSp macro="">
      <xdr:nvCxnSpPr>
        <xdr:cNvPr id="68" name="直線コネクタ 67"/>
        <xdr:cNvCxnSpPr/>
      </xdr:nvCxnSpPr>
      <xdr:spPr>
        <a:xfrm>
          <a:off x="1447800" y="62611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40</xdr:row>
      <xdr:rowOff>86377</xdr:rowOff>
    </xdr:from>
    <xdr:ext cx="762000" cy="259045"/>
    <xdr:sp macro="" textlink="">
      <xdr:nvSpPr>
        <xdr:cNvPr id="69" name="テキスト ボックス 6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0" name="楕円 69"/>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71" name="テキスト ボックス 70"/>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73" name="テキスト ボックス 7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74" name="テキスト ボックス 7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52</xdr:row>
      <xdr:rowOff>165100</xdr:rowOff>
    </xdr:from>
    <xdr:to>
      <xdr:col>41</xdr:col>
      <xdr:colOff>107950</xdr:colOff>
      <xdr:row>54</xdr:row>
      <xdr:rowOff>76200</xdr:rowOff>
    </xdr:to>
    <xdr:sp macro="" textlink="">
      <xdr:nvSpPr>
        <xdr:cNvPr id="77" name="正方形/長方形 76"/>
        <xdr:cNvSpPr/>
      </xdr:nvSpPr>
      <xdr:spPr>
        <a:xfrm>
          <a:off x="7429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54</xdr:row>
      <xdr:rowOff>12700</xdr:rowOff>
    </xdr:from>
    <xdr:to>
      <xdr:col>41</xdr:col>
      <xdr:colOff>107950</xdr:colOff>
      <xdr:row>55</xdr:row>
      <xdr:rowOff>95250</xdr:rowOff>
    </xdr:to>
    <xdr:sp macro="" textlink="">
      <xdr:nvSpPr>
        <xdr:cNvPr id="78" name="正方形/長方形 77"/>
        <xdr:cNvSpPr/>
      </xdr:nvSpPr>
      <xdr:spPr>
        <a:xfrm>
          <a:off x="7429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9" name="正方形/長方形 7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80" name="正方形/長方形 7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81" name="正方形/長方形 8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2" name="テキスト ボックス 8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月より開院した西部メディカルセンターを運営する茨城県西部医療機構への運営補助金の増及び、普通交付税等の減により、昨年度の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全国平均、茨城県平均ともに上回る状況となっているため、地方税の徴収強化に加え、企業会計等への繰出金の抑制、人件費削減等を図り、硬直化の改善に努める。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83" name="テキスト ボックス 8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4" name="直線コネクタ 8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5" name="テキスト ボックス 8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86" name="直線コネクタ 8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7" name="テキスト ボックス 8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88" name="直線コネクタ 8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89" name="テキスト ボックス 8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90" name="直線コネクタ 8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91" name="テキスト ボックス 9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92" name="直線コネクタ 9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3" name="テキスト ボックス 9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94" name="直線コネクタ 9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5" name="テキスト ボックス 9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96" name="直線コネクタ 9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7" name="テキスト ボックス 9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8" name="直線コネクタ 9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9" name="テキスト ボックス 9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0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101" name="テキスト ボックス 10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02" name="テキスト ボックス 10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03" name="テキスト ボックス 10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4" name="テキスト ボックス 10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5" name="テキスト ボックス 10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3931</xdr:rowOff>
    </xdr:from>
    <xdr:to>
      <xdr:col>23</xdr:col>
      <xdr:colOff>184150</xdr:colOff>
      <xdr:row>67</xdr:row>
      <xdr:rowOff>105531</xdr:rowOff>
    </xdr:to>
    <xdr:sp macro="" textlink="">
      <xdr:nvSpPr>
        <xdr:cNvPr id="106" name="楕円 105"/>
        <xdr:cNvSpPr/>
      </xdr:nvSpPr>
      <xdr:spPr>
        <a:xfrm>
          <a:off x="49022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66</xdr:row>
      <xdr:rowOff>7862</xdr:rowOff>
    </xdr:from>
    <xdr:to>
      <xdr:col>23</xdr:col>
      <xdr:colOff>133350</xdr:colOff>
      <xdr:row>67</xdr:row>
      <xdr:rowOff>54731</xdr:rowOff>
    </xdr:to>
    <xdr:cxnSp macro="">
      <xdr:nvCxnSpPr>
        <xdr:cNvPr id="107" name="直線コネクタ 106"/>
        <xdr:cNvCxnSpPr/>
      </xdr:nvCxnSpPr>
      <xdr:spPr>
        <a:xfrm>
          <a:off x="4114800" y="1132356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147458</xdr:rowOff>
    </xdr:from>
    <xdr:ext cx="762000" cy="259045"/>
    <xdr:sp macro="" textlink="">
      <xdr:nvSpPr>
        <xdr:cNvPr id="108" name="財政構造の弾力性該当値テキスト"/>
        <xdr:cNvSpPr txBox="1"/>
      </xdr:nvSpPr>
      <xdr:spPr>
        <a:xfrm>
          <a:off x="5041900" y="114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128512</xdr:rowOff>
    </xdr:from>
    <xdr:to>
      <xdr:col>19</xdr:col>
      <xdr:colOff>184150</xdr:colOff>
      <xdr:row>66</xdr:row>
      <xdr:rowOff>58662</xdr:rowOff>
    </xdr:to>
    <xdr:sp macro="" textlink="">
      <xdr:nvSpPr>
        <xdr:cNvPr id="109" name="楕円 108"/>
        <xdr:cNvSpPr/>
      </xdr:nvSpPr>
      <xdr:spPr>
        <a:xfrm>
          <a:off x="4064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7862</xdr:rowOff>
    </xdr:from>
    <xdr:to>
      <xdr:col>19</xdr:col>
      <xdr:colOff>133350</xdr:colOff>
      <xdr:row>67</xdr:row>
      <xdr:rowOff>146655</xdr:rowOff>
    </xdr:to>
    <xdr:cxnSp macro="">
      <xdr:nvCxnSpPr>
        <xdr:cNvPr id="110" name="直線コネクタ 109"/>
        <xdr:cNvCxnSpPr/>
      </xdr:nvCxnSpPr>
      <xdr:spPr>
        <a:xfrm flipV="1">
          <a:off x="3225800" y="1132356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66</xdr:row>
      <xdr:rowOff>43439</xdr:rowOff>
    </xdr:from>
    <xdr:ext cx="736600" cy="259045"/>
    <xdr:sp macro="" textlink="">
      <xdr:nvSpPr>
        <xdr:cNvPr id="111" name="テキスト ボックス 110"/>
        <xdr:cNvSpPr txBox="1"/>
      </xdr:nvSpPr>
      <xdr:spPr>
        <a:xfrm>
          <a:off x="3733800" y="1135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95855</xdr:rowOff>
    </xdr:from>
    <xdr:to>
      <xdr:col>15</xdr:col>
      <xdr:colOff>133350</xdr:colOff>
      <xdr:row>68</xdr:row>
      <xdr:rowOff>26005</xdr:rowOff>
    </xdr:to>
    <xdr:sp macro="" textlink="">
      <xdr:nvSpPr>
        <xdr:cNvPr id="112" name="楕円 111"/>
        <xdr:cNvSpPr/>
      </xdr:nvSpPr>
      <xdr:spPr>
        <a:xfrm>
          <a:off x="31750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59</xdr:row>
      <xdr:rowOff>47474</xdr:rowOff>
    </xdr:from>
    <xdr:to>
      <xdr:col>15</xdr:col>
      <xdr:colOff>82550</xdr:colOff>
      <xdr:row>67</xdr:row>
      <xdr:rowOff>146655</xdr:rowOff>
    </xdr:to>
    <xdr:cxnSp macro="">
      <xdr:nvCxnSpPr>
        <xdr:cNvPr id="113" name="直線コネクタ 112"/>
        <xdr:cNvCxnSpPr/>
      </xdr:nvCxnSpPr>
      <xdr:spPr>
        <a:xfrm>
          <a:off x="2336800" y="10163024"/>
          <a:ext cx="889000" cy="14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68</xdr:row>
      <xdr:rowOff>10782</xdr:rowOff>
    </xdr:from>
    <xdr:ext cx="762000" cy="259045"/>
    <xdr:sp macro="" textlink="">
      <xdr:nvSpPr>
        <xdr:cNvPr id="114" name="テキスト ボックス 113"/>
        <xdr:cNvSpPr txBox="1"/>
      </xdr:nvSpPr>
      <xdr:spPr>
        <a:xfrm>
          <a:off x="2844800" y="116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168124</xdr:rowOff>
    </xdr:from>
    <xdr:to>
      <xdr:col>11</xdr:col>
      <xdr:colOff>82550</xdr:colOff>
      <xdr:row>59</xdr:row>
      <xdr:rowOff>98274</xdr:rowOff>
    </xdr:to>
    <xdr:sp macro="" textlink="">
      <xdr:nvSpPr>
        <xdr:cNvPr id="115" name="楕円 114"/>
        <xdr:cNvSpPr/>
      </xdr:nvSpPr>
      <xdr:spPr>
        <a:xfrm>
          <a:off x="2286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59</xdr:row>
      <xdr:rowOff>47474</xdr:rowOff>
    </xdr:from>
    <xdr:to>
      <xdr:col>11</xdr:col>
      <xdr:colOff>31750</xdr:colOff>
      <xdr:row>63</xdr:row>
      <xdr:rowOff>97065</xdr:rowOff>
    </xdr:to>
    <xdr:cxnSp macro="">
      <xdr:nvCxnSpPr>
        <xdr:cNvPr id="116" name="直線コネクタ 115"/>
        <xdr:cNvCxnSpPr/>
      </xdr:nvCxnSpPr>
      <xdr:spPr>
        <a:xfrm flipV="1">
          <a:off x="1447800" y="10163024"/>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59</xdr:row>
      <xdr:rowOff>83051</xdr:rowOff>
    </xdr:from>
    <xdr:ext cx="762000" cy="259045"/>
    <xdr:sp macro="" textlink="">
      <xdr:nvSpPr>
        <xdr:cNvPr id="117" name="テキスト ボックス 116"/>
        <xdr:cNvSpPr txBox="1"/>
      </xdr:nvSpPr>
      <xdr:spPr>
        <a:xfrm>
          <a:off x="19558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18" name="楕円 117"/>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19" name="テキスト ボックス 118"/>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20" name="正方形/長方形 11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21" name="テキスト ボックス 12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22" name="テキスト ボックス 12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23" name="正方形/長方形 122"/>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4" name="正方形/長方形 123"/>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75</xdr:row>
      <xdr:rowOff>31750</xdr:rowOff>
    </xdr:from>
    <xdr:to>
      <xdr:col>41</xdr:col>
      <xdr:colOff>107950</xdr:colOff>
      <xdr:row>76</xdr:row>
      <xdr:rowOff>114300</xdr:rowOff>
    </xdr:to>
    <xdr:sp macro="" textlink="">
      <xdr:nvSpPr>
        <xdr:cNvPr id="125" name="正方形/長方形 124"/>
        <xdr:cNvSpPr/>
      </xdr:nvSpPr>
      <xdr:spPr>
        <a:xfrm>
          <a:off x="7429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76</xdr:row>
      <xdr:rowOff>50800</xdr:rowOff>
    </xdr:from>
    <xdr:to>
      <xdr:col>41</xdr:col>
      <xdr:colOff>107950</xdr:colOff>
      <xdr:row>77</xdr:row>
      <xdr:rowOff>133350</xdr:rowOff>
    </xdr:to>
    <xdr:sp macro="" textlink="">
      <xdr:nvSpPr>
        <xdr:cNvPr id="126" name="正方形/長方形 125"/>
        <xdr:cNvSpPr/>
      </xdr:nvSpPr>
      <xdr:spPr>
        <a:xfrm>
          <a:off x="7429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7" name="正方形/長方形 12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8" name="正方形/長方形 12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9" name="正方形/長方形 12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30" name="テキスト ボックス 12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昨年度に引続き、退職者の不補充、職員手当等の削減等の取組みを行っており、人件費・物件費等の抑制を図っている。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昨年度と比較すると決算額は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ており、これは体育施設の指定管理者制度の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、全国平均、茨城県平均ともに下回る状況となっている。今後も行政改革大綱に基づく行政改革アクションプラン及び定員適正化計画等の適正な推進により、職員定数及び給与の適正化に努める。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31" name="テキスト ボックス 13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32" name="直線コネクタ 13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3" name="テキスト ボックス 13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34" name="直線コネクタ 13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35" name="テキスト ボックス 13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36" name="直線コネクタ 13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7" name="テキスト ボックス 13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38" name="直線コネクタ 13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39" name="テキスト ボックス 13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40" name="直線コネクタ 13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41" name="テキスト ボックス 14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2" name="直線コネクタ 14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3" name="テキスト ボックス 14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5" name="テキスト ボックス 14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6" name="テキスト ボックス 14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7" name="テキスト ボックス 14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8" name="テキスト ボックス 14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9" name="テキスト ボックス 14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118351</xdr:rowOff>
    </xdr:from>
    <xdr:to>
      <xdr:col>23</xdr:col>
      <xdr:colOff>184150</xdr:colOff>
      <xdr:row>89</xdr:row>
      <xdr:rowOff>48501</xdr:rowOff>
    </xdr:to>
    <xdr:sp macro="" textlink="">
      <xdr:nvSpPr>
        <xdr:cNvPr id="150" name="楕円 149"/>
        <xdr:cNvSpPr/>
      </xdr:nvSpPr>
      <xdr:spPr>
        <a:xfrm>
          <a:off x="4902200" y="152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86</xdr:row>
      <xdr:rowOff>6286</xdr:rowOff>
    </xdr:from>
    <xdr:to>
      <xdr:col>23</xdr:col>
      <xdr:colOff>133350</xdr:colOff>
      <xdr:row>88</xdr:row>
      <xdr:rowOff>169151</xdr:rowOff>
    </xdr:to>
    <xdr:cxnSp macro="">
      <xdr:nvCxnSpPr>
        <xdr:cNvPr id="151" name="直線コネクタ 150"/>
        <xdr:cNvCxnSpPr/>
      </xdr:nvCxnSpPr>
      <xdr:spPr>
        <a:xfrm>
          <a:off x="4114800" y="14750986"/>
          <a:ext cx="838200" cy="5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90428</xdr:rowOff>
    </xdr:from>
    <xdr:ext cx="762000" cy="259045"/>
    <xdr:sp macro="" textlink="">
      <xdr:nvSpPr>
        <xdr:cNvPr id="152" name="人件費・物件費等の状況該当値テキスト"/>
        <xdr:cNvSpPr txBox="1"/>
      </xdr:nvSpPr>
      <xdr:spPr>
        <a:xfrm>
          <a:off x="5041900" y="1517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126936</xdr:rowOff>
    </xdr:from>
    <xdr:to>
      <xdr:col>19</xdr:col>
      <xdr:colOff>184150</xdr:colOff>
      <xdr:row>86</xdr:row>
      <xdr:rowOff>57086</xdr:rowOff>
    </xdr:to>
    <xdr:sp macro="" textlink="">
      <xdr:nvSpPr>
        <xdr:cNvPr id="153" name="楕円 152"/>
        <xdr:cNvSpPr/>
      </xdr:nvSpPr>
      <xdr:spPr>
        <a:xfrm>
          <a:off x="4064000" y="147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6286</xdr:rowOff>
    </xdr:from>
    <xdr:to>
      <xdr:col>19</xdr:col>
      <xdr:colOff>133350</xdr:colOff>
      <xdr:row>88</xdr:row>
      <xdr:rowOff>58153</xdr:rowOff>
    </xdr:to>
    <xdr:cxnSp macro="">
      <xdr:nvCxnSpPr>
        <xdr:cNvPr id="154" name="直線コネクタ 153"/>
        <xdr:cNvCxnSpPr/>
      </xdr:nvCxnSpPr>
      <xdr:spPr>
        <a:xfrm flipV="1">
          <a:off x="3225800" y="14750986"/>
          <a:ext cx="889000" cy="3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86</xdr:row>
      <xdr:rowOff>41863</xdr:rowOff>
    </xdr:from>
    <xdr:ext cx="736600" cy="259045"/>
    <xdr:sp macro="" textlink="">
      <xdr:nvSpPr>
        <xdr:cNvPr id="155" name="テキスト ボックス 154"/>
        <xdr:cNvSpPr txBox="1"/>
      </xdr:nvSpPr>
      <xdr:spPr>
        <a:xfrm>
          <a:off x="3733800" y="1478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7353</xdr:rowOff>
    </xdr:from>
    <xdr:to>
      <xdr:col>15</xdr:col>
      <xdr:colOff>133350</xdr:colOff>
      <xdr:row>88</xdr:row>
      <xdr:rowOff>108953</xdr:rowOff>
    </xdr:to>
    <xdr:sp macro="" textlink="">
      <xdr:nvSpPr>
        <xdr:cNvPr id="156" name="楕円 155"/>
        <xdr:cNvSpPr/>
      </xdr:nvSpPr>
      <xdr:spPr>
        <a:xfrm>
          <a:off x="3175000" y="150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85</xdr:row>
      <xdr:rowOff>28854</xdr:rowOff>
    </xdr:from>
    <xdr:to>
      <xdr:col>15</xdr:col>
      <xdr:colOff>82550</xdr:colOff>
      <xdr:row>88</xdr:row>
      <xdr:rowOff>58153</xdr:rowOff>
    </xdr:to>
    <xdr:cxnSp macro="">
      <xdr:nvCxnSpPr>
        <xdr:cNvPr id="157" name="直線コネクタ 156"/>
        <xdr:cNvCxnSpPr/>
      </xdr:nvCxnSpPr>
      <xdr:spPr>
        <a:xfrm>
          <a:off x="2336800" y="14602104"/>
          <a:ext cx="889000" cy="5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88</xdr:row>
      <xdr:rowOff>93730</xdr:rowOff>
    </xdr:from>
    <xdr:ext cx="762000" cy="259045"/>
    <xdr:sp macro="" textlink="">
      <xdr:nvSpPr>
        <xdr:cNvPr id="158" name="テキスト ボックス 157"/>
        <xdr:cNvSpPr txBox="1"/>
      </xdr:nvSpPr>
      <xdr:spPr>
        <a:xfrm>
          <a:off x="2844800" y="1518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149504</xdr:rowOff>
    </xdr:from>
    <xdr:to>
      <xdr:col>11</xdr:col>
      <xdr:colOff>82550</xdr:colOff>
      <xdr:row>85</xdr:row>
      <xdr:rowOff>79654</xdr:rowOff>
    </xdr:to>
    <xdr:sp macro="" textlink="">
      <xdr:nvSpPr>
        <xdr:cNvPr id="159" name="楕円 158"/>
        <xdr:cNvSpPr/>
      </xdr:nvSpPr>
      <xdr:spPr>
        <a:xfrm>
          <a:off x="2286000" y="145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80</xdr:row>
      <xdr:rowOff>93193</xdr:rowOff>
    </xdr:from>
    <xdr:to>
      <xdr:col>11</xdr:col>
      <xdr:colOff>31750</xdr:colOff>
      <xdr:row>85</xdr:row>
      <xdr:rowOff>28854</xdr:rowOff>
    </xdr:to>
    <xdr:cxnSp macro="">
      <xdr:nvCxnSpPr>
        <xdr:cNvPr id="160" name="直線コネクタ 159"/>
        <xdr:cNvCxnSpPr/>
      </xdr:nvCxnSpPr>
      <xdr:spPr>
        <a:xfrm>
          <a:off x="1447800" y="13809193"/>
          <a:ext cx="889000" cy="7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85</xdr:row>
      <xdr:rowOff>64431</xdr:rowOff>
    </xdr:from>
    <xdr:ext cx="762000" cy="259045"/>
    <xdr:sp macro="" textlink="">
      <xdr:nvSpPr>
        <xdr:cNvPr id="161" name="テキスト ボックス 160"/>
        <xdr:cNvSpPr txBox="1"/>
      </xdr:nvSpPr>
      <xdr:spPr>
        <a:xfrm>
          <a:off x="1955800" y="146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42393</xdr:rowOff>
    </xdr:from>
    <xdr:to>
      <xdr:col>7</xdr:col>
      <xdr:colOff>31750</xdr:colOff>
      <xdr:row>80</xdr:row>
      <xdr:rowOff>143993</xdr:rowOff>
    </xdr:to>
    <xdr:sp macro="" textlink="">
      <xdr:nvSpPr>
        <xdr:cNvPr id="162" name="楕円 161"/>
        <xdr:cNvSpPr/>
      </xdr:nvSpPr>
      <xdr:spPr>
        <a:xfrm>
          <a:off x="1397000" y="137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128770</xdr:rowOff>
    </xdr:from>
    <xdr:ext cx="762000" cy="259045"/>
    <xdr:sp macro="" textlink="">
      <xdr:nvSpPr>
        <xdr:cNvPr id="163" name="テキスト ボックス 162"/>
        <xdr:cNvSpPr txBox="1"/>
      </xdr:nvSpPr>
      <xdr:spPr>
        <a:xfrm>
          <a:off x="1066800" y="1384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4" name="正方形/長方形 16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165" name="テキスト ボックス 16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166" name="テキスト ボックス 16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7" name="正方形/長方形 166"/>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8" name="正方形/長方形 167"/>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75</xdr:row>
      <xdr:rowOff>31750</xdr:rowOff>
    </xdr:from>
    <xdr:to>
      <xdr:col>99</xdr:col>
      <xdr:colOff>19050</xdr:colOff>
      <xdr:row>76</xdr:row>
      <xdr:rowOff>114300</xdr:rowOff>
    </xdr:to>
    <xdr:sp macro="" textlink="">
      <xdr:nvSpPr>
        <xdr:cNvPr id="169" name="正方形/長方形 168"/>
        <xdr:cNvSpPr/>
      </xdr:nvSpPr>
      <xdr:spPr>
        <a:xfrm>
          <a:off x="19494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93</xdr:col>
      <xdr:colOff>6350</xdr:colOff>
      <xdr:row>76</xdr:row>
      <xdr:rowOff>50800</xdr:rowOff>
    </xdr:from>
    <xdr:to>
      <xdr:col>99</xdr:col>
      <xdr:colOff>19050</xdr:colOff>
      <xdr:row>77</xdr:row>
      <xdr:rowOff>133350</xdr:rowOff>
    </xdr:to>
    <xdr:sp macro="" textlink="">
      <xdr:nvSpPr>
        <xdr:cNvPr id="170" name="正方形/長方形 169"/>
        <xdr:cNvSpPr/>
      </xdr:nvSpPr>
      <xdr:spPr>
        <a:xfrm>
          <a:off x="19494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71" name="正方形/長方形 17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72" name="正方形/長方形 17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73" name="正方形/長方形 17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4" name="テキスト ボックス 17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ポイント増加しているものの、国及び全国市平均を下回っている。今後も引続き、人事院勧告を踏まえた給与制度の見直しを図り、給与水準の適正化に努める。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5" name="直線コネクタ 17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6" name="テキスト ボックス 17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177" name="直線コネクタ 17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178" name="テキスト ボックス 17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9" name="直線コネクタ 17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80" name="テキスト ボックス 17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181" name="直線コネクタ 18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182" name="テキスト ボックス 18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3" name="直線コネクタ 18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4" name="テキスト ボックス 18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6" name="テキスト ボックス 18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7" name="テキスト ボックス 18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8" name="テキスト ボックス 18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9" name="テキスト ボックス 18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0" name="テキスト ボックス 18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191" name="楕円 190"/>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86</xdr:row>
      <xdr:rowOff>161925</xdr:rowOff>
    </xdr:from>
    <xdr:to>
      <xdr:col>81</xdr:col>
      <xdr:colOff>44450</xdr:colOff>
      <xdr:row>88</xdr:row>
      <xdr:rowOff>0</xdr:rowOff>
    </xdr:to>
    <xdr:cxnSp macro="">
      <xdr:nvCxnSpPr>
        <xdr:cNvPr id="192" name="直線コネクタ 191"/>
        <xdr:cNvCxnSpPr/>
      </xdr:nvCxnSpPr>
      <xdr:spPr>
        <a:xfrm>
          <a:off x="16179800" y="149066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92727</xdr:rowOff>
    </xdr:from>
    <xdr:ext cx="762000" cy="259045"/>
    <xdr:sp macro="" textlink="">
      <xdr:nvSpPr>
        <xdr:cNvPr id="19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194" name="楕円 193"/>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195" name="直線コネクタ 194"/>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87</xdr:row>
      <xdr:rowOff>26052</xdr:rowOff>
    </xdr:from>
    <xdr:ext cx="736600" cy="259045"/>
    <xdr:sp macro="" textlink="">
      <xdr:nvSpPr>
        <xdr:cNvPr id="196" name="テキスト ボックス 195"/>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197" name="楕円 196"/>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86</xdr:row>
      <xdr:rowOff>161925</xdr:rowOff>
    </xdr:from>
    <xdr:to>
      <xdr:col>72</xdr:col>
      <xdr:colOff>203200</xdr:colOff>
      <xdr:row>88</xdr:row>
      <xdr:rowOff>0</xdr:rowOff>
    </xdr:to>
    <xdr:cxnSp macro="">
      <xdr:nvCxnSpPr>
        <xdr:cNvPr id="198" name="直線コネクタ 197"/>
        <xdr:cNvCxnSpPr/>
      </xdr:nvCxnSpPr>
      <xdr:spPr>
        <a:xfrm flipV="1">
          <a:off x="14401800" y="14906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87</xdr:row>
      <xdr:rowOff>26052</xdr:rowOff>
    </xdr:from>
    <xdr:ext cx="762000" cy="259045"/>
    <xdr:sp macro="" textlink="">
      <xdr:nvSpPr>
        <xdr:cNvPr id="199" name="テキスト ボックス 19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00" name="楕円 19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80</xdr:row>
      <xdr:rowOff>165100</xdr:rowOff>
    </xdr:from>
    <xdr:to>
      <xdr:col>68</xdr:col>
      <xdr:colOff>152400</xdr:colOff>
      <xdr:row>88</xdr:row>
      <xdr:rowOff>0</xdr:rowOff>
    </xdr:to>
    <xdr:cxnSp macro="">
      <xdr:nvCxnSpPr>
        <xdr:cNvPr id="201" name="直線コネクタ 200"/>
        <xdr:cNvCxnSpPr/>
      </xdr:nvCxnSpPr>
      <xdr:spPr>
        <a:xfrm>
          <a:off x="13512800" y="13881100"/>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88</xdr:row>
      <xdr:rowOff>35577</xdr:rowOff>
    </xdr:from>
    <xdr:ext cx="762000" cy="259045"/>
    <xdr:sp macro="" textlink="">
      <xdr:nvSpPr>
        <xdr:cNvPr id="202" name="テキスト ボックス 201"/>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03" name="楕円 202"/>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29227</xdr:rowOff>
    </xdr:from>
    <xdr:ext cx="762000" cy="259045"/>
    <xdr:sp macro="" textlink="">
      <xdr:nvSpPr>
        <xdr:cNvPr id="204" name="テキスト ボックス 203"/>
        <xdr:cNvSpPr txBox="1"/>
      </xdr:nvSpPr>
      <xdr:spPr>
        <a:xfrm>
          <a:off x="1313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5" name="正方形/長方形 20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06" name="テキスト ボックス 20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07" name="テキスト ボックス 20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8" name="正方形/長方形 207"/>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9" name="正方形/長方形 208"/>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52</xdr:row>
      <xdr:rowOff>165100</xdr:rowOff>
    </xdr:from>
    <xdr:to>
      <xdr:col>99</xdr:col>
      <xdr:colOff>19050</xdr:colOff>
      <xdr:row>54</xdr:row>
      <xdr:rowOff>76200</xdr:rowOff>
    </xdr:to>
    <xdr:sp macro="" textlink="">
      <xdr:nvSpPr>
        <xdr:cNvPr id="210" name="正方形/長方形 209"/>
        <xdr:cNvSpPr/>
      </xdr:nvSpPr>
      <xdr:spPr>
        <a:xfrm>
          <a:off x="19494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54</xdr:row>
      <xdr:rowOff>12700</xdr:rowOff>
    </xdr:from>
    <xdr:to>
      <xdr:col>99</xdr:col>
      <xdr:colOff>19050</xdr:colOff>
      <xdr:row>55</xdr:row>
      <xdr:rowOff>95250</xdr:rowOff>
    </xdr:to>
    <xdr:sp macro="" textlink="">
      <xdr:nvSpPr>
        <xdr:cNvPr id="211" name="正方形/長方形 210"/>
        <xdr:cNvSpPr/>
      </xdr:nvSpPr>
      <xdr:spPr>
        <a:xfrm>
          <a:off x="19494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2" name="正方形/長方形 21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3" name="正方形/長方形 21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4" name="正方形/長方形 21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5" name="テキスト ボックス 21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定員適正化計画に基づき、計画的な職員の採用及び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組織体制の見直し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また、市民病院が地方独立行政法人へ移行したことによる医療職員の減少も影響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し、職員数は、昨年度から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市町合併から定員削減を図り、一定の成果が出たなかで、複雑化・多様化する住民ニーズに対応するため職員数を現状維持としている。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16" name="テキスト ボックス 21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7" name="直線コネクタ 21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8" name="テキスト ボックス 21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19" name="直線コネクタ 21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20" name="テキスト ボックス 21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21" name="直線コネクタ 22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22" name="テキスト ボックス 22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23" name="直線コネクタ 22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24" name="テキスト ボックス 22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25" name="直線コネクタ 22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26" name="テキスト ボックス 22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27" name="直線コネクタ 22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28" name="テキスト ボックス 22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9" name="直線コネクタ 22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0" name="テキスト ボックス 22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2" name="テキスト ボックス 2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3" name="テキスト ボックス 2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4" name="テキスト ボックス 2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5" name="テキスト ボックス 2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6" name="テキスト ボックス 2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237" name="楕円 236"/>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66</xdr:row>
      <xdr:rowOff>2117</xdr:rowOff>
    </xdr:from>
    <xdr:to>
      <xdr:col>81</xdr:col>
      <xdr:colOff>44450</xdr:colOff>
      <xdr:row>66</xdr:row>
      <xdr:rowOff>82550</xdr:rowOff>
    </xdr:to>
    <xdr:cxnSp macro="">
      <xdr:nvCxnSpPr>
        <xdr:cNvPr id="238" name="直線コネクタ 237"/>
        <xdr:cNvCxnSpPr/>
      </xdr:nvCxnSpPr>
      <xdr:spPr>
        <a:xfrm flipV="1">
          <a:off x="16179800" y="113178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94844</xdr:rowOff>
    </xdr:from>
    <xdr:ext cx="762000" cy="259045"/>
    <xdr:sp macro="" textlink="">
      <xdr:nvSpPr>
        <xdr:cNvPr id="239" name="定員管理の状況該当値テキスト"/>
        <xdr:cNvSpPr txBox="1"/>
      </xdr:nvSpPr>
      <xdr:spPr>
        <a:xfrm>
          <a:off x="17106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240" name="楕円 239"/>
        <xdr:cNvSpPr/>
      </xdr:nvSpPr>
      <xdr:spPr>
        <a:xfrm>
          <a:off x="16129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42333</xdr:rowOff>
    </xdr:from>
    <xdr:to>
      <xdr:col>77</xdr:col>
      <xdr:colOff>44450</xdr:colOff>
      <xdr:row>66</xdr:row>
      <xdr:rowOff>82550</xdr:rowOff>
    </xdr:to>
    <xdr:cxnSp macro="">
      <xdr:nvCxnSpPr>
        <xdr:cNvPr id="241" name="直線コネクタ 240"/>
        <xdr:cNvCxnSpPr/>
      </xdr:nvCxnSpPr>
      <xdr:spPr>
        <a:xfrm>
          <a:off x="15290800" y="1135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66</xdr:row>
      <xdr:rowOff>118127</xdr:rowOff>
    </xdr:from>
    <xdr:ext cx="736600" cy="259045"/>
    <xdr:sp macro="" textlink="">
      <xdr:nvSpPr>
        <xdr:cNvPr id="242" name="テキスト ボックス 241"/>
        <xdr:cNvSpPr txBox="1"/>
      </xdr:nvSpPr>
      <xdr:spPr>
        <a:xfrm>
          <a:off x="15798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162983</xdr:rowOff>
    </xdr:from>
    <xdr:to>
      <xdr:col>73</xdr:col>
      <xdr:colOff>44450</xdr:colOff>
      <xdr:row>66</xdr:row>
      <xdr:rowOff>93133</xdr:rowOff>
    </xdr:to>
    <xdr:sp macro="" textlink="">
      <xdr:nvSpPr>
        <xdr:cNvPr id="243" name="楕円 242"/>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60</xdr:row>
      <xdr:rowOff>65617</xdr:rowOff>
    </xdr:from>
    <xdr:to>
      <xdr:col>72</xdr:col>
      <xdr:colOff>203200</xdr:colOff>
      <xdr:row>66</xdr:row>
      <xdr:rowOff>42333</xdr:rowOff>
    </xdr:to>
    <xdr:cxnSp macro="">
      <xdr:nvCxnSpPr>
        <xdr:cNvPr id="244" name="直線コネクタ 243"/>
        <xdr:cNvCxnSpPr/>
      </xdr:nvCxnSpPr>
      <xdr:spPr>
        <a:xfrm>
          <a:off x="14401800" y="10352617"/>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66</xdr:row>
      <xdr:rowOff>77910</xdr:rowOff>
    </xdr:from>
    <xdr:ext cx="762000" cy="259045"/>
    <xdr:sp macro="" textlink="">
      <xdr:nvSpPr>
        <xdr:cNvPr id="245" name="テキスト ボックス 244"/>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246" name="楕円 245"/>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116417</xdr:rowOff>
    </xdr:from>
    <xdr:to>
      <xdr:col>68</xdr:col>
      <xdr:colOff>152400</xdr:colOff>
      <xdr:row>60</xdr:row>
      <xdr:rowOff>65617</xdr:rowOff>
    </xdr:to>
    <xdr:cxnSp macro="">
      <xdr:nvCxnSpPr>
        <xdr:cNvPr id="247" name="直線コネクタ 246"/>
        <xdr:cNvCxnSpPr/>
      </xdr:nvCxnSpPr>
      <xdr:spPr>
        <a:xfrm>
          <a:off x="13512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60</xdr:row>
      <xdr:rowOff>101194</xdr:rowOff>
    </xdr:from>
    <xdr:ext cx="762000" cy="259045"/>
    <xdr:sp macro="" textlink="">
      <xdr:nvSpPr>
        <xdr:cNvPr id="248" name="テキスト ボックス 247"/>
        <xdr:cNvSpPr txBox="1"/>
      </xdr:nvSpPr>
      <xdr:spPr>
        <a:xfrm>
          <a:off x="14020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249" name="楕円 248"/>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151994</xdr:rowOff>
    </xdr:from>
    <xdr:ext cx="762000" cy="259045"/>
    <xdr:sp macro="" textlink="">
      <xdr:nvSpPr>
        <xdr:cNvPr id="250" name="テキスト ボックス 249"/>
        <xdr:cNvSpPr txBox="1"/>
      </xdr:nvSpPr>
      <xdr:spPr>
        <a:xfrm>
          <a:off x="13131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1" name="正方形/長方形 2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252" name="テキスト ボックス 2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253" name="テキスト ボックス 2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4" name="正方形/長方形 253"/>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5" name="正方形/長方形 254"/>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30</xdr:row>
      <xdr:rowOff>127000</xdr:rowOff>
    </xdr:from>
    <xdr:to>
      <xdr:col>99</xdr:col>
      <xdr:colOff>19050</xdr:colOff>
      <xdr:row>32</xdr:row>
      <xdr:rowOff>38100</xdr:rowOff>
    </xdr:to>
    <xdr:sp macro="" textlink="">
      <xdr:nvSpPr>
        <xdr:cNvPr id="256" name="正方形/長方形 255"/>
        <xdr:cNvSpPr/>
      </xdr:nvSpPr>
      <xdr:spPr>
        <a:xfrm>
          <a:off x="19494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31</xdr:row>
      <xdr:rowOff>146050</xdr:rowOff>
    </xdr:from>
    <xdr:to>
      <xdr:col>99</xdr:col>
      <xdr:colOff>19050</xdr:colOff>
      <xdr:row>33</xdr:row>
      <xdr:rowOff>57150</xdr:rowOff>
    </xdr:to>
    <xdr:sp macro="" textlink="">
      <xdr:nvSpPr>
        <xdr:cNvPr id="257" name="正方形/長方形 256"/>
        <xdr:cNvSpPr/>
      </xdr:nvSpPr>
      <xdr:spPr>
        <a:xfrm>
          <a:off x="19494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8" name="正方形/長方形 2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9" name="正方形/長方形 2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60" name="正方形/長方形 2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61" name="テキスト ボックス 2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公営企業に係る地方債の償還に充当された繰入金及び普通交付税の減額等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全国平均、茨城県平均を上回った状況となっており、今後とも、緊急度・住民ニーズを的確に把握した事業の選択により、起債に大きく頼ることのない財政運営に努める。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262" name="テキスト ボックス 2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3" name="直線コネクタ 2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4" name="テキスト ボックス 2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265" name="直線コネクタ 2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266" name="テキスト ボックス 2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267" name="直線コネクタ 2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268" name="テキスト ボックス 2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269" name="直線コネクタ 2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270" name="テキスト ボックス 2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271" name="直線コネクタ 2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272" name="テキスト ボックス 2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3" name="直線コネクタ 2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74" name="テキスト ボックス 2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6" name="テキスト ボックス 27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7" name="テキスト ボックス 27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8" name="テキスト ボックス 27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9" name="テキスト ボックス 27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80" name="テキスト ボックス 27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281" name="楕円 280"/>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37</xdr:row>
      <xdr:rowOff>62230</xdr:rowOff>
    </xdr:from>
    <xdr:to>
      <xdr:col>81</xdr:col>
      <xdr:colOff>44450</xdr:colOff>
      <xdr:row>37</xdr:row>
      <xdr:rowOff>158750</xdr:rowOff>
    </xdr:to>
    <xdr:cxnSp macro="">
      <xdr:nvCxnSpPr>
        <xdr:cNvPr id="282" name="直線コネクタ 281"/>
        <xdr:cNvCxnSpPr/>
      </xdr:nvCxnSpPr>
      <xdr:spPr>
        <a:xfrm>
          <a:off x="16179800" y="64058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80027</xdr:rowOff>
    </xdr:from>
    <xdr:ext cx="762000" cy="259045"/>
    <xdr:sp macro="" textlink="">
      <xdr:nvSpPr>
        <xdr:cNvPr id="283" name="公債費負担の状況該当値テキスト"/>
        <xdr:cNvSpPr txBox="1"/>
      </xdr:nvSpPr>
      <xdr:spPr>
        <a:xfrm>
          <a:off x="17106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284" name="楕円 28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38</xdr:row>
      <xdr:rowOff>35560</xdr:rowOff>
    </xdr:to>
    <xdr:cxnSp macro="">
      <xdr:nvCxnSpPr>
        <xdr:cNvPr id="285" name="直線コネクタ 284"/>
        <xdr:cNvCxnSpPr/>
      </xdr:nvCxnSpPr>
      <xdr:spPr>
        <a:xfrm flipV="1">
          <a:off x="1529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37</xdr:row>
      <xdr:rowOff>97807</xdr:rowOff>
    </xdr:from>
    <xdr:ext cx="736600" cy="259045"/>
    <xdr:sp macro="" textlink="">
      <xdr:nvSpPr>
        <xdr:cNvPr id="286" name="テキスト ボックス 28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287" name="楕円 286"/>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38</xdr:row>
      <xdr:rowOff>35560</xdr:rowOff>
    </xdr:from>
    <xdr:to>
      <xdr:col>72</xdr:col>
      <xdr:colOff>203200</xdr:colOff>
      <xdr:row>40</xdr:row>
      <xdr:rowOff>30480</xdr:rowOff>
    </xdr:to>
    <xdr:cxnSp macro="">
      <xdr:nvCxnSpPr>
        <xdr:cNvPr id="288" name="直線コネクタ 287"/>
        <xdr:cNvCxnSpPr/>
      </xdr:nvCxnSpPr>
      <xdr:spPr>
        <a:xfrm flipV="1">
          <a:off x="14401800" y="65506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38</xdr:row>
      <xdr:rowOff>71137</xdr:rowOff>
    </xdr:from>
    <xdr:ext cx="762000" cy="259045"/>
    <xdr:sp macro="" textlink="">
      <xdr:nvSpPr>
        <xdr:cNvPr id="289" name="テキスト ボックス 288"/>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290" name="楕円 28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40</xdr:row>
      <xdr:rowOff>30480</xdr:rowOff>
    </xdr:from>
    <xdr:to>
      <xdr:col>68</xdr:col>
      <xdr:colOff>152400</xdr:colOff>
      <xdr:row>43</xdr:row>
      <xdr:rowOff>95250</xdr:rowOff>
    </xdr:to>
    <xdr:cxnSp macro="">
      <xdr:nvCxnSpPr>
        <xdr:cNvPr id="291" name="直線コネクタ 290"/>
        <xdr:cNvCxnSpPr/>
      </xdr:nvCxnSpPr>
      <xdr:spPr>
        <a:xfrm flipV="1">
          <a:off x="13512800" y="688848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40</xdr:row>
      <xdr:rowOff>66057</xdr:rowOff>
    </xdr:from>
    <xdr:ext cx="762000" cy="259045"/>
    <xdr:sp macro="" textlink="">
      <xdr:nvSpPr>
        <xdr:cNvPr id="292" name="テキスト ボックス 291"/>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293" name="楕円 29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294" name="テキスト ボックス 29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95" name="正方形/長方形 29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296" name="テキスト ボックス 29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297" name="テキスト ボックス 29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8" name="正方形/長方形 297"/>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9" name="正方形/長方形 298"/>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8</xdr:row>
      <xdr:rowOff>88900</xdr:rowOff>
    </xdr:from>
    <xdr:to>
      <xdr:col>99</xdr:col>
      <xdr:colOff>19050</xdr:colOff>
      <xdr:row>10</xdr:row>
      <xdr:rowOff>0</xdr:rowOff>
    </xdr:to>
    <xdr:sp macro="" textlink="">
      <xdr:nvSpPr>
        <xdr:cNvPr id="300" name="正方形/長方形 299"/>
        <xdr:cNvSpPr/>
      </xdr:nvSpPr>
      <xdr:spPr>
        <a:xfrm>
          <a:off x="19494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9</xdr:row>
      <xdr:rowOff>107950</xdr:rowOff>
    </xdr:from>
    <xdr:to>
      <xdr:col>99</xdr:col>
      <xdr:colOff>19050</xdr:colOff>
      <xdr:row>11</xdr:row>
      <xdr:rowOff>19050</xdr:rowOff>
    </xdr:to>
    <xdr:sp macro="" textlink="">
      <xdr:nvSpPr>
        <xdr:cNvPr id="301" name="正方形/長方形 300"/>
        <xdr:cNvSpPr/>
      </xdr:nvSpPr>
      <xdr:spPr>
        <a:xfrm>
          <a:off x="19494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02" name="正方形/長方形 30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03" name="正方形/長方形 30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04" name="正方形/長方形 30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05" name="テキスト ボックス 30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西部メディカルセンター整備に係る病院事業債の皆増による将来負担額の増加及び、普通交付税の減額により、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全国平均、茨城県平均を上回る状況となっている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実施事業の取捨選択を行い、歳出を抑制することで、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財政健全化により一層努める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306" name="テキスト ボックス 30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07" name="直線コネクタ 30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8" name="テキスト ボックス 30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309" name="直線コネクタ 30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310" name="テキスト ボックス 30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311" name="直線コネクタ 31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312" name="テキスト ボックス 31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313" name="直線コネクタ 31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314" name="テキスト ボックス 31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315" name="直線コネクタ 31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316" name="テキスト ボックス 31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7" name="直線コネクタ 31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8" name="テキスト ボックス 31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0" name="テキスト ボックス 31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1" name="テキスト ボックス 32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2" name="テキスト ボックス 32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3" name="テキスト ボックス 32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24" name="テキスト ボックス 32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124460</xdr:rowOff>
    </xdr:from>
    <xdr:to>
      <xdr:col>81</xdr:col>
      <xdr:colOff>95250</xdr:colOff>
      <xdr:row>23</xdr:row>
      <xdr:rowOff>54610</xdr:rowOff>
    </xdr:to>
    <xdr:sp macro="" textlink="">
      <xdr:nvSpPr>
        <xdr:cNvPr id="325" name="楕円 324"/>
        <xdr:cNvSpPr/>
      </xdr:nvSpPr>
      <xdr:spPr>
        <a:xfrm>
          <a:off x="169672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17</xdr:row>
      <xdr:rowOff>101092</xdr:rowOff>
    </xdr:from>
    <xdr:to>
      <xdr:col>81</xdr:col>
      <xdr:colOff>44450</xdr:colOff>
      <xdr:row>23</xdr:row>
      <xdr:rowOff>3810</xdr:rowOff>
    </xdr:to>
    <xdr:cxnSp macro="">
      <xdr:nvCxnSpPr>
        <xdr:cNvPr id="326" name="直線コネクタ 325"/>
        <xdr:cNvCxnSpPr/>
      </xdr:nvCxnSpPr>
      <xdr:spPr>
        <a:xfrm>
          <a:off x="16179800" y="3015742"/>
          <a:ext cx="838200" cy="9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96537</xdr:rowOff>
    </xdr:from>
    <xdr:ext cx="762000" cy="259045"/>
    <xdr:sp macro="" textlink="">
      <xdr:nvSpPr>
        <xdr:cNvPr id="327" name="将来負担の状況該当値テキスト"/>
        <xdr:cNvSpPr txBox="1"/>
      </xdr:nvSpPr>
      <xdr:spPr>
        <a:xfrm>
          <a:off x="17106900" y="386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50292</xdr:rowOff>
    </xdr:from>
    <xdr:to>
      <xdr:col>77</xdr:col>
      <xdr:colOff>95250</xdr:colOff>
      <xdr:row>17</xdr:row>
      <xdr:rowOff>151892</xdr:rowOff>
    </xdr:to>
    <xdr:sp macro="" textlink="">
      <xdr:nvSpPr>
        <xdr:cNvPr id="328" name="楕円 327"/>
        <xdr:cNvSpPr/>
      </xdr:nvSpPr>
      <xdr:spPr>
        <a:xfrm>
          <a:off x="16129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101092</xdr:rowOff>
    </xdr:from>
    <xdr:to>
      <xdr:col>77</xdr:col>
      <xdr:colOff>44450</xdr:colOff>
      <xdr:row>17</xdr:row>
      <xdr:rowOff>149352</xdr:rowOff>
    </xdr:to>
    <xdr:cxnSp macro="">
      <xdr:nvCxnSpPr>
        <xdr:cNvPr id="329" name="直線コネクタ 328"/>
        <xdr:cNvCxnSpPr/>
      </xdr:nvCxnSpPr>
      <xdr:spPr>
        <a:xfrm flipV="1">
          <a:off x="15290800" y="30157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17</xdr:row>
      <xdr:rowOff>136669</xdr:rowOff>
    </xdr:from>
    <xdr:ext cx="736600" cy="259045"/>
    <xdr:sp macro="" textlink="">
      <xdr:nvSpPr>
        <xdr:cNvPr id="330" name="テキスト ボックス 329"/>
        <xdr:cNvSpPr txBox="1"/>
      </xdr:nvSpPr>
      <xdr:spPr>
        <a:xfrm>
          <a:off x="15798800" y="305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98552</xdr:rowOff>
    </xdr:from>
    <xdr:to>
      <xdr:col>73</xdr:col>
      <xdr:colOff>44450</xdr:colOff>
      <xdr:row>18</xdr:row>
      <xdr:rowOff>28702</xdr:rowOff>
    </xdr:to>
    <xdr:sp macro="" textlink="">
      <xdr:nvSpPr>
        <xdr:cNvPr id="331" name="楕円 330"/>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128016</xdr:rowOff>
    </xdr:from>
    <xdr:to>
      <xdr:col>72</xdr:col>
      <xdr:colOff>203200</xdr:colOff>
      <xdr:row>17</xdr:row>
      <xdr:rowOff>149352</xdr:rowOff>
    </xdr:to>
    <xdr:cxnSp macro="">
      <xdr:nvCxnSpPr>
        <xdr:cNvPr id="332" name="直線コネクタ 331"/>
        <xdr:cNvCxnSpPr/>
      </xdr:nvCxnSpPr>
      <xdr:spPr>
        <a:xfrm>
          <a:off x="14401800" y="2528316"/>
          <a:ext cx="8890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18</xdr:row>
      <xdr:rowOff>13479</xdr:rowOff>
    </xdr:from>
    <xdr:ext cx="762000" cy="259045"/>
    <xdr:sp macro="" textlink="">
      <xdr:nvSpPr>
        <xdr:cNvPr id="333" name="テキスト ボックス 332"/>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77216</xdr:rowOff>
    </xdr:from>
    <xdr:to>
      <xdr:col>68</xdr:col>
      <xdr:colOff>203200</xdr:colOff>
      <xdr:row>15</xdr:row>
      <xdr:rowOff>7366</xdr:rowOff>
    </xdr:to>
    <xdr:sp macro="" textlink="">
      <xdr:nvSpPr>
        <xdr:cNvPr id="334" name="楕円 333"/>
        <xdr:cNvSpPr/>
      </xdr:nvSpPr>
      <xdr:spPr>
        <a:xfrm>
          <a:off x="14351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128016</xdr:rowOff>
    </xdr:from>
    <xdr:to>
      <xdr:col>68</xdr:col>
      <xdr:colOff>152400</xdr:colOff>
      <xdr:row>17</xdr:row>
      <xdr:rowOff>144526</xdr:rowOff>
    </xdr:to>
    <xdr:cxnSp macro="">
      <xdr:nvCxnSpPr>
        <xdr:cNvPr id="335" name="直線コネクタ 334"/>
        <xdr:cNvCxnSpPr/>
      </xdr:nvCxnSpPr>
      <xdr:spPr>
        <a:xfrm flipV="1">
          <a:off x="13512800" y="252831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14</xdr:row>
      <xdr:rowOff>163593</xdr:rowOff>
    </xdr:from>
    <xdr:ext cx="762000" cy="259045"/>
    <xdr:sp macro="" textlink="">
      <xdr:nvSpPr>
        <xdr:cNvPr id="336" name="テキスト ボックス 335"/>
        <xdr:cNvSpPr txBox="1"/>
      </xdr:nvSpPr>
      <xdr:spPr>
        <a:xfrm>
          <a:off x="140208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93726</xdr:rowOff>
    </xdr:from>
    <xdr:to>
      <xdr:col>64</xdr:col>
      <xdr:colOff>152400</xdr:colOff>
      <xdr:row>18</xdr:row>
      <xdr:rowOff>23876</xdr:rowOff>
    </xdr:to>
    <xdr:sp macro="" textlink="">
      <xdr:nvSpPr>
        <xdr:cNvPr id="337" name="楕円 336"/>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8653</xdr:rowOff>
    </xdr:from>
    <xdr:ext cx="762000" cy="259045"/>
    <xdr:sp macro="" textlink="">
      <xdr:nvSpPr>
        <xdr:cNvPr id="338" name="テキスト ボックス 337"/>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69850</xdr:rowOff>
    </xdr:from>
    <xdr:to>
      <xdr:col>60</xdr:col>
      <xdr:colOff>95250</xdr:colOff>
      <xdr:row>10</xdr:row>
      <xdr:rowOff>152400</xdr:rowOff>
    </xdr:to>
    <xdr:sp macro="" textlink="">
      <xdr:nvSpPr>
        <xdr:cNvPr id="20" name="正方形/長方形 19"/>
        <xdr:cNvSpPr/>
      </xdr:nvSpPr>
      <xdr:spPr>
        <a:xfrm>
          <a:off x="10826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8896666" cy="259045"/>
    <xdr:sp macro="" textlink="">
      <xdr:nvSpPr>
        <xdr:cNvPr id="23" name="テキスト ボックス 22"/>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24" name="テキスト ボックス 23"/>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25" name="テキスト ボックス 24"/>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26" name="テキスト ボックス 25"/>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33</xdr:col>
      <xdr:colOff>193675</xdr:colOff>
      <xdr:row>29</xdr:row>
      <xdr:rowOff>44450</xdr:rowOff>
    </xdr:to>
    <xdr:sp macro="" textlink="">
      <xdr:nvSpPr>
        <xdr:cNvPr id="28" name="正方形/長方形 27"/>
        <xdr:cNvSpPr/>
      </xdr:nvSpPr>
      <xdr:spPr>
        <a:xfrm>
          <a:off x="5397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28</xdr:row>
      <xdr:rowOff>152400</xdr:rowOff>
    </xdr:from>
    <xdr:to>
      <xdr:col>33</xdr:col>
      <xdr:colOff>193675</xdr:colOff>
      <xdr:row>30</xdr:row>
      <xdr:rowOff>63500</xdr:rowOff>
    </xdr:to>
    <xdr:sp macro="" textlink="">
      <xdr:nvSpPr>
        <xdr:cNvPr id="29" name="正方形/長方形 28"/>
        <xdr:cNvSpPr/>
      </xdr:nvSpPr>
      <xdr:spPr>
        <a:xfrm>
          <a:off x="5397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43</xdr:col>
      <xdr:colOff>9525</xdr:colOff>
      <xdr:row>29</xdr:row>
      <xdr:rowOff>44450</xdr:rowOff>
    </xdr:to>
    <xdr:sp macro="" textlink="">
      <xdr:nvSpPr>
        <xdr:cNvPr id="30" name="正方形/長方形 29"/>
        <xdr:cNvSpPr/>
      </xdr:nvSpPr>
      <xdr:spPr>
        <a:xfrm>
          <a:off x="7086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28</xdr:row>
      <xdr:rowOff>152400</xdr:rowOff>
    </xdr:from>
    <xdr:to>
      <xdr:col>43</xdr:col>
      <xdr:colOff>9525</xdr:colOff>
      <xdr:row>30</xdr:row>
      <xdr:rowOff>63500</xdr:rowOff>
    </xdr:to>
    <xdr:sp macro="" textlink="">
      <xdr:nvSpPr>
        <xdr:cNvPr id="31" name="正方形/長方形 30"/>
        <xdr:cNvSpPr/>
      </xdr:nvSpPr>
      <xdr:spPr>
        <a:xfrm>
          <a:off x="7086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2" name="正方形/長方形 31"/>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33" name="正方形/長方形 32"/>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4" name="正方形/長方形 33"/>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35" name="テキスト ボックス 34"/>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職員の宿日直手当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支給額の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全国平均、茨城県平均ともに下回っているものの、今後も行政改革大綱に基づく行政改革アクションプラン及び定員適正化計画等の推進により、一層の職員定数・給与の適正化に努める。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36" name="テキスト ボックス 35"/>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7" name="直線コネクタ 36"/>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38" name="テキスト ボックス 37"/>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9" name="直線コネクタ 38"/>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0" name="テキスト ボックス 39"/>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1" name="直線コネクタ 40"/>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42" name="テキスト ボックス 41"/>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3" name="直線コネクタ 42"/>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44" name="テキスト ボックス 43"/>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5" name="直線コネクタ 44"/>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46" name="テキスト ボックス 45"/>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7" name="直線コネクタ 4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48" name="テキスト ボックス 4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0" name="テキスト ボックス 4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1" name="テキスト ボックス 5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2" name="テキスト ボックス 5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3" name="テキスト ボックス 5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4" name="テキスト ボックス 5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55" name="楕円 5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37</xdr:row>
      <xdr:rowOff>115570</xdr:rowOff>
    </xdr:from>
    <xdr:to>
      <xdr:col>24</xdr:col>
      <xdr:colOff>25400</xdr:colOff>
      <xdr:row>37</xdr:row>
      <xdr:rowOff>161290</xdr:rowOff>
    </xdr:to>
    <xdr:cxnSp macro="">
      <xdr:nvCxnSpPr>
        <xdr:cNvPr id="56" name="直線コネクタ 55"/>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57"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58" name="楕円 57"/>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40</xdr:row>
      <xdr:rowOff>149860</xdr:rowOff>
    </xdr:to>
    <xdr:cxnSp macro="">
      <xdr:nvCxnSpPr>
        <xdr:cNvPr id="59" name="直線コネクタ 58"/>
        <xdr:cNvCxnSpPr/>
      </xdr:nvCxnSpPr>
      <xdr:spPr>
        <a:xfrm flipV="1">
          <a:off x="3098800" y="64592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37</xdr:row>
      <xdr:rowOff>151147</xdr:rowOff>
    </xdr:from>
    <xdr:ext cx="736600" cy="259045"/>
    <xdr:sp macro="" textlink="">
      <xdr:nvSpPr>
        <xdr:cNvPr id="60" name="テキスト ボックス 59"/>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61" name="楕円 60"/>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33</xdr:row>
      <xdr:rowOff>24130</xdr:rowOff>
    </xdr:from>
    <xdr:to>
      <xdr:col>15</xdr:col>
      <xdr:colOff>98425</xdr:colOff>
      <xdr:row>40</xdr:row>
      <xdr:rowOff>149860</xdr:rowOff>
    </xdr:to>
    <xdr:cxnSp macro="">
      <xdr:nvCxnSpPr>
        <xdr:cNvPr id="62" name="直線コネクタ 61"/>
        <xdr:cNvCxnSpPr/>
      </xdr:nvCxnSpPr>
      <xdr:spPr>
        <a:xfrm>
          <a:off x="2209800" y="5681980"/>
          <a:ext cx="8890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41</xdr:row>
      <xdr:rowOff>13987</xdr:rowOff>
    </xdr:from>
    <xdr:ext cx="762000" cy="259045"/>
    <xdr:sp macro="" textlink="">
      <xdr:nvSpPr>
        <xdr:cNvPr id="63" name="テキスト ボックス 62"/>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144780</xdr:rowOff>
    </xdr:from>
    <xdr:to>
      <xdr:col>11</xdr:col>
      <xdr:colOff>60325</xdr:colOff>
      <xdr:row>33</xdr:row>
      <xdr:rowOff>74930</xdr:rowOff>
    </xdr:to>
    <xdr:sp macro="" textlink="">
      <xdr:nvSpPr>
        <xdr:cNvPr id="64" name="楕円 63"/>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33</xdr:row>
      <xdr:rowOff>24130</xdr:rowOff>
    </xdr:from>
    <xdr:to>
      <xdr:col>11</xdr:col>
      <xdr:colOff>9525</xdr:colOff>
      <xdr:row>38</xdr:row>
      <xdr:rowOff>81280</xdr:rowOff>
    </xdr:to>
    <xdr:cxnSp macro="">
      <xdr:nvCxnSpPr>
        <xdr:cNvPr id="65" name="直線コネクタ 64"/>
        <xdr:cNvCxnSpPr/>
      </xdr:nvCxnSpPr>
      <xdr:spPr>
        <a:xfrm flipV="1">
          <a:off x="1320800" y="568198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31</xdr:row>
      <xdr:rowOff>85107</xdr:rowOff>
    </xdr:from>
    <xdr:ext cx="762000" cy="259045"/>
    <xdr:sp macro="" textlink="">
      <xdr:nvSpPr>
        <xdr:cNvPr id="66" name="テキスト ボックス 65"/>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67" name="楕円 66"/>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68" name="テキスト ボックス 67"/>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9" name="正方形/長方形 6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92</xdr:col>
      <xdr:colOff>76200</xdr:colOff>
      <xdr:row>9</xdr:row>
      <xdr:rowOff>44450</xdr:rowOff>
    </xdr:to>
    <xdr:sp macro="" textlink="">
      <xdr:nvSpPr>
        <xdr:cNvPr id="70" name="正方形/長方形 69"/>
        <xdr:cNvSpPr/>
      </xdr:nvSpPr>
      <xdr:spPr>
        <a:xfrm>
          <a:off x="170815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8</xdr:row>
      <xdr:rowOff>152400</xdr:rowOff>
    </xdr:from>
    <xdr:to>
      <xdr:col>92</xdr:col>
      <xdr:colOff>76200</xdr:colOff>
      <xdr:row>10</xdr:row>
      <xdr:rowOff>63500</xdr:rowOff>
    </xdr:to>
    <xdr:sp macro="" textlink="">
      <xdr:nvSpPr>
        <xdr:cNvPr id="71" name="正方形/長方形 70"/>
        <xdr:cNvSpPr/>
      </xdr:nvSpPr>
      <xdr:spPr>
        <a:xfrm>
          <a:off x="170815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101</xdr:col>
      <xdr:colOff>92075</xdr:colOff>
      <xdr:row>9</xdr:row>
      <xdr:rowOff>44450</xdr:rowOff>
    </xdr:to>
    <xdr:sp macro="" textlink="">
      <xdr:nvSpPr>
        <xdr:cNvPr id="72" name="正方形/長方形 71"/>
        <xdr:cNvSpPr/>
      </xdr:nvSpPr>
      <xdr:spPr>
        <a:xfrm>
          <a:off x="187706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8</xdr:row>
      <xdr:rowOff>152400</xdr:rowOff>
    </xdr:from>
    <xdr:to>
      <xdr:col>101</xdr:col>
      <xdr:colOff>92075</xdr:colOff>
      <xdr:row>10</xdr:row>
      <xdr:rowOff>63500</xdr:rowOff>
    </xdr:to>
    <xdr:sp macro="" textlink="">
      <xdr:nvSpPr>
        <xdr:cNvPr id="73" name="正方形/長方形 72"/>
        <xdr:cNvSpPr/>
      </xdr:nvSpPr>
      <xdr:spPr>
        <a:xfrm>
          <a:off x="187706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4" name="正方形/長方形 7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75" name="正方形/長方形 7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6" name="正方形/長方形 7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77" name="テキスト ボックス 7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体育施設管理運営事業の増（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歳出経常一般財源が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百万円増加したため、昨年度の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全国平均、茨城県平均ともに下回っているものの、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年度から増加傾向にあり、これは指定管理者制度の導入を進めているためである。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引続き、事務事業の整理、合理化等を進め、一層の経費削減に努める。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78" name="テキスト ボックス 7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9" name="直線コネクタ 7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80" name="テキスト ボックス 7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81" name="直線コネクタ 8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82" name="テキスト ボックス 8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3" name="直線コネクタ 8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84" name="テキスト ボックス 8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5" name="直線コネクタ 8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86" name="テキスト ボックス 8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7" name="直線コネクタ 8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88" name="テキスト ボックス 8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89" name="直線コネクタ 8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90" name="テキスト ボックス 8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91" name="直線コネクタ 9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92" name="テキスト ボックス 9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3" name="直線コネクタ 9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94" name="テキスト ボックス 9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6" name="テキスト ボックス 9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7" name="テキスト ボックス 9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8" name="テキスト ボックス 9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9" name="テキスト ボックス 9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00" name="テキスト ボックス 9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01" name="楕円 100"/>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17</xdr:row>
      <xdr:rowOff>37193</xdr:rowOff>
    </xdr:from>
    <xdr:to>
      <xdr:col>82</xdr:col>
      <xdr:colOff>107950</xdr:colOff>
      <xdr:row>18</xdr:row>
      <xdr:rowOff>61686</xdr:rowOff>
    </xdr:to>
    <xdr:cxnSp macro="">
      <xdr:nvCxnSpPr>
        <xdr:cNvPr id="102" name="直線コネクタ 101"/>
        <xdr:cNvCxnSpPr/>
      </xdr:nvCxnSpPr>
      <xdr:spPr>
        <a:xfrm>
          <a:off x="15671800" y="29518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154413</xdr:rowOff>
    </xdr:from>
    <xdr:ext cx="762000" cy="259045"/>
    <xdr:sp macro="" textlink="">
      <xdr:nvSpPr>
        <xdr:cNvPr id="103"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04" name="楕円 103"/>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37193</xdr:rowOff>
    </xdr:to>
    <xdr:cxnSp macro="">
      <xdr:nvCxnSpPr>
        <xdr:cNvPr id="105" name="直線コネクタ 104"/>
        <xdr:cNvCxnSpPr/>
      </xdr:nvCxnSpPr>
      <xdr:spPr>
        <a:xfrm>
          <a:off x="14782800" y="2788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17</xdr:row>
      <xdr:rowOff>72770</xdr:rowOff>
    </xdr:from>
    <xdr:ext cx="736600" cy="259045"/>
    <xdr:sp macro="" textlink="">
      <xdr:nvSpPr>
        <xdr:cNvPr id="106" name="テキスト ボックス 105"/>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07" name="楕円 106"/>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13</xdr:row>
      <xdr:rowOff>69850</xdr:rowOff>
    </xdr:from>
    <xdr:to>
      <xdr:col>73</xdr:col>
      <xdr:colOff>180975</xdr:colOff>
      <xdr:row>16</xdr:row>
      <xdr:rowOff>45357</xdr:rowOff>
    </xdr:to>
    <xdr:cxnSp macro="">
      <xdr:nvCxnSpPr>
        <xdr:cNvPr id="108" name="直線コネクタ 107"/>
        <xdr:cNvCxnSpPr/>
      </xdr:nvCxnSpPr>
      <xdr:spPr>
        <a:xfrm>
          <a:off x="13893800" y="22987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16</xdr:row>
      <xdr:rowOff>80934</xdr:rowOff>
    </xdr:from>
    <xdr:ext cx="762000" cy="259045"/>
    <xdr:sp macro="" textlink="">
      <xdr:nvSpPr>
        <xdr:cNvPr id="109" name="テキスト ボックス 108"/>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10" name="楕円 10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13</xdr:row>
      <xdr:rowOff>69850</xdr:rowOff>
    </xdr:from>
    <xdr:to>
      <xdr:col>69</xdr:col>
      <xdr:colOff>92075</xdr:colOff>
      <xdr:row>14</xdr:row>
      <xdr:rowOff>127000</xdr:rowOff>
    </xdr:to>
    <xdr:cxnSp macro="">
      <xdr:nvCxnSpPr>
        <xdr:cNvPr id="111" name="直線コネクタ 110"/>
        <xdr:cNvCxnSpPr/>
      </xdr:nvCxnSpPr>
      <xdr:spPr>
        <a:xfrm flipV="1">
          <a:off x="13004800" y="229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11</xdr:row>
      <xdr:rowOff>130827</xdr:rowOff>
    </xdr:from>
    <xdr:ext cx="762000" cy="259045"/>
    <xdr:sp macro="" textlink="">
      <xdr:nvSpPr>
        <xdr:cNvPr id="112" name="テキスト ボックス 111"/>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13" name="楕円 11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14" name="テキスト ボックス 11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5" name="正方形/長方形 11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33</xdr:col>
      <xdr:colOff>193675</xdr:colOff>
      <xdr:row>49</xdr:row>
      <xdr:rowOff>44450</xdr:rowOff>
    </xdr:to>
    <xdr:sp macro="" textlink="">
      <xdr:nvSpPr>
        <xdr:cNvPr id="116" name="正方形/長方形 115"/>
        <xdr:cNvSpPr/>
      </xdr:nvSpPr>
      <xdr:spPr>
        <a:xfrm>
          <a:off x="5397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48</xdr:row>
      <xdr:rowOff>152400</xdr:rowOff>
    </xdr:from>
    <xdr:to>
      <xdr:col>33</xdr:col>
      <xdr:colOff>193675</xdr:colOff>
      <xdr:row>50</xdr:row>
      <xdr:rowOff>63500</xdr:rowOff>
    </xdr:to>
    <xdr:sp macro="" textlink="">
      <xdr:nvSpPr>
        <xdr:cNvPr id="117" name="正方形/長方形 116"/>
        <xdr:cNvSpPr/>
      </xdr:nvSpPr>
      <xdr:spPr>
        <a:xfrm>
          <a:off x="5397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43</xdr:col>
      <xdr:colOff>9525</xdr:colOff>
      <xdr:row>49</xdr:row>
      <xdr:rowOff>44450</xdr:rowOff>
    </xdr:to>
    <xdr:sp macro="" textlink="">
      <xdr:nvSpPr>
        <xdr:cNvPr id="118" name="正方形/長方形 117"/>
        <xdr:cNvSpPr/>
      </xdr:nvSpPr>
      <xdr:spPr>
        <a:xfrm>
          <a:off x="7086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48</xdr:row>
      <xdr:rowOff>152400</xdr:rowOff>
    </xdr:from>
    <xdr:to>
      <xdr:col>43</xdr:col>
      <xdr:colOff>9525</xdr:colOff>
      <xdr:row>50</xdr:row>
      <xdr:rowOff>63500</xdr:rowOff>
    </xdr:to>
    <xdr:sp macro="" textlink="">
      <xdr:nvSpPr>
        <xdr:cNvPr id="119" name="正方形/長方形 118"/>
        <xdr:cNvSpPr/>
      </xdr:nvSpPr>
      <xdr:spPr>
        <a:xfrm>
          <a:off x="7086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20" name="正方形/長方形 11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21" name="正方形/長方形 12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22" name="正方形/長方形 12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23" name="テキスト ボックス 12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障害福祉サービス費給付事業や、老人保護措置費の増等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により歳出決算額が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全国平均を下回っているものの、茨城県平均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。今後も資格等審査の適正化、特に生活保護費については、就労促進事業の充実等により、抑制に努める。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24" name="テキスト ボックス 12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5" name="直線コネクタ 12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26" name="テキスト ボックス 12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27" name="直線コネクタ 12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28" name="テキスト ボックス 12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29" name="直線コネクタ 12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30" name="テキスト ボックス 12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31" name="直線コネクタ 13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32" name="テキスト ボックス 13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33" name="直線コネクタ 13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34" name="テキスト ボックス 13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5" name="直線コネクタ 13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36" name="テキスト ボックス 13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8" name="テキスト ボックス 13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9" name="テキスト ボックス 13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40" name="テキスト ボックス 13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41" name="テキスト ボックス 14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42" name="テキスト ボックス 14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99060</xdr:rowOff>
    </xdr:from>
    <xdr:to>
      <xdr:col>24</xdr:col>
      <xdr:colOff>76200</xdr:colOff>
      <xdr:row>61</xdr:row>
      <xdr:rowOff>29210</xdr:rowOff>
    </xdr:to>
    <xdr:sp macro="" textlink="">
      <xdr:nvSpPr>
        <xdr:cNvPr id="143" name="楕円 142"/>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59</xdr:row>
      <xdr:rowOff>92710</xdr:rowOff>
    </xdr:from>
    <xdr:to>
      <xdr:col>24</xdr:col>
      <xdr:colOff>25400</xdr:colOff>
      <xdr:row>60</xdr:row>
      <xdr:rowOff>149860</xdr:rowOff>
    </xdr:to>
    <xdr:cxnSp macro="">
      <xdr:nvCxnSpPr>
        <xdr:cNvPr id="144" name="直線コネクタ 143"/>
        <xdr:cNvCxnSpPr/>
      </xdr:nvCxnSpPr>
      <xdr:spPr>
        <a:xfrm>
          <a:off x="3987800" y="10208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71137</xdr:rowOff>
    </xdr:from>
    <xdr:ext cx="762000" cy="259045"/>
    <xdr:sp macro="" textlink="">
      <xdr:nvSpPr>
        <xdr:cNvPr id="145" name="扶助費該当値テキスト"/>
        <xdr:cNvSpPr txBox="1"/>
      </xdr:nvSpPr>
      <xdr:spPr>
        <a:xfrm>
          <a:off x="4914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146" name="楕円 145"/>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60</xdr:row>
      <xdr:rowOff>149860</xdr:rowOff>
    </xdr:to>
    <xdr:cxnSp macro="">
      <xdr:nvCxnSpPr>
        <xdr:cNvPr id="147" name="直線コネクタ 146"/>
        <xdr:cNvCxnSpPr/>
      </xdr:nvCxnSpPr>
      <xdr:spPr>
        <a:xfrm flipV="1">
          <a:off x="3098800" y="10208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59</xdr:row>
      <xdr:rowOff>128287</xdr:rowOff>
    </xdr:from>
    <xdr:ext cx="736600" cy="259045"/>
    <xdr:sp macro="" textlink="">
      <xdr:nvSpPr>
        <xdr:cNvPr id="148" name="テキスト ボックス 147"/>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149" name="楕円 148"/>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127000</xdr:rowOff>
    </xdr:from>
    <xdr:to>
      <xdr:col>15</xdr:col>
      <xdr:colOff>98425</xdr:colOff>
      <xdr:row>60</xdr:row>
      <xdr:rowOff>149860</xdr:rowOff>
    </xdr:to>
    <xdr:cxnSp macro="">
      <xdr:nvCxnSpPr>
        <xdr:cNvPr id="150" name="直線コネクタ 149"/>
        <xdr:cNvCxnSpPr/>
      </xdr:nvCxnSpPr>
      <xdr:spPr>
        <a:xfrm>
          <a:off x="2209800" y="93853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61</xdr:row>
      <xdr:rowOff>13987</xdr:rowOff>
    </xdr:from>
    <xdr:ext cx="762000" cy="259045"/>
    <xdr:sp macro="" textlink="">
      <xdr:nvSpPr>
        <xdr:cNvPr id="151" name="テキスト ボックス 150"/>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152" name="楕円 15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54</xdr:row>
      <xdr:rowOff>127000</xdr:rowOff>
    </xdr:from>
    <xdr:to>
      <xdr:col>11</xdr:col>
      <xdr:colOff>9525</xdr:colOff>
      <xdr:row>55</xdr:row>
      <xdr:rowOff>138430</xdr:rowOff>
    </xdr:to>
    <xdr:cxnSp macro="">
      <xdr:nvCxnSpPr>
        <xdr:cNvPr id="153" name="直線コネクタ 152"/>
        <xdr:cNvCxnSpPr/>
      </xdr:nvCxnSpPr>
      <xdr:spPr>
        <a:xfrm flipV="1">
          <a:off x="1320800" y="938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53</xdr:row>
      <xdr:rowOff>16527</xdr:rowOff>
    </xdr:from>
    <xdr:ext cx="762000" cy="259045"/>
    <xdr:sp macro="" textlink="">
      <xdr:nvSpPr>
        <xdr:cNvPr id="154" name="テキスト ボックス 15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55" name="楕円 15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56" name="テキスト ボックス 15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7" name="正方形/長方形 15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92</xdr:col>
      <xdr:colOff>76200</xdr:colOff>
      <xdr:row>49</xdr:row>
      <xdr:rowOff>44450</xdr:rowOff>
    </xdr:to>
    <xdr:sp macro="" textlink="">
      <xdr:nvSpPr>
        <xdr:cNvPr id="158" name="正方形/長方形 157"/>
        <xdr:cNvSpPr/>
      </xdr:nvSpPr>
      <xdr:spPr>
        <a:xfrm>
          <a:off x="17081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48</xdr:row>
      <xdr:rowOff>152400</xdr:rowOff>
    </xdr:from>
    <xdr:to>
      <xdr:col>92</xdr:col>
      <xdr:colOff>76200</xdr:colOff>
      <xdr:row>50</xdr:row>
      <xdr:rowOff>63500</xdr:rowOff>
    </xdr:to>
    <xdr:sp macro="" textlink="">
      <xdr:nvSpPr>
        <xdr:cNvPr id="159" name="正方形/長方形 158"/>
        <xdr:cNvSpPr/>
      </xdr:nvSpPr>
      <xdr:spPr>
        <a:xfrm>
          <a:off x="17081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101</xdr:col>
      <xdr:colOff>92075</xdr:colOff>
      <xdr:row>49</xdr:row>
      <xdr:rowOff>44450</xdr:rowOff>
    </xdr:to>
    <xdr:sp macro="" textlink="">
      <xdr:nvSpPr>
        <xdr:cNvPr id="160" name="正方形/長方形 159"/>
        <xdr:cNvSpPr/>
      </xdr:nvSpPr>
      <xdr:spPr>
        <a:xfrm>
          <a:off x="18770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48</xdr:row>
      <xdr:rowOff>152400</xdr:rowOff>
    </xdr:from>
    <xdr:to>
      <xdr:col>101</xdr:col>
      <xdr:colOff>92075</xdr:colOff>
      <xdr:row>50</xdr:row>
      <xdr:rowOff>63500</xdr:rowOff>
    </xdr:to>
    <xdr:sp macro="" textlink="">
      <xdr:nvSpPr>
        <xdr:cNvPr id="161" name="正方形/長方形 160"/>
        <xdr:cNvSpPr/>
      </xdr:nvSpPr>
      <xdr:spPr>
        <a:xfrm>
          <a:off x="18770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62" name="正方形/長方形 16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163" name="正方形/長方形 16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64" name="正方形/長方形 16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165" name="テキスト ボックス 16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となった。全国平均、茨城県平均ともに上回っている状況であり、これは公営企業に対する繰出金が多大であることが要因となっている。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今後について、事業計画等の抜本的な見直しにより、一層の抑制に努める。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166" name="テキスト ボックス 16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7" name="直線コネクタ 16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168" name="テキスト ボックス 16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169" name="直線コネクタ 16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170" name="テキスト ボックス 16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171" name="直線コネクタ 17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172" name="テキスト ボックス 17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173" name="直線コネクタ 17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174" name="テキスト ボックス 17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5" name="直線コネクタ 17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176" name="テキスト ボックス 17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8" name="テキスト ボックス 17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9" name="テキスト ボックス 17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80" name="テキスト ボックス 17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81" name="テキスト ボックス 18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82" name="テキスト ボックス 18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183" name="楕円 182"/>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60</xdr:row>
      <xdr:rowOff>127000</xdr:rowOff>
    </xdr:from>
    <xdr:to>
      <xdr:col>82</xdr:col>
      <xdr:colOff>107950</xdr:colOff>
      <xdr:row>61</xdr:row>
      <xdr:rowOff>12700</xdr:rowOff>
    </xdr:to>
    <xdr:cxnSp macro="">
      <xdr:nvCxnSpPr>
        <xdr:cNvPr id="184" name="直線コネクタ 183"/>
        <xdr:cNvCxnSpPr/>
      </xdr:nvCxnSpPr>
      <xdr:spPr>
        <a:xfrm>
          <a:off x="15671800" y="10414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105427</xdr:rowOff>
    </xdr:from>
    <xdr:ext cx="762000" cy="259045"/>
    <xdr:sp macro="" textlink="">
      <xdr:nvSpPr>
        <xdr:cNvPr id="185" name="その他該当値テキスト"/>
        <xdr:cNvSpPr txBox="1"/>
      </xdr:nvSpPr>
      <xdr:spPr>
        <a:xfrm>
          <a:off x="165989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186" name="楕円 185"/>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69850</xdr:rowOff>
    </xdr:to>
    <xdr:cxnSp macro="">
      <xdr:nvCxnSpPr>
        <xdr:cNvPr id="187" name="直線コネクタ 186"/>
        <xdr:cNvCxnSpPr/>
      </xdr:nvCxnSpPr>
      <xdr:spPr>
        <a:xfrm flipV="1">
          <a:off x="14782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60</xdr:row>
      <xdr:rowOff>162577</xdr:rowOff>
    </xdr:from>
    <xdr:ext cx="736600" cy="259045"/>
    <xdr:sp macro="" textlink="">
      <xdr:nvSpPr>
        <xdr:cNvPr id="188" name="テキスト ボックス 187"/>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189" name="楕円 188"/>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53</xdr:row>
      <xdr:rowOff>69850</xdr:rowOff>
    </xdr:from>
    <xdr:to>
      <xdr:col>73</xdr:col>
      <xdr:colOff>180975</xdr:colOff>
      <xdr:row>61</xdr:row>
      <xdr:rowOff>69850</xdr:rowOff>
    </xdr:to>
    <xdr:cxnSp macro="">
      <xdr:nvCxnSpPr>
        <xdr:cNvPr id="190" name="直線コネクタ 189"/>
        <xdr:cNvCxnSpPr/>
      </xdr:nvCxnSpPr>
      <xdr:spPr>
        <a:xfrm>
          <a:off x="13893800" y="91567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61</xdr:row>
      <xdr:rowOff>105427</xdr:rowOff>
    </xdr:from>
    <xdr:ext cx="762000" cy="259045"/>
    <xdr:sp macro="" textlink="">
      <xdr:nvSpPr>
        <xdr:cNvPr id="191" name="テキスト ボックス 190"/>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192" name="楕円 191"/>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53</xdr:row>
      <xdr:rowOff>69850</xdr:rowOff>
    </xdr:from>
    <xdr:to>
      <xdr:col>69</xdr:col>
      <xdr:colOff>92075</xdr:colOff>
      <xdr:row>56</xdr:row>
      <xdr:rowOff>12700</xdr:rowOff>
    </xdr:to>
    <xdr:cxnSp macro="">
      <xdr:nvCxnSpPr>
        <xdr:cNvPr id="193" name="直線コネクタ 192"/>
        <xdr:cNvCxnSpPr/>
      </xdr:nvCxnSpPr>
      <xdr:spPr>
        <a:xfrm flipV="1">
          <a:off x="13004800" y="9156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51</xdr:row>
      <xdr:rowOff>130827</xdr:rowOff>
    </xdr:from>
    <xdr:ext cx="762000" cy="259045"/>
    <xdr:sp macro="" textlink="">
      <xdr:nvSpPr>
        <xdr:cNvPr id="194" name="テキスト ボックス 193"/>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195" name="楕円 194"/>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196" name="テキスト ボックス 19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7" name="正方形/長方形 19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92</xdr:col>
      <xdr:colOff>76200</xdr:colOff>
      <xdr:row>29</xdr:row>
      <xdr:rowOff>44450</xdr:rowOff>
    </xdr:to>
    <xdr:sp macro="" textlink="">
      <xdr:nvSpPr>
        <xdr:cNvPr id="198" name="正方形/長方形 197"/>
        <xdr:cNvSpPr/>
      </xdr:nvSpPr>
      <xdr:spPr>
        <a:xfrm>
          <a:off x="17081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28</xdr:row>
      <xdr:rowOff>152400</xdr:rowOff>
    </xdr:from>
    <xdr:to>
      <xdr:col>92</xdr:col>
      <xdr:colOff>76200</xdr:colOff>
      <xdr:row>30</xdr:row>
      <xdr:rowOff>63500</xdr:rowOff>
    </xdr:to>
    <xdr:sp macro="" textlink="">
      <xdr:nvSpPr>
        <xdr:cNvPr id="199" name="正方形/長方形 198"/>
        <xdr:cNvSpPr/>
      </xdr:nvSpPr>
      <xdr:spPr>
        <a:xfrm>
          <a:off x="17081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101</xdr:col>
      <xdr:colOff>92075</xdr:colOff>
      <xdr:row>29</xdr:row>
      <xdr:rowOff>44450</xdr:rowOff>
    </xdr:to>
    <xdr:sp macro="" textlink="">
      <xdr:nvSpPr>
        <xdr:cNvPr id="200" name="正方形/長方形 199"/>
        <xdr:cNvSpPr/>
      </xdr:nvSpPr>
      <xdr:spPr>
        <a:xfrm>
          <a:off x="18770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28</xdr:row>
      <xdr:rowOff>152400</xdr:rowOff>
    </xdr:from>
    <xdr:to>
      <xdr:col>101</xdr:col>
      <xdr:colOff>92075</xdr:colOff>
      <xdr:row>30</xdr:row>
      <xdr:rowOff>63500</xdr:rowOff>
    </xdr:to>
    <xdr:sp macro="" textlink="">
      <xdr:nvSpPr>
        <xdr:cNvPr id="201" name="正方形/長方形 200"/>
        <xdr:cNvSpPr/>
      </xdr:nvSpPr>
      <xdr:spPr>
        <a:xfrm>
          <a:off x="18770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02" name="正方形/長方形 20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03" name="正方形/長方形 20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04" name="正方形/長方形 20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05" name="テキスト ボックス 20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月に開院した西部メディカルセンターを運営する茨城県西部医療機構への補助金の増（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全国平均、茨城県平均ともに上回っている状況のため、今後も行政改革アクションプラン等に基づき、公営企業会計等の健全化に努める。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06" name="テキスト ボックス 20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07" name="直線コネクタ 20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08" name="テキスト ボックス 20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9" name="直線コネクタ 20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10" name="テキスト ボックス 20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11" name="直線コネクタ 21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12" name="テキスト ボックス 21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13" name="直線コネクタ 21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14" name="テキスト ボックス 21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15" name="直線コネクタ 21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16" name="テキスト ボックス 21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17" name="直線コネクタ 21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18" name="テキスト ボックス 21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20" name="テキスト ボックス 2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21" name="テキスト ボックス 2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22" name="テキスト ボックス 2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23" name="テキスト ボックス 2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24" name="テキスト ボックス 2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64770</xdr:rowOff>
    </xdr:from>
    <xdr:to>
      <xdr:col>82</xdr:col>
      <xdr:colOff>158750</xdr:colOff>
      <xdr:row>41</xdr:row>
      <xdr:rowOff>166370</xdr:rowOff>
    </xdr:to>
    <xdr:sp macro="" textlink="">
      <xdr:nvSpPr>
        <xdr:cNvPr id="225" name="楕円 224"/>
        <xdr:cNvSpPr/>
      </xdr:nvSpPr>
      <xdr:spPr>
        <a:xfrm>
          <a:off x="16459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40</xdr:row>
      <xdr:rowOff>12700</xdr:rowOff>
    </xdr:from>
    <xdr:to>
      <xdr:col>82</xdr:col>
      <xdr:colOff>107950</xdr:colOff>
      <xdr:row>41</xdr:row>
      <xdr:rowOff>115570</xdr:rowOff>
    </xdr:to>
    <xdr:cxnSp macro="">
      <xdr:nvCxnSpPr>
        <xdr:cNvPr id="226" name="直線コネクタ 225"/>
        <xdr:cNvCxnSpPr/>
      </xdr:nvCxnSpPr>
      <xdr:spPr>
        <a:xfrm>
          <a:off x="15671800" y="68707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36847</xdr:rowOff>
    </xdr:from>
    <xdr:ext cx="762000" cy="259045"/>
    <xdr:sp macro="" textlink="">
      <xdr:nvSpPr>
        <xdr:cNvPr id="227" name="補助費等該当値テキスト"/>
        <xdr:cNvSpPr txBox="1"/>
      </xdr:nvSpPr>
      <xdr:spPr>
        <a:xfrm>
          <a:off x="165989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228" name="楕円 227"/>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41</xdr:row>
      <xdr:rowOff>46990</xdr:rowOff>
    </xdr:to>
    <xdr:cxnSp macro="">
      <xdr:nvCxnSpPr>
        <xdr:cNvPr id="229" name="直線コネクタ 228"/>
        <xdr:cNvCxnSpPr/>
      </xdr:nvCxnSpPr>
      <xdr:spPr>
        <a:xfrm flipV="1">
          <a:off x="14782800" y="68707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40</xdr:row>
      <xdr:rowOff>48277</xdr:rowOff>
    </xdr:from>
    <xdr:ext cx="736600" cy="259045"/>
    <xdr:sp macro="" textlink="">
      <xdr:nvSpPr>
        <xdr:cNvPr id="230" name="テキスト ボックス 229"/>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231" name="楕円 230"/>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39</xdr:row>
      <xdr:rowOff>161290</xdr:rowOff>
    </xdr:from>
    <xdr:to>
      <xdr:col>73</xdr:col>
      <xdr:colOff>180975</xdr:colOff>
      <xdr:row>41</xdr:row>
      <xdr:rowOff>46990</xdr:rowOff>
    </xdr:to>
    <xdr:cxnSp macro="">
      <xdr:nvCxnSpPr>
        <xdr:cNvPr id="232" name="直線コネクタ 231"/>
        <xdr:cNvCxnSpPr/>
      </xdr:nvCxnSpPr>
      <xdr:spPr>
        <a:xfrm>
          <a:off x="13893800" y="6847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41</xdr:row>
      <xdr:rowOff>82567</xdr:rowOff>
    </xdr:from>
    <xdr:ext cx="762000" cy="259045"/>
    <xdr:sp macro="" textlink="">
      <xdr:nvSpPr>
        <xdr:cNvPr id="233" name="テキスト ボックス 232"/>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234" name="楕円 233"/>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39</xdr:row>
      <xdr:rowOff>161290</xdr:rowOff>
    </xdr:from>
    <xdr:to>
      <xdr:col>69</xdr:col>
      <xdr:colOff>92075</xdr:colOff>
      <xdr:row>41</xdr:row>
      <xdr:rowOff>46990</xdr:rowOff>
    </xdr:to>
    <xdr:cxnSp macro="">
      <xdr:nvCxnSpPr>
        <xdr:cNvPr id="235" name="直線コネクタ 234"/>
        <xdr:cNvCxnSpPr/>
      </xdr:nvCxnSpPr>
      <xdr:spPr>
        <a:xfrm flipV="1">
          <a:off x="13004800" y="6847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40</xdr:row>
      <xdr:rowOff>25417</xdr:rowOff>
    </xdr:from>
    <xdr:ext cx="762000" cy="259045"/>
    <xdr:sp macro="" textlink="">
      <xdr:nvSpPr>
        <xdr:cNvPr id="236" name="テキスト ボックス 235"/>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167640</xdr:rowOff>
    </xdr:from>
    <xdr:to>
      <xdr:col>65</xdr:col>
      <xdr:colOff>53975</xdr:colOff>
      <xdr:row>41</xdr:row>
      <xdr:rowOff>97790</xdr:rowOff>
    </xdr:to>
    <xdr:sp macro="" textlink="">
      <xdr:nvSpPr>
        <xdr:cNvPr id="237" name="楕円 236"/>
        <xdr:cNvSpPr/>
      </xdr:nvSpPr>
      <xdr:spPr>
        <a:xfrm>
          <a:off x="12954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82567</xdr:rowOff>
    </xdr:from>
    <xdr:ext cx="762000" cy="259045"/>
    <xdr:sp macro="" textlink="">
      <xdr:nvSpPr>
        <xdr:cNvPr id="238" name="テキスト ボックス 237"/>
        <xdr:cNvSpPr txBox="1"/>
      </xdr:nvSpPr>
      <xdr:spPr>
        <a:xfrm>
          <a:off x="12623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9" name="正方形/長方形 2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33</xdr:col>
      <xdr:colOff>193675</xdr:colOff>
      <xdr:row>69</xdr:row>
      <xdr:rowOff>44450</xdr:rowOff>
    </xdr:to>
    <xdr:sp macro="" textlink="">
      <xdr:nvSpPr>
        <xdr:cNvPr id="240" name="正方形/長方形 239"/>
        <xdr:cNvSpPr/>
      </xdr:nvSpPr>
      <xdr:spPr>
        <a:xfrm>
          <a:off x="5397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68</xdr:row>
      <xdr:rowOff>152400</xdr:rowOff>
    </xdr:from>
    <xdr:to>
      <xdr:col>33</xdr:col>
      <xdr:colOff>193675</xdr:colOff>
      <xdr:row>70</xdr:row>
      <xdr:rowOff>63500</xdr:rowOff>
    </xdr:to>
    <xdr:sp macro="" textlink="">
      <xdr:nvSpPr>
        <xdr:cNvPr id="241" name="正方形/長方形 240"/>
        <xdr:cNvSpPr/>
      </xdr:nvSpPr>
      <xdr:spPr>
        <a:xfrm>
          <a:off x="5397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43</xdr:col>
      <xdr:colOff>9525</xdr:colOff>
      <xdr:row>69</xdr:row>
      <xdr:rowOff>44450</xdr:rowOff>
    </xdr:to>
    <xdr:sp macro="" textlink="">
      <xdr:nvSpPr>
        <xdr:cNvPr id="242" name="正方形/長方形 241"/>
        <xdr:cNvSpPr/>
      </xdr:nvSpPr>
      <xdr:spPr>
        <a:xfrm>
          <a:off x="7086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68</xdr:row>
      <xdr:rowOff>152400</xdr:rowOff>
    </xdr:from>
    <xdr:to>
      <xdr:col>43</xdr:col>
      <xdr:colOff>9525</xdr:colOff>
      <xdr:row>70</xdr:row>
      <xdr:rowOff>63500</xdr:rowOff>
    </xdr:to>
    <xdr:sp macro="" textlink="">
      <xdr:nvSpPr>
        <xdr:cNvPr id="243" name="正方形/長方形 242"/>
        <xdr:cNvSpPr/>
      </xdr:nvSpPr>
      <xdr:spPr>
        <a:xfrm>
          <a:off x="7086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44" name="正方形/長方形 2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245" name="正方形/長方形 2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46" name="正方形/長方形 2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247" name="テキスト ボックス 2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旧地域総合整備事業債（継続事業分）の皆減（△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百万円）や、退職手当債（平成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により歳出決算額が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年度から、比率は下がりつつあるが、未だ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全国平均、茨城県平均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上回っている状況となっているため、優先される建設事業の選定などを行い、より一層の抑制に努める。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248" name="テキスト ボックス 2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49" name="直線コネクタ 2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250" name="テキスト ボックス 2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251" name="直線コネクタ 2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252" name="テキスト ボックス 2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253" name="直線コネクタ 2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254" name="テキスト ボックス 2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255" name="直線コネクタ 2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256" name="テキスト ボックス 2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257" name="直線コネクタ 2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258" name="テキスト ボックス 2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259" name="直線コネクタ 2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260" name="テキスト ボックス 2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61" name="直線コネクタ 2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262" name="テキスト ボックス 2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64" name="テキスト ボックス 26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65" name="テキスト ボックス 26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66" name="テキスト ボックス 26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67" name="テキスト ボックス 26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68" name="テキスト ボックス 26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269" name="楕円 268"/>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77</xdr:row>
      <xdr:rowOff>146050</xdr:rowOff>
    </xdr:from>
    <xdr:to>
      <xdr:col>24</xdr:col>
      <xdr:colOff>25400</xdr:colOff>
      <xdr:row>79</xdr:row>
      <xdr:rowOff>31750</xdr:rowOff>
    </xdr:to>
    <xdr:cxnSp macro="">
      <xdr:nvCxnSpPr>
        <xdr:cNvPr id="270" name="直線コネクタ 269"/>
        <xdr:cNvCxnSpPr/>
      </xdr:nvCxnSpPr>
      <xdr:spPr>
        <a:xfrm flipV="1">
          <a:off x="3987800" y="13347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271"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272" name="楕円 27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80</xdr:row>
      <xdr:rowOff>12700</xdr:rowOff>
    </xdr:to>
    <xdr:cxnSp macro="">
      <xdr:nvCxnSpPr>
        <xdr:cNvPr id="273" name="直線コネクタ 272"/>
        <xdr:cNvCxnSpPr/>
      </xdr:nvCxnSpPr>
      <xdr:spPr>
        <a:xfrm flipV="1">
          <a:off x="3098800" y="1357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79</xdr:row>
      <xdr:rowOff>67327</xdr:rowOff>
    </xdr:from>
    <xdr:ext cx="736600" cy="259045"/>
    <xdr:sp macro="" textlink="">
      <xdr:nvSpPr>
        <xdr:cNvPr id="274" name="テキスト ボックス 273"/>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275" name="楕円 27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74</xdr:row>
      <xdr:rowOff>12700</xdr:rowOff>
    </xdr:from>
    <xdr:to>
      <xdr:col>15</xdr:col>
      <xdr:colOff>98425</xdr:colOff>
      <xdr:row>80</xdr:row>
      <xdr:rowOff>12700</xdr:rowOff>
    </xdr:to>
    <xdr:cxnSp macro="">
      <xdr:nvCxnSpPr>
        <xdr:cNvPr id="276" name="直線コネクタ 275"/>
        <xdr:cNvCxnSpPr/>
      </xdr:nvCxnSpPr>
      <xdr:spPr>
        <a:xfrm>
          <a:off x="2209800" y="127000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80</xdr:row>
      <xdr:rowOff>48277</xdr:rowOff>
    </xdr:from>
    <xdr:ext cx="762000" cy="259045"/>
    <xdr:sp macro="" textlink="">
      <xdr:nvSpPr>
        <xdr:cNvPr id="277" name="テキスト ボックス 276"/>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278" name="楕円 277"/>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74</xdr:row>
      <xdr:rowOff>12700</xdr:rowOff>
    </xdr:from>
    <xdr:to>
      <xdr:col>11</xdr:col>
      <xdr:colOff>9525</xdr:colOff>
      <xdr:row>77</xdr:row>
      <xdr:rowOff>69850</xdr:rowOff>
    </xdr:to>
    <xdr:cxnSp macro="">
      <xdr:nvCxnSpPr>
        <xdr:cNvPr id="279" name="直線コネクタ 278"/>
        <xdr:cNvCxnSpPr/>
      </xdr:nvCxnSpPr>
      <xdr:spPr>
        <a:xfrm flipV="1">
          <a:off x="1320800" y="12700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72</xdr:row>
      <xdr:rowOff>73677</xdr:rowOff>
    </xdr:from>
    <xdr:ext cx="762000" cy="259045"/>
    <xdr:sp macro="" textlink="">
      <xdr:nvSpPr>
        <xdr:cNvPr id="280" name="テキスト ボックス 279"/>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281" name="楕円 28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282" name="テキスト ボックス 281"/>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83" name="正方形/長方形 2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92</xdr:col>
      <xdr:colOff>76200</xdr:colOff>
      <xdr:row>69</xdr:row>
      <xdr:rowOff>44450</xdr:rowOff>
    </xdr:to>
    <xdr:sp macro="" textlink="">
      <xdr:nvSpPr>
        <xdr:cNvPr id="284" name="正方形/長方形 283"/>
        <xdr:cNvSpPr/>
      </xdr:nvSpPr>
      <xdr:spPr>
        <a:xfrm>
          <a:off x="17081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68</xdr:row>
      <xdr:rowOff>152400</xdr:rowOff>
    </xdr:from>
    <xdr:to>
      <xdr:col>92</xdr:col>
      <xdr:colOff>76200</xdr:colOff>
      <xdr:row>70</xdr:row>
      <xdr:rowOff>63500</xdr:rowOff>
    </xdr:to>
    <xdr:sp macro="" textlink="">
      <xdr:nvSpPr>
        <xdr:cNvPr id="285" name="正方形/長方形 284"/>
        <xdr:cNvSpPr/>
      </xdr:nvSpPr>
      <xdr:spPr>
        <a:xfrm>
          <a:off x="17081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101</xdr:col>
      <xdr:colOff>92075</xdr:colOff>
      <xdr:row>69</xdr:row>
      <xdr:rowOff>44450</xdr:rowOff>
    </xdr:to>
    <xdr:sp macro="" textlink="">
      <xdr:nvSpPr>
        <xdr:cNvPr id="286" name="正方形/長方形 285"/>
        <xdr:cNvSpPr/>
      </xdr:nvSpPr>
      <xdr:spPr>
        <a:xfrm>
          <a:off x="18770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68</xdr:row>
      <xdr:rowOff>152400</xdr:rowOff>
    </xdr:from>
    <xdr:to>
      <xdr:col>101</xdr:col>
      <xdr:colOff>92075</xdr:colOff>
      <xdr:row>70</xdr:row>
      <xdr:rowOff>63500</xdr:rowOff>
    </xdr:to>
    <xdr:sp macro="" textlink="">
      <xdr:nvSpPr>
        <xdr:cNvPr id="287" name="正方形/長方形 286"/>
        <xdr:cNvSpPr/>
      </xdr:nvSpPr>
      <xdr:spPr>
        <a:xfrm>
          <a:off x="18770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88" name="正方形/長方形 2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289" name="正方形/長方形 28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90" name="正方形/長方形 2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291" name="テキスト ボックス 29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なり、全国平均、茨城県平均ともに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西部医療機構への補助金や公営企業に対する繰出金が増加したこと、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が減額となったことが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今後も地方税の徴収強化に加え、企業会計等の健全化による補助・繰出金の抑制、人件費削減等の継続など、行財政改革の取組みにより、一層の改善に努める。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292" name="テキスト ボックス 2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93" name="直線コネクタ 2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294" name="テキスト ボックス 29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95" name="直線コネクタ 2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296" name="テキスト ボックス 29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97" name="直線コネクタ 2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298" name="テキスト ボックス 29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99" name="直線コネクタ 2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300" name="テキスト ボックス 29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01" name="直線コネクタ 3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302" name="テキスト ボックス 30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03" name="直線コネクタ 3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304" name="テキスト ボックス 30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305" name="直線コネクタ 3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306" name="テキスト ボックス 30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08" name="テキスト ボックス 30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09" name="テキスト ボックス 30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10" name="テキスト ボックス 3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11" name="テキスト ボックス 3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12" name="テキスト ボックス 3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69850</xdr:rowOff>
    </xdr:from>
    <xdr:to>
      <xdr:col>82</xdr:col>
      <xdr:colOff>158750</xdr:colOff>
      <xdr:row>82</xdr:row>
      <xdr:rowOff>0</xdr:rowOff>
    </xdr:to>
    <xdr:sp macro="" textlink="">
      <xdr:nvSpPr>
        <xdr:cNvPr id="313" name="楕円 312"/>
        <xdr:cNvSpPr/>
      </xdr:nvSpPr>
      <xdr:spPr>
        <a:xfrm>
          <a:off x="164592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79</xdr:row>
      <xdr:rowOff>146050</xdr:rowOff>
    </xdr:from>
    <xdr:to>
      <xdr:col>82</xdr:col>
      <xdr:colOff>107950</xdr:colOff>
      <xdr:row>81</xdr:row>
      <xdr:rowOff>120650</xdr:rowOff>
    </xdr:to>
    <xdr:cxnSp macro="">
      <xdr:nvCxnSpPr>
        <xdr:cNvPr id="314" name="直線コネクタ 313"/>
        <xdr:cNvCxnSpPr/>
      </xdr:nvCxnSpPr>
      <xdr:spPr>
        <a:xfrm>
          <a:off x="15671800" y="13690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315"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316" name="楕円 315"/>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81</xdr:row>
      <xdr:rowOff>95250</xdr:rowOff>
    </xdr:to>
    <xdr:cxnSp macro="">
      <xdr:nvCxnSpPr>
        <xdr:cNvPr id="317" name="直線コネクタ 316"/>
        <xdr:cNvCxnSpPr/>
      </xdr:nvCxnSpPr>
      <xdr:spPr>
        <a:xfrm flipV="1">
          <a:off x="14782800" y="13690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80</xdr:row>
      <xdr:rowOff>10177</xdr:rowOff>
    </xdr:from>
    <xdr:ext cx="736600" cy="259045"/>
    <xdr:sp macro="" textlink="">
      <xdr:nvSpPr>
        <xdr:cNvPr id="318" name="テキスト ボックス 317"/>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44450</xdr:rowOff>
    </xdr:from>
    <xdr:to>
      <xdr:col>74</xdr:col>
      <xdr:colOff>31750</xdr:colOff>
      <xdr:row>81</xdr:row>
      <xdr:rowOff>146050</xdr:rowOff>
    </xdr:to>
    <xdr:sp macro="" textlink="">
      <xdr:nvSpPr>
        <xdr:cNvPr id="319" name="楕円 318"/>
        <xdr:cNvSpPr/>
      </xdr:nvSpPr>
      <xdr:spPr>
        <a:xfrm>
          <a:off x="14732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74</xdr:row>
      <xdr:rowOff>12700</xdr:rowOff>
    </xdr:from>
    <xdr:to>
      <xdr:col>73</xdr:col>
      <xdr:colOff>180975</xdr:colOff>
      <xdr:row>81</xdr:row>
      <xdr:rowOff>95250</xdr:rowOff>
    </xdr:to>
    <xdr:cxnSp macro="">
      <xdr:nvCxnSpPr>
        <xdr:cNvPr id="320" name="直線コネクタ 319"/>
        <xdr:cNvCxnSpPr/>
      </xdr:nvCxnSpPr>
      <xdr:spPr>
        <a:xfrm>
          <a:off x="13893800" y="1270000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81</xdr:row>
      <xdr:rowOff>130827</xdr:rowOff>
    </xdr:from>
    <xdr:ext cx="762000" cy="259045"/>
    <xdr:sp macro="" textlink="">
      <xdr:nvSpPr>
        <xdr:cNvPr id="321" name="テキスト ボックス 320"/>
        <xdr:cNvSpPr txBox="1"/>
      </xdr:nvSpPr>
      <xdr:spPr>
        <a:xfrm>
          <a:off x="14401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322" name="楕円 32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74</xdr:row>
      <xdr:rowOff>12700</xdr:rowOff>
    </xdr:from>
    <xdr:to>
      <xdr:col>69</xdr:col>
      <xdr:colOff>92075</xdr:colOff>
      <xdr:row>77</xdr:row>
      <xdr:rowOff>120650</xdr:rowOff>
    </xdr:to>
    <xdr:cxnSp macro="">
      <xdr:nvCxnSpPr>
        <xdr:cNvPr id="323" name="直線コネクタ 322"/>
        <xdr:cNvCxnSpPr/>
      </xdr:nvCxnSpPr>
      <xdr:spPr>
        <a:xfrm flipV="1">
          <a:off x="13004800" y="127000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72</xdr:row>
      <xdr:rowOff>73677</xdr:rowOff>
    </xdr:from>
    <xdr:ext cx="762000" cy="259045"/>
    <xdr:sp macro="" textlink="">
      <xdr:nvSpPr>
        <xdr:cNvPr id="324" name="テキスト ボックス 323"/>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69850</xdr:rowOff>
    </xdr:from>
    <xdr:to>
      <xdr:col>65</xdr:col>
      <xdr:colOff>53975</xdr:colOff>
      <xdr:row>78</xdr:row>
      <xdr:rowOff>0</xdr:rowOff>
    </xdr:to>
    <xdr:sp macro="" textlink="">
      <xdr:nvSpPr>
        <xdr:cNvPr id="325" name="楕円 324"/>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156227</xdr:rowOff>
    </xdr:from>
    <xdr:ext cx="762000" cy="259045"/>
    <xdr:sp macro="" textlink="">
      <xdr:nvSpPr>
        <xdr:cNvPr id="326" name="テキスト ボックス 325"/>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23" name="直線コネクタ 22"/>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24" name="テキスト ボックス 23"/>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25" name="直線コネクタ 24"/>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26" name="テキスト ボックス 25"/>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27" name="直線コネクタ 26"/>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28" name="テキスト ボックス 27"/>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29" name="直線コネクタ 28"/>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0" name="テキスト ボックス 29"/>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1" name="直線コネクタ 30"/>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32" name="テキスト ボックス 31"/>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33" name="直線コネクタ 32"/>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34" name="テキスト ボックス 33"/>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5" name="直線コネクタ 34"/>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6" name="テキスト ボックス 35"/>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7"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8" name="テキスト ボックス 3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9" name="テキスト ボックス 3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40" name="テキスト ボックス 3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41" name="テキスト ボックス 4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2" name="テキスト ボックス 4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39352</xdr:rowOff>
    </xdr:from>
    <xdr:to>
      <xdr:col>29</xdr:col>
      <xdr:colOff>177800</xdr:colOff>
      <xdr:row>19</xdr:row>
      <xdr:rowOff>140952</xdr:rowOff>
    </xdr:to>
    <xdr:sp macro="" textlink="">
      <xdr:nvSpPr>
        <xdr:cNvPr id="43" name="楕円 42"/>
        <xdr:cNvSpPr/>
      </xdr:nvSpPr>
      <xdr:spPr bwMode="auto">
        <a:xfrm>
          <a:off x="5600700" y="334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19</xdr:row>
      <xdr:rowOff>51725</xdr:rowOff>
    </xdr:from>
    <xdr:to>
      <xdr:col>29</xdr:col>
      <xdr:colOff>127000</xdr:colOff>
      <xdr:row>19</xdr:row>
      <xdr:rowOff>90152</xdr:rowOff>
    </xdr:to>
    <xdr:cxnSp macro="">
      <xdr:nvCxnSpPr>
        <xdr:cNvPr id="44" name="直線コネクタ 43"/>
        <xdr:cNvCxnSpPr/>
      </xdr:nvCxnSpPr>
      <xdr:spPr bwMode="auto">
        <a:xfrm>
          <a:off x="5003800" y="3356900"/>
          <a:ext cx="647700" cy="3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55879</xdr:rowOff>
    </xdr:from>
    <xdr:ext cx="762000" cy="259045"/>
    <xdr:sp macro="" textlink="">
      <xdr:nvSpPr>
        <xdr:cNvPr id="45" name="人口1人当たり決算額の推移該当値テキスト130"/>
        <xdr:cNvSpPr txBox="1"/>
      </xdr:nvSpPr>
      <xdr:spPr>
        <a:xfrm>
          <a:off x="5740400" y="318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925</xdr:rowOff>
    </xdr:from>
    <xdr:to>
      <xdr:col>26</xdr:col>
      <xdr:colOff>101600</xdr:colOff>
      <xdr:row>19</xdr:row>
      <xdr:rowOff>102525</xdr:rowOff>
    </xdr:to>
    <xdr:sp macro="" textlink="">
      <xdr:nvSpPr>
        <xdr:cNvPr id="46" name="楕円 45"/>
        <xdr:cNvSpPr/>
      </xdr:nvSpPr>
      <xdr:spPr bwMode="auto">
        <a:xfrm>
          <a:off x="4953000" y="330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51725</xdr:rowOff>
    </xdr:from>
    <xdr:to>
      <xdr:col>26</xdr:col>
      <xdr:colOff>50800</xdr:colOff>
      <xdr:row>19</xdr:row>
      <xdr:rowOff>130973</xdr:rowOff>
    </xdr:to>
    <xdr:cxnSp macro="">
      <xdr:nvCxnSpPr>
        <xdr:cNvPr id="47" name="直線コネクタ 46"/>
        <xdr:cNvCxnSpPr/>
      </xdr:nvCxnSpPr>
      <xdr:spPr bwMode="auto">
        <a:xfrm flipV="1">
          <a:off x="4305300" y="3356900"/>
          <a:ext cx="698500" cy="7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17</xdr:row>
      <xdr:rowOff>112702</xdr:rowOff>
    </xdr:from>
    <xdr:ext cx="736600" cy="259045"/>
    <xdr:sp macro="" textlink="">
      <xdr:nvSpPr>
        <xdr:cNvPr id="48" name="テキスト ボックス 47"/>
        <xdr:cNvSpPr txBox="1"/>
      </xdr:nvSpPr>
      <xdr:spPr>
        <a:xfrm>
          <a:off x="4622800" y="30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80173</xdr:rowOff>
    </xdr:from>
    <xdr:to>
      <xdr:col>22</xdr:col>
      <xdr:colOff>165100</xdr:colOff>
      <xdr:row>20</xdr:row>
      <xdr:rowOff>10323</xdr:rowOff>
    </xdr:to>
    <xdr:sp macro="" textlink="">
      <xdr:nvSpPr>
        <xdr:cNvPr id="49" name="楕円 48"/>
        <xdr:cNvSpPr/>
      </xdr:nvSpPr>
      <xdr:spPr bwMode="auto">
        <a:xfrm>
          <a:off x="4254500" y="338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19</xdr:row>
      <xdr:rowOff>130973</xdr:rowOff>
    </xdr:from>
    <xdr:to>
      <xdr:col>22</xdr:col>
      <xdr:colOff>114300</xdr:colOff>
      <xdr:row>20</xdr:row>
      <xdr:rowOff>78722</xdr:rowOff>
    </xdr:to>
    <xdr:cxnSp macro="">
      <xdr:nvCxnSpPr>
        <xdr:cNvPr id="50" name="直線コネクタ 49"/>
        <xdr:cNvCxnSpPr/>
      </xdr:nvCxnSpPr>
      <xdr:spPr bwMode="auto">
        <a:xfrm flipV="1">
          <a:off x="3606800" y="3436148"/>
          <a:ext cx="698500" cy="119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18</xdr:row>
      <xdr:rowOff>20500</xdr:rowOff>
    </xdr:from>
    <xdr:ext cx="762000" cy="259045"/>
    <xdr:sp macro="" textlink="">
      <xdr:nvSpPr>
        <xdr:cNvPr id="51" name="テキスト ボックス 50"/>
        <xdr:cNvSpPr txBox="1"/>
      </xdr:nvSpPr>
      <xdr:spPr>
        <a:xfrm>
          <a:off x="3924300" y="315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27922</xdr:rowOff>
    </xdr:from>
    <xdr:to>
      <xdr:col>19</xdr:col>
      <xdr:colOff>38100</xdr:colOff>
      <xdr:row>20</xdr:row>
      <xdr:rowOff>129522</xdr:rowOff>
    </xdr:to>
    <xdr:sp macro="" textlink="">
      <xdr:nvSpPr>
        <xdr:cNvPr id="52" name="楕円 51"/>
        <xdr:cNvSpPr/>
      </xdr:nvSpPr>
      <xdr:spPr bwMode="auto">
        <a:xfrm>
          <a:off x="3556000" y="350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19</xdr:row>
      <xdr:rowOff>108440</xdr:rowOff>
    </xdr:from>
    <xdr:to>
      <xdr:col>18</xdr:col>
      <xdr:colOff>177800</xdr:colOff>
      <xdr:row>20</xdr:row>
      <xdr:rowOff>78722</xdr:rowOff>
    </xdr:to>
    <xdr:cxnSp macro="">
      <xdr:nvCxnSpPr>
        <xdr:cNvPr id="53" name="直線コネクタ 52"/>
        <xdr:cNvCxnSpPr/>
      </xdr:nvCxnSpPr>
      <xdr:spPr bwMode="auto">
        <a:xfrm>
          <a:off x="2908300" y="3413615"/>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20</xdr:row>
      <xdr:rowOff>114299</xdr:rowOff>
    </xdr:from>
    <xdr:ext cx="762000" cy="259045"/>
    <xdr:sp macro="" textlink="">
      <xdr:nvSpPr>
        <xdr:cNvPr id="54" name="テキスト ボックス 53"/>
        <xdr:cNvSpPr txBox="1"/>
      </xdr:nvSpPr>
      <xdr:spPr>
        <a:xfrm>
          <a:off x="3225800" y="359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57640</xdr:rowOff>
    </xdr:from>
    <xdr:to>
      <xdr:col>15</xdr:col>
      <xdr:colOff>101600</xdr:colOff>
      <xdr:row>19</xdr:row>
      <xdr:rowOff>159240</xdr:rowOff>
    </xdr:to>
    <xdr:sp macro="" textlink="">
      <xdr:nvSpPr>
        <xdr:cNvPr id="55" name="楕円 54"/>
        <xdr:cNvSpPr/>
      </xdr:nvSpPr>
      <xdr:spPr bwMode="auto">
        <a:xfrm>
          <a:off x="2857500" y="336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144017</xdr:rowOff>
    </xdr:from>
    <xdr:ext cx="762000" cy="259045"/>
    <xdr:sp macro="" textlink="">
      <xdr:nvSpPr>
        <xdr:cNvPr id="56" name="テキスト ボックス 55"/>
        <xdr:cNvSpPr txBox="1"/>
      </xdr:nvSpPr>
      <xdr:spPr>
        <a:xfrm>
          <a:off x="2527300" y="344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7" name="正方形/長方形 5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8" name="角丸四角形 57"/>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9" name="正方形/長方形 5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60" name="直線コネクタ 5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61" name="楕円 6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2" name="正方形/長方形 6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3" name="テキスト ボックス 6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4" name="直線コネクタ 6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5" name="テキスト ボックス 64"/>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66" name="直線コネクタ 6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67" name="テキスト ボックス 6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68" name="直線コネクタ 6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69" name="テキスト ボックス 6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70" name="直線コネクタ 6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71" name="テキスト ボックス 7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72" name="直線コネクタ 7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73" name="テキスト ボックス 7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74" name="直線コネクタ 7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75" name="テキスト ボックス 7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6" name="直線コネクタ 7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7" name="テキスト ボックス 7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9" name="テキスト ボックス 7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80" name="テキスト ボックス 7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81" name="テキスト ボックス 8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2" name="テキスト ボックス 8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3" name="テキスト ボックス 8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51689</xdr:rowOff>
    </xdr:from>
    <xdr:to>
      <xdr:col>29</xdr:col>
      <xdr:colOff>177800</xdr:colOff>
      <xdr:row>37</xdr:row>
      <xdr:rowOff>153289</xdr:rowOff>
    </xdr:to>
    <xdr:sp macro="" textlink="">
      <xdr:nvSpPr>
        <xdr:cNvPr id="84" name="楕円 83"/>
        <xdr:cNvSpPr/>
      </xdr:nvSpPr>
      <xdr:spPr bwMode="auto">
        <a:xfrm>
          <a:off x="5600700" y="717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37</xdr:row>
      <xdr:rowOff>102489</xdr:rowOff>
    </xdr:from>
    <xdr:to>
      <xdr:col>29</xdr:col>
      <xdr:colOff>127000</xdr:colOff>
      <xdr:row>37</xdr:row>
      <xdr:rowOff>254127</xdr:rowOff>
    </xdr:to>
    <xdr:cxnSp macro="">
      <xdr:nvCxnSpPr>
        <xdr:cNvPr id="85" name="直線コネクタ 84"/>
        <xdr:cNvCxnSpPr/>
      </xdr:nvCxnSpPr>
      <xdr:spPr bwMode="auto">
        <a:xfrm flipV="1">
          <a:off x="5003800" y="7227189"/>
          <a:ext cx="647700" cy="15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68216</xdr:rowOff>
    </xdr:from>
    <xdr:ext cx="762000" cy="259045"/>
    <xdr:sp macro="" textlink="">
      <xdr:nvSpPr>
        <xdr:cNvPr id="86" name="人口1人当たり決算額の推移該当値テキスト445"/>
        <xdr:cNvSpPr txBox="1"/>
      </xdr:nvSpPr>
      <xdr:spPr>
        <a:xfrm>
          <a:off x="5740400" y="702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203327</xdr:rowOff>
    </xdr:from>
    <xdr:to>
      <xdr:col>26</xdr:col>
      <xdr:colOff>101600</xdr:colOff>
      <xdr:row>37</xdr:row>
      <xdr:rowOff>304927</xdr:rowOff>
    </xdr:to>
    <xdr:sp macro="" textlink="">
      <xdr:nvSpPr>
        <xdr:cNvPr id="87" name="楕円 86"/>
        <xdr:cNvSpPr/>
      </xdr:nvSpPr>
      <xdr:spPr bwMode="auto">
        <a:xfrm>
          <a:off x="4953000" y="732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228346</xdr:rowOff>
    </xdr:from>
    <xdr:to>
      <xdr:col>26</xdr:col>
      <xdr:colOff>50800</xdr:colOff>
      <xdr:row>37</xdr:row>
      <xdr:rowOff>254127</xdr:rowOff>
    </xdr:to>
    <xdr:cxnSp macro="">
      <xdr:nvCxnSpPr>
        <xdr:cNvPr id="88" name="直線コネクタ 87"/>
        <xdr:cNvCxnSpPr/>
      </xdr:nvCxnSpPr>
      <xdr:spPr bwMode="auto">
        <a:xfrm>
          <a:off x="4305300" y="7353046"/>
          <a:ext cx="698500" cy="2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36</xdr:row>
      <xdr:rowOff>143654</xdr:rowOff>
    </xdr:from>
    <xdr:ext cx="736600" cy="259045"/>
    <xdr:sp macro="" textlink="">
      <xdr:nvSpPr>
        <xdr:cNvPr id="89" name="テキスト ボックス 88"/>
        <xdr:cNvSpPr txBox="1"/>
      </xdr:nvSpPr>
      <xdr:spPr>
        <a:xfrm>
          <a:off x="4622800" y="709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177546</xdr:rowOff>
    </xdr:from>
    <xdr:to>
      <xdr:col>22</xdr:col>
      <xdr:colOff>165100</xdr:colOff>
      <xdr:row>37</xdr:row>
      <xdr:rowOff>279146</xdr:rowOff>
    </xdr:to>
    <xdr:sp macro="" textlink="">
      <xdr:nvSpPr>
        <xdr:cNvPr id="90" name="楕円 89"/>
        <xdr:cNvSpPr/>
      </xdr:nvSpPr>
      <xdr:spPr bwMode="auto">
        <a:xfrm>
          <a:off x="4254500" y="730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37</xdr:row>
      <xdr:rowOff>218948</xdr:rowOff>
    </xdr:from>
    <xdr:to>
      <xdr:col>22</xdr:col>
      <xdr:colOff>114300</xdr:colOff>
      <xdr:row>37</xdr:row>
      <xdr:rowOff>228346</xdr:rowOff>
    </xdr:to>
    <xdr:cxnSp macro="">
      <xdr:nvCxnSpPr>
        <xdr:cNvPr id="91" name="直線コネクタ 90"/>
        <xdr:cNvCxnSpPr/>
      </xdr:nvCxnSpPr>
      <xdr:spPr bwMode="auto">
        <a:xfrm>
          <a:off x="3606800" y="7343648"/>
          <a:ext cx="6985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36</xdr:row>
      <xdr:rowOff>117873</xdr:rowOff>
    </xdr:from>
    <xdr:ext cx="762000" cy="259045"/>
    <xdr:sp macro="" textlink="">
      <xdr:nvSpPr>
        <xdr:cNvPr id="92" name="テキスト ボックス 91"/>
        <xdr:cNvSpPr txBox="1"/>
      </xdr:nvSpPr>
      <xdr:spPr>
        <a:xfrm>
          <a:off x="3924300" y="70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168148</xdr:rowOff>
    </xdr:from>
    <xdr:to>
      <xdr:col>19</xdr:col>
      <xdr:colOff>38100</xdr:colOff>
      <xdr:row>37</xdr:row>
      <xdr:rowOff>269748</xdr:rowOff>
    </xdr:to>
    <xdr:sp macro="" textlink="">
      <xdr:nvSpPr>
        <xdr:cNvPr id="93" name="楕円 92"/>
        <xdr:cNvSpPr/>
      </xdr:nvSpPr>
      <xdr:spPr bwMode="auto">
        <a:xfrm>
          <a:off x="3556000" y="729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37</xdr:row>
      <xdr:rowOff>91821</xdr:rowOff>
    </xdr:from>
    <xdr:to>
      <xdr:col>18</xdr:col>
      <xdr:colOff>177800</xdr:colOff>
      <xdr:row>37</xdr:row>
      <xdr:rowOff>218948</xdr:rowOff>
    </xdr:to>
    <xdr:cxnSp macro="">
      <xdr:nvCxnSpPr>
        <xdr:cNvPr id="94" name="直線コネクタ 93"/>
        <xdr:cNvCxnSpPr/>
      </xdr:nvCxnSpPr>
      <xdr:spPr bwMode="auto">
        <a:xfrm>
          <a:off x="2908300" y="7216521"/>
          <a:ext cx="698500" cy="1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37</xdr:row>
      <xdr:rowOff>254525</xdr:rowOff>
    </xdr:from>
    <xdr:ext cx="762000" cy="259045"/>
    <xdr:sp macro="" textlink="">
      <xdr:nvSpPr>
        <xdr:cNvPr id="95" name="テキスト ボックス 94"/>
        <xdr:cNvSpPr txBox="1"/>
      </xdr:nvSpPr>
      <xdr:spPr>
        <a:xfrm>
          <a:off x="32258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41021</xdr:rowOff>
    </xdr:from>
    <xdr:to>
      <xdr:col>15</xdr:col>
      <xdr:colOff>101600</xdr:colOff>
      <xdr:row>37</xdr:row>
      <xdr:rowOff>142621</xdr:rowOff>
    </xdr:to>
    <xdr:sp macro="" textlink="">
      <xdr:nvSpPr>
        <xdr:cNvPr id="96" name="楕円 95"/>
        <xdr:cNvSpPr/>
      </xdr:nvSpPr>
      <xdr:spPr bwMode="auto">
        <a:xfrm>
          <a:off x="2857500" y="716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127398</xdr:rowOff>
    </xdr:from>
    <xdr:ext cx="762000" cy="259045"/>
    <xdr:sp macro="" textlink="">
      <xdr:nvSpPr>
        <xdr:cNvPr id="97" name="テキスト ボックス 96"/>
        <xdr:cNvSpPr txBox="1"/>
      </xdr:nvSpPr>
      <xdr:spPr>
        <a:xfrm>
          <a:off x="2527300" y="725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33" name="テキスト ボックス 32"/>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35" name="テキスト ボックス 34"/>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37" name="テキスト ボックス 36"/>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39" name="テキスト ボックス 3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1" name="テキスト ボックス 40"/>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43" name="テキスト ボックス 42"/>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45" name="テキスト ボックス 4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100203</xdr:rowOff>
    </xdr:from>
    <xdr:to>
      <xdr:col>24</xdr:col>
      <xdr:colOff>114300</xdr:colOff>
      <xdr:row>38</xdr:row>
      <xdr:rowOff>30353</xdr:rowOff>
    </xdr:to>
    <xdr:sp macro="" textlink="">
      <xdr:nvSpPr>
        <xdr:cNvPr id="52" name="楕円 51"/>
        <xdr:cNvSpPr/>
      </xdr:nvSpPr>
      <xdr:spPr>
        <a:xfrm>
          <a:off x="4584700" y="64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130937</xdr:rowOff>
    </xdr:from>
    <xdr:to>
      <xdr:col>24</xdr:col>
      <xdr:colOff>63500</xdr:colOff>
      <xdr:row>37</xdr:row>
      <xdr:rowOff>151003</xdr:rowOff>
    </xdr:to>
    <xdr:cxnSp macro="">
      <xdr:nvCxnSpPr>
        <xdr:cNvPr id="53" name="直線コネクタ 52"/>
        <xdr:cNvCxnSpPr/>
      </xdr:nvCxnSpPr>
      <xdr:spPr>
        <a:xfrm>
          <a:off x="3797300" y="6474587"/>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2430</xdr:rowOff>
    </xdr:from>
    <xdr:ext cx="534377" cy="259045"/>
    <xdr:sp macro="" textlink="">
      <xdr:nvSpPr>
        <xdr:cNvPr id="54" name="人件費該当値テキスト"/>
        <xdr:cNvSpPr txBox="1"/>
      </xdr:nvSpPr>
      <xdr:spPr>
        <a:xfrm>
          <a:off x="4686300" y="63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80137</xdr:rowOff>
    </xdr:from>
    <xdr:to>
      <xdr:col>20</xdr:col>
      <xdr:colOff>38100</xdr:colOff>
      <xdr:row>38</xdr:row>
      <xdr:rowOff>10287</xdr:rowOff>
    </xdr:to>
    <xdr:sp macro="" textlink="">
      <xdr:nvSpPr>
        <xdr:cNvPr id="55" name="楕円 54"/>
        <xdr:cNvSpPr/>
      </xdr:nvSpPr>
      <xdr:spPr>
        <a:xfrm>
          <a:off x="3746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87757</xdr:rowOff>
    </xdr:from>
    <xdr:to>
      <xdr:col>19</xdr:col>
      <xdr:colOff>177800</xdr:colOff>
      <xdr:row>37</xdr:row>
      <xdr:rowOff>130937</xdr:rowOff>
    </xdr:to>
    <xdr:cxnSp macro="">
      <xdr:nvCxnSpPr>
        <xdr:cNvPr id="56" name="直線コネクタ 55"/>
        <xdr:cNvCxnSpPr/>
      </xdr:nvCxnSpPr>
      <xdr:spPr>
        <a:xfrm>
          <a:off x="2908300" y="64314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36</xdr:row>
      <xdr:rowOff>26814</xdr:rowOff>
    </xdr:from>
    <xdr:ext cx="534377" cy="259045"/>
    <xdr:sp macro="" textlink="">
      <xdr:nvSpPr>
        <xdr:cNvPr id="57" name="テキスト ボックス 56"/>
        <xdr:cNvSpPr txBox="1"/>
      </xdr:nvSpPr>
      <xdr:spPr>
        <a:xfrm>
          <a:off x="3530111" y="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36957</xdr:rowOff>
    </xdr:from>
    <xdr:to>
      <xdr:col>15</xdr:col>
      <xdr:colOff>101600</xdr:colOff>
      <xdr:row>37</xdr:row>
      <xdr:rowOff>138557</xdr:rowOff>
    </xdr:to>
    <xdr:sp macro="" textlink="">
      <xdr:nvSpPr>
        <xdr:cNvPr id="58" name="楕円 57"/>
        <xdr:cNvSpPr/>
      </xdr:nvSpPr>
      <xdr:spPr>
        <a:xfrm>
          <a:off x="2857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87757</xdr:rowOff>
    </xdr:from>
    <xdr:to>
      <xdr:col>15</xdr:col>
      <xdr:colOff>50800</xdr:colOff>
      <xdr:row>38</xdr:row>
      <xdr:rowOff>4572</xdr:rowOff>
    </xdr:to>
    <xdr:cxnSp macro="">
      <xdr:nvCxnSpPr>
        <xdr:cNvPr id="59" name="直線コネクタ 58"/>
        <xdr:cNvCxnSpPr/>
      </xdr:nvCxnSpPr>
      <xdr:spPr>
        <a:xfrm flipV="1">
          <a:off x="2019300" y="6431407"/>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35</xdr:row>
      <xdr:rowOff>155084</xdr:rowOff>
    </xdr:from>
    <xdr:ext cx="534377" cy="259045"/>
    <xdr:sp macro="" textlink="">
      <xdr:nvSpPr>
        <xdr:cNvPr id="60" name="テキスト ボックス 59"/>
        <xdr:cNvSpPr txBox="1"/>
      </xdr:nvSpPr>
      <xdr:spPr>
        <a:xfrm>
          <a:off x="2641111"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125222</xdr:rowOff>
    </xdr:from>
    <xdr:to>
      <xdr:col>10</xdr:col>
      <xdr:colOff>165100</xdr:colOff>
      <xdr:row>38</xdr:row>
      <xdr:rowOff>55372</xdr:rowOff>
    </xdr:to>
    <xdr:sp macro="" textlink="">
      <xdr:nvSpPr>
        <xdr:cNvPr id="61" name="楕円 60"/>
        <xdr:cNvSpPr/>
      </xdr:nvSpPr>
      <xdr:spPr>
        <a:xfrm>
          <a:off x="1968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163576</xdr:rowOff>
    </xdr:from>
    <xdr:to>
      <xdr:col>10</xdr:col>
      <xdr:colOff>114300</xdr:colOff>
      <xdr:row>38</xdr:row>
      <xdr:rowOff>4572</xdr:rowOff>
    </xdr:to>
    <xdr:cxnSp macro="">
      <xdr:nvCxnSpPr>
        <xdr:cNvPr id="62" name="直線コネクタ 61"/>
        <xdr:cNvCxnSpPr/>
      </xdr:nvCxnSpPr>
      <xdr:spPr>
        <a:xfrm>
          <a:off x="1130300" y="6507226"/>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38</xdr:row>
      <xdr:rowOff>46499</xdr:rowOff>
    </xdr:from>
    <xdr:ext cx="534377" cy="259045"/>
    <xdr:sp macro="" textlink="">
      <xdr:nvSpPr>
        <xdr:cNvPr id="63" name="テキスト ボックス 62"/>
        <xdr:cNvSpPr txBox="1"/>
      </xdr:nvSpPr>
      <xdr:spPr>
        <a:xfrm>
          <a:off x="1752111" y="65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112776</xdr:rowOff>
    </xdr:from>
    <xdr:to>
      <xdr:col>6</xdr:col>
      <xdr:colOff>38100</xdr:colOff>
      <xdr:row>38</xdr:row>
      <xdr:rowOff>42926</xdr:rowOff>
    </xdr:to>
    <xdr:sp macro="" textlink="">
      <xdr:nvSpPr>
        <xdr:cNvPr id="64" name="楕円 63"/>
        <xdr:cNvSpPr/>
      </xdr:nvSpPr>
      <xdr:spPr>
        <a:xfrm>
          <a:off x="10795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34053</xdr:rowOff>
    </xdr:from>
    <xdr:ext cx="534377" cy="259045"/>
    <xdr:sp macro="" textlink="">
      <xdr:nvSpPr>
        <xdr:cNvPr id="65" name="テキスト ボックス 64"/>
        <xdr:cNvSpPr txBox="1"/>
      </xdr:nvSpPr>
      <xdr:spPr>
        <a:xfrm>
          <a:off x="863111" y="65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7" name="正方形/長方形 66"/>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68" name="正方形/長方形 67"/>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69" name="正方形/長方形 68"/>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0" name="正方形/長方形 69"/>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5" name="直線コネクタ 7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6" name="テキスト ボックス 7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7" name="直線コネクタ 7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8" name="テキスト ボックス 7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9" name="直線コネクタ 7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80" name="テキスト ボックス 7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81" name="直線コネクタ 8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82" name="テキスト ボックス 8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83" name="直線コネクタ 8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4" name="テキスト ボックス 8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23444</xdr:rowOff>
    </xdr:from>
    <xdr:to>
      <xdr:col>24</xdr:col>
      <xdr:colOff>114300</xdr:colOff>
      <xdr:row>56</xdr:row>
      <xdr:rowOff>125044</xdr:rowOff>
    </xdr:to>
    <xdr:sp macro="" textlink="">
      <xdr:nvSpPr>
        <xdr:cNvPr id="93" name="楕円 92"/>
        <xdr:cNvSpPr/>
      </xdr:nvSpPr>
      <xdr:spPr>
        <a:xfrm>
          <a:off x="45847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74244</xdr:rowOff>
    </xdr:from>
    <xdr:to>
      <xdr:col>24</xdr:col>
      <xdr:colOff>63500</xdr:colOff>
      <xdr:row>57</xdr:row>
      <xdr:rowOff>44450</xdr:rowOff>
    </xdr:to>
    <xdr:cxnSp macro="">
      <xdr:nvCxnSpPr>
        <xdr:cNvPr id="94" name="直線コネクタ 93"/>
        <xdr:cNvCxnSpPr/>
      </xdr:nvCxnSpPr>
      <xdr:spPr>
        <a:xfrm flipV="1">
          <a:off x="3797300" y="9675444"/>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97121</xdr:rowOff>
    </xdr:from>
    <xdr:ext cx="534377" cy="259045"/>
    <xdr:sp macro="" textlink="">
      <xdr:nvSpPr>
        <xdr:cNvPr id="95" name="物件費該当値テキスト"/>
        <xdr:cNvSpPr txBox="1"/>
      </xdr:nvSpPr>
      <xdr:spPr>
        <a:xfrm>
          <a:off x="4686300" y="95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165100</xdr:rowOff>
    </xdr:from>
    <xdr:to>
      <xdr:col>20</xdr:col>
      <xdr:colOff>38100</xdr:colOff>
      <xdr:row>57</xdr:row>
      <xdr:rowOff>95250</xdr:rowOff>
    </xdr:to>
    <xdr:sp macro="" textlink="">
      <xdr:nvSpPr>
        <xdr:cNvPr id="96" name="楕円 95"/>
        <xdr:cNvSpPr/>
      </xdr:nvSpPr>
      <xdr:spPr>
        <a:xfrm>
          <a:off x="3746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137109</xdr:rowOff>
    </xdr:from>
    <xdr:to>
      <xdr:col>19</xdr:col>
      <xdr:colOff>177800</xdr:colOff>
      <xdr:row>57</xdr:row>
      <xdr:rowOff>44450</xdr:rowOff>
    </xdr:to>
    <xdr:cxnSp macro="">
      <xdr:nvCxnSpPr>
        <xdr:cNvPr id="97" name="直線コネクタ 96"/>
        <xdr:cNvCxnSpPr/>
      </xdr:nvCxnSpPr>
      <xdr:spPr>
        <a:xfrm>
          <a:off x="2908300" y="9566859"/>
          <a:ext cx="889000" cy="2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55</xdr:row>
      <xdr:rowOff>111777</xdr:rowOff>
    </xdr:from>
    <xdr:ext cx="534377" cy="259045"/>
    <xdr:sp macro="" textlink="">
      <xdr:nvSpPr>
        <xdr:cNvPr id="98" name="テキスト ボックス 97"/>
        <xdr:cNvSpPr txBox="1"/>
      </xdr:nvSpPr>
      <xdr:spPr>
        <a:xfrm>
          <a:off x="3530111" y="95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86309</xdr:rowOff>
    </xdr:from>
    <xdr:to>
      <xdr:col>15</xdr:col>
      <xdr:colOff>101600</xdr:colOff>
      <xdr:row>56</xdr:row>
      <xdr:rowOff>16459</xdr:rowOff>
    </xdr:to>
    <xdr:sp macro="" textlink="">
      <xdr:nvSpPr>
        <xdr:cNvPr id="99" name="楕円 98"/>
        <xdr:cNvSpPr/>
      </xdr:nvSpPr>
      <xdr:spPr>
        <a:xfrm>
          <a:off x="2857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137109</xdr:rowOff>
    </xdr:from>
    <xdr:to>
      <xdr:col>15</xdr:col>
      <xdr:colOff>50800</xdr:colOff>
      <xdr:row>56</xdr:row>
      <xdr:rowOff>72796</xdr:rowOff>
    </xdr:to>
    <xdr:cxnSp macro="">
      <xdr:nvCxnSpPr>
        <xdr:cNvPr id="100" name="直線コネクタ 99"/>
        <xdr:cNvCxnSpPr/>
      </xdr:nvCxnSpPr>
      <xdr:spPr>
        <a:xfrm flipV="1">
          <a:off x="2019300" y="956685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54</xdr:row>
      <xdr:rowOff>32986</xdr:rowOff>
    </xdr:from>
    <xdr:ext cx="534377" cy="259045"/>
    <xdr:sp macro="" textlink="">
      <xdr:nvSpPr>
        <xdr:cNvPr id="101" name="テキスト ボックス 100"/>
        <xdr:cNvSpPr txBox="1"/>
      </xdr:nvSpPr>
      <xdr:spPr>
        <a:xfrm>
          <a:off x="2641111" y="92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21996</xdr:rowOff>
    </xdr:from>
    <xdr:to>
      <xdr:col>10</xdr:col>
      <xdr:colOff>165100</xdr:colOff>
      <xdr:row>56</xdr:row>
      <xdr:rowOff>123596</xdr:rowOff>
    </xdr:to>
    <xdr:sp macro="" textlink="">
      <xdr:nvSpPr>
        <xdr:cNvPr id="102" name="楕円 101"/>
        <xdr:cNvSpPr/>
      </xdr:nvSpPr>
      <xdr:spPr>
        <a:xfrm>
          <a:off x="1968500" y="96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72796</xdr:rowOff>
    </xdr:from>
    <xdr:to>
      <xdr:col>10</xdr:col>
      <xdr:colOff>114300</xdr:colOff>
      <xdr:row>58</xdr:row>
      <xdr:rowOff>5055</xdr:rowOff>
    </xdr:to>
    <xdr:cxnSp macro="">
      <xdr:nvCxnSpPr>
        <xdr:cNvPr id="103" name="直線コネクタ 102"/>
        <xdr:cNvCxnSpPr/>
      </xdr:nvCxnSpPr>
      <xdr:spPr>
        <a:xfrm flipV="1">
          <a:off x="1130300" y="9673996"/>
          <a:ext cx="889000" cy="27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114723</xdr:rowOff>
    </xdr:from>
    <xdr:ext cx="534377" cy="259045"/>
    <xdr:sp macro="" textlink="">
      <xdr:nvSpPr>
        <xdr:cNvPr id="104" name="テキスト ボックス 103"/>
        <xdr:cNvSpPr txBox="1"/>
      </xdr:nvSpPr>
      <xdr:spPr>
        <a:xfrm>
          <a:off x="1752111" y="97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125705</xdr:rowOff>
    </xdr:from>
    <xdr:to>
      <xdr:col>6</xdr:col>
      <xdr:colOff>38100</xdr:colOff>
      <xdr:row>58</xdr:row>
      <xdr:rowOff>55855</xdr:rowOff>
    </xdr:to>
    <xdr:sp macro="" textlink="">
      <xdr:nvSpPr>
        <xdr:cNvPr id="105" name="楕円 104"/>
        <xdr:cNvSpPr/>
      </xdr:nvSpPr>
      <xdr:spPr>
        <a:xfrm>
          <a:off x="10795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46982</xdr:rowOff>
    </xdr:from>
    <xdr:ext cx="534377" cy="259045"/>
    <xdr:sp macro="" textlink="">
      <xdr:nvSpPr>
        <xdr:cNvPr id="106" name="テキスト ボックス 105"/>
        <xdr:cNvSpPr txBox="1"/>
      </xdr:nvSpPr>
      <xdr:spPr>
        <a:xfrm>
          <a:off x="863111" y="99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15" name="テキスト ボックス 11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6" name="直線コネクタ 11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7" name="テキスト ボックス 116"/>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8" name="直線コネクタ 11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9" name="テキスト ボックス 118"/>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0" name="直線コネクタ 11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21" name="テキスト ボックス 120"/>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2" name="直線コネクタ 12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23" name="テキスト ボックス 122"/>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127763</xdr:rowOff>
    </xdr:from>
    <xdr:to>
      <xdr:col>24</xdr:col>
      <xdr:colOff>114300</xdr:colOff>
      <xdr:row>77</xdr:row>
      <xdr:rowOff>57913</xdr:rowOff>
    </xdr:to>
    <xdr:sp macro="" textlink="">
      <xdr:nvSpPr>
        <xdr:cNvPr id="132" name="楕円 131"/>
        <xdr:cNvSpPr/>
      </xdr:nvSpPr>
      <xdr:spPr>
        <a:xfrm>
          <a:off x="45847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7113</xdr:rowOff>
    </xdr:from>
    <xdr:to>
      <xdr:col>24</xdr:col>
      <xdr:colOff>63500</xdr:colOff>
      <xdr:row>77</xdr:row>
      <xdr:rowOff>132842</xdr:rowOff>
    </xdr:to>
    <xdr:cxnSp macro="">
      <xdr:nvCxnSpPr>
        <xdr:cNvPr id="133" name="直線コネクタ 132"/>
        <xdr:cNvCxnSpPr/>
      </xdr:nvCxnSpPr>
      <xdr:spPr>
        <a:xfrm flipV="1">
          <a:off x="3797300" y="13208763"/>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29990</xdr:rowOff>
    </xdr:from>
    <xdr:ext cx="469744" cy="259045"/>
    <xdr:sp macro="" textlink="">
      <xdr:nvSpPr>
        <xdr:cNvPr id="134" name="維持補修費該当値テキスト"/>
        <xdr:cNvSpPr txBox="1"/>
      </xdr:nvSpPr>
      <xdr:spPr>
        <a:xfrm>
          <a:off x="4686300" y="130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82042</xdr:rowOff>
    </xdr:from>
    <xdr:to>
      <xdr:col>20</xdr:col>
      <xdr:colOff>38100</xdr:colOff>
      <xdr:row>78</xdr:row>
      <xdr:rowOff>12192</xdr:rowOff>
    </xdr:to>
    <xdr:sp macro="" textlink="">
      <xdr:nvSpPr>
        <xdr:cNvPr id="135" name="楕円 134"/>
        <xdr:cNvSpPr/>
      </xdr:nvSpPr>
      <xdr:spPr>
        <a:xfrm>
          <a:off x="3746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108610</xdr:rowOff>
    </xdr:from>
    <xdr:to>
      <xdr:col>19</xdr:col>
      <xdr:colOff>177800</xdr:colOff>
      <xdr:row>77</xdr:row>
      <xdr:rowOff>132842</xdr:rowOff>
    </xdr:to>
    <xdr:cxnSp macro="">
      <xdr:nvCxnSpPr>
        <xdr:cNvPr id="136" name="直線コネクタ 135"/>
        <xdr:cNvCxnSpPr/>
      </xdr:nvCxnSpPr>
      <xdr:spPr>
        <a:xfrm>
          <a:off x="2908300" y="1331026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76</xdr:row>
      <xdr:rowOff>28719</xdr:rowOff>
    </xdr:from>
    <xdr:ext cx="469744" cy="259045"/>
    <xdr:sp macro="" textlink="">
      <xdr:nvSpPr>
        <xdr:cNvPr id="137" name="テキスト ボックス 136"/>
        <xdr:cNvSpPr txBox="1"/>
      </xdr:nvSpPr>
      <xdr:spPr>
        <a:xfrm>
          <a:off x="3562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57810</xdr:rowOff>
    </xdr:from>
    <xdr:to>
      <xdr:col>15</xdr:col>
      <xdr:colOff>101600</xdr:colOff>
      <xdr:row>77</xdr:row>
      <xdr:rowOff>159410</xdr:rowOff>
    </xdr:to>
    <xdr:sp macro="" textlink="">
      <xdr:nvSpPr>
        <xdr:cNvPr id="138" name="楕円 137"/>
        <xdr:cNvSpPr/>
      </xdr:nvSpPr>
      <xdr:spPr>
        <a:xfrm>
          <a:off x="2857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108610</xdr:rowOff>
    </xdr:from>
    <xdr:to>
      <xdr:col>15</xdr:col>
      <xdr:colOff>50800</xdr:colOff>
      <xdr:row>78</xdr:row>
      <xdr:rowOff>118211</xdr:rowOff>
    </xdr:to>
    <xdr:cxnSp macro="">
      <xdr:nvCxnSpPr>
        <xdr:cNvPr id="139" name="直線コネクタ 138"/>
        <xdr:cNvCxnSpPr/>
      </xdr:nvCxnSpPr>
      <xdr:spPr>
        <a:xfrm flipV="1">
          <a:off x="2019300" y="13310260"/>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76</xdr:row>
      <xdr:rowOff>4487</xdr:rowOff>
    </xdr:from>
    <xdr:ext cx="469744" cy="259045"/>
    <xdr:sp macro="" textlink="">
      <xdr:nvSpPr>
        <xdr:cNvPr id="140" name="テキスト ボックス 139"/>
        <xdr:cNvSpPr txBox="1"/>
      </xdr:nvSpPr>
      <xdr:spPr>
        <a:xfrm>
          <a:off x="2673428"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67411</xdr:rowOff>
    </xdr:from>
    <xdr:to>
      <xdr:col>10</xdr:col>
      <xdr:colOff>165100</xdr:colOff>
      <xdr:row>78</xdr:row>
      <xdr:rowOff>169011</xdr:rowOff>
    </xdr:to>
    <xdr:sp macro="" textlink="">
      <xdr:nvSpPr>
        <xdr:cNvPr id="141" name="楕円 140"/>
        <xdr:cNvSpPr/>
      </xdr:nvSpPr>
      <xdr:spPr>
        <a:xfrm>
          <a:off x="196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118211</xdr:rowOff>
    </xdr:from>
    <xdr:to>
      <xdr:col>10</xdr:col>
      <xdr:colOff>114300</xdr:colOff>
      <xdr:row>79</xdr:row>
      <xdr:rowOff>18084</xdr:rowOff>
    </xdr:to>
    <xdr:cxnSp macro="">
      <xdr:nvCxnSpPr>
        <xdr:cNvPr id="142" name="直線コネクタ 141"/>
        <xdr:cNvCxnSpPr/>
      </xdr:nvCxnSpPr>
      <xdr:spPr>
        <a:xfrm flipV="1">
          <a:off x="1130300" y="1349131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78</xdr:row>
      <xdr:rowOff>160138</xdr:rowOff>
    </xdr:from>
    <xdr:ext cx="469744" cy="259045"/>
    <xdr:sp macro="" textlink="">
      <xdr:nvSpPr>
        <xdr:cNvPr id="143" name="テキスト ボックス 142"/>
        <xdr:cNvSpPr txBox="1"/>
      </xdr:nvSpPr>
      <xdr:spPr>
        <a:xfrm>
          <a:off x="1784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138734</xdr:rowOff>
    </xdr:from>
    <xdr:to>
      <xdr:col>6</xdr:col>
      <xdr:colOff>38100</xdr:colOff>
      <xdr:row>79</xdr:row>
      <xdr:rowOff>68884</xdr:rowOff>
    </xdr:to>
    <xdr:sp macro="" textlink="">
      <xdr:nvSpPr>
        <xdr:cNvPr id="144" name="楕円 143"/>
        <xdr:cNvSpPr/>
      </xdr:nvSpPr>
      <xdr:spPr>
        <a:xfrm>
          <a:off x="1079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60011</xdr:rowOff>
    </xdr:from>
    <xdr:ext cx="378565" cy="259045"/>
    <xdr:sp macro="" textlink="">
      <xdr:nvSpPr>
        <xdr:cNvPr id="145" name="テキスト ボックス 144"/>
        <xdr:cNvSpPr txBox="1"/>
      </xdr:nvSpPr>
      <xdr:spPr>
        <a:xfrm>
          <a:off x="941017" y="1360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7" name="正方形/長方形 146"/>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8" name="正方形/長方形 147"/>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9" name="正方形/長方形 148"/>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0" name="正方形/長方形 149"/>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4" name="テキスト ボックス 15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5" name="直線コネクタ 15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156" name="テキスト ボックス 15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7" name="直線コネクタ 15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8" name="テキスト ボックス 15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9" name="直線コネクタ 15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60" name="テキスト ボックス 15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61" name="直線コネクタ 16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62" name="テキスト ボックス 16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63" name="直線コネクタ 16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4" name="テキスト ボックス 16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5" name="直線コネクタ 16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6" name="テキスト ボックス 16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7" name="直線コネクタ 16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8" name="テキスト ボックス 16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70" name="テキスト ボックス 16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71" name="テキスト ボックス 17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2" name="テキスト ボックス 17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3" name="テキスト ボックス 17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4" name="テキスト ボックス 17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116658</xdr:rowOff>
    </xdr:from>
    <xdr:to>
      <xdr:col>24</xdr:col>
      <xdr:colOff>114300</xdr:colOff>
      <xdr:row>91</xdr:row>
      <xdr:rowOff>46808</xdr:rowOff>
    </xdr:to>
    <xdr:sp macro="" textlink="">
      <xdr:nvSpPr>
        <xdr:cNvPr id="175" name="楕円 174"/>
        <xdr:cNvSpPr/>
      </xdr:nvSpPr>
      <xdr:spPr>
        <a:xfrm>
          <a:off x="4584700" y="155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121847</xdr:rowOff>
    </xdr:from>
    <xdr:to>
      <xdr:col>24</xdr:col>
      <xdr:colOff>63500</xdr:colOff>
      <xdr:row>90</xdr:row>
      <xdr:rowOff>167458</xdr:rowOff>
    </xdr:to>
    <xdr:cxnSp macro="">
      <xdr:nvCxnSpPr>
        <xdr:cNvPr id="176" name="直線コネクタ 175"/>
        <xdr:cNvCxnSpPr/>
      </xdr:nvCxnSpPr>
      <xdr:spPr>
        <a:xfrm>
          <a:off x="3797300" y="15552347"/>
          <a:ext cx="8382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18885</xdr:rowOff>
    </xdr:from>
    <xdr:ext cx="534377" cy="259045"/>
    <xdr:sp macro="" textlink="">
      <xdr:nvSpPr>
        <xdr:cNvPr id="177" name="扶助費該当値テキスト"/>
        <xdr:cNvSpPr txBox="1"/>
      </xdr:nvSpPr>
      <xdr:spPr>
        <a:xfrm>
          <a:off x="4686300" y="154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71047</xdr:rowOff>
    </xdr:from>
    <xdr:to>
      <xdr:col>20</xdr:col>
      <xdr:colOff>38100</xdr:colOff>
      <xdr:row>91</xdr:row>
      <xdr:rowOff>1197</xdr:rowOff>
    </xdr:to>
    <xdr:sp macro="" textlink="">
      <xdr:nvSpPr>
        <xdr:cNvPr id="178" name="楕円 177"/>
        <xdr:cNvSpPr/>
      </xdr:nvSpPr>
      <xdr:spPr>
        <a:xfrm>
          <a:off x="3746500" y="155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121847</xdr:rowOff>
    </xdr:from>
    <xdr:to>
      <xdr:col>19</xdr:col>
      <xdr:colOff>177800</xdr:colOff>
      <xdr:row>91</xdr:row>
      <xdr:rowOff>161689</xdr:rowOff>
    </xdr:to>
    <xdr:cxnSp macro="">
      <xdr:nvCxnSpPr>
        <xdr:cNvPr id="179" name="直線コネクタ 178"/>
        <xdr:cNvCxnSpPr/>
      </xdr:nvCxnSpPr>
      <xdr:spPr>
        <a:xfrm flipV="1">
          <a:off x="2908300" y="15552347"/>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89</xdr:row>
      <xdr:rowOff>17724</xdr:rowOff>
    </xdr:from>
    <xdr:ext cx="534377" cy="259045"/>
    <xdr:sp macro="" textlink="">
      <xdr:nvSpPr>
        <xdr:cNvPr id="180" name="テキスト ボックス 179"/>
        <xdr:cNvSpPr txBox="1"/>
      </xdr:nvSpPr>
      <xdr:spPr>
        <a:xfrm>
          <a:off x="3530111" y="152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110889</xdr:rowOff>
    </xdr:from>
    <xdr:to>
      <xdr:col>15</xdr:col>
      <xdr:colOff>101600</xdr:colOff>
      <xdr:row>92</xdr:row>
      <xdr:rowOff>41039</xdr:rowOff>
    </xdr:to>
    <xdr:sp macro="" textlink="">
      <xdr:nvSpPr>
        <xdr:cNvPr id="181" name="楕円 180"/>
        <xdr:cNvSpPr/>
      </xdr:nvSpPr>
      <xdr:spPr>
        <a:xfrm>
          <a:off x="2857500" y="157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91</xdr:row>
      <xdr:rowOff>161689</xdr:rowOff>
    </xdr:from>
    <xdr:to>
      <xdr:col>15</xdr:col>
      <xdr:colOff>50800</xdr:colOff>
      <xdr:row>95</xdr:row>
      <xdr:rowOff>71882</xdr:rowOff>
    </xdr:to>
    <xdr:cxnSp macro="">
      <xdr:nvCxnSpPr>
        <xdr:cNvPr id="182" name="直線コネクタ 181"/>
        <xdr:cNvCxnSpPr/>
      </xdr:nvCxnSpPr>
      <xdr:spPr>
        <a:xfrm flipV="1">
          <a:off x="2019300" y="15763639"/>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90</xdr:row>
      <xdr:rowOff>57566</xdr:rowOff>
    </xdr:from>
    <xdr:ext cx="534377" cy="259045"/>
    <xdr:sp macro="" textlink="">
      <xdr:nvSpPr>
        <xdr:cNvPr id="183" name="テキスト ボックス 182"/>
        <xdr:cNvSpPr txBox="1"/>
      </xdr:nvSpPr>
      <xdr:spPr>
        <a:xfrm>
          <a:off x="2641111" y="154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21082</xdr:rowOff>
    </xdr:from>
    <xdr:to>
      <xdr:col>10</xdr:col>
      <xdr:colOff>165100</xdr:colOff>
      <xdr:row>95</xdr:row>
      <xdr:rowOff>122682</xdr:rowOff>
    </xdr:to>
    <xdr:sp macro="" textlink="">
      <xdr:nvSpPr>
        <xdr:cNvPr id="184" name="楕円 183"/>
        <xdr:cNvSpPr/>
      </xdr:nvSpPr>
      <xdr:spPr>
        <a:xfrm>
          <a:off x="1968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95</xdr:row>
      <xdr:rowOff>71882</xdr:rowOff>
    </xdr:from>
    <xdr:to>
      <xdr:col>10</xdr:col>
      <xdr:colOff>114300</xdr:colOff>
      <xdr:row>97</xdr:row>
      <xdr:rowOff>64915</xdr:rowOff>
    </xdr:to>
    <xdr:cxnSp macro="">
      <xdr:nvCxnSpPr>
        <xdr:cNvPr id="185" name="直線コネクタ 184"/>
        <xdr:cNvCxnSpPr/>
      </xdr:nvCxnSpPr>
      <xdr:spPr>
        <a:xfrm flipV="1">
          <a:off x="1130300" y="16359632"/>
          <a:ext cx="889000" cy="3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95</xdr:row>
      <xdr:rowOff>113809</xdr:rowOff>
    </xdr:from>
    <xdr:ext cx="534377" cy="259045"/>
    <xdr:sp macro="" textlink="">
      <xdr:nvSpPr>
        <xdr:cNvPr id="186" name="テキスト ボックス 185"/>
        <xdr:cNvSpPr txBox="1"/>
      </xdr:nvSpPr>
      <xdr:spPr>
        <a:xfrm>
          <a:off x="1752111" y="1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14115</xdr:rowOff>
    </xdr:from>
    <xdr:to>
      <xdr:col>6</xdr:col>
      <xdr:colOff>38100</xdr:colOff>
      <xdr:row>97</xdr:row>
      <xdr:rowOff>115715</xdr:rowOff>
    </xdr:to>
    <xdr:sp macro="" textlink="">
      <xdr:nvSpPr>
        <xdr:cNvPr id="187" name="楕円 186"/>
        <xdr:cNvSpPr/>
      </xdr:nvSpPr>
      <xdr:spPr>
        <a:xfrm>
          <a:off x="1079500" y="16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132242</xdr:rowOff>
    </xdr:from>
    <xdr:ext cx="534377" cy="259045"/>
    <xdr:sp macro="" textlink="">
      <xdr:nvSpPr>
        <xdr:cNvPr id="188" name="テキスト ボックス 187"/>
        <xdr:cNvSpPr txBox="1"/>
      </xdr:nvSpPr>
      <xdr:spPr>
        <a:xfrm>
          <a:off x="863111" y="164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9" name="正方形/長方形 18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90" name="正方形/長方形 189"/>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91" name="正方形/長方形 190"/>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92" name="正方形/長方形 191"/>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93" name="正方形/長方形 192"/>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4" name="正方形/長方形 19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5" name="テキスト ボックス 19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6" name="直線コネクタ 19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197" name="テキスト ボックス 19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8" name="直線コネクタ 19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199" name="テキスト ボックス 19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00" name="直線コネクタ 19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01" name="テキスト ボックス 20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02" name="直線コネクタ 20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03" name="テキスト ボックス 20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04" name="直線コネクタ 20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05" name="テキスト ボックス 20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6" name="直線コネクタ 20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07" name="テキスト ボックス 20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8" name="直線コネクタ 20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09" name="テキスト ボックス 20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1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11" name="テキスト ボックス 2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12" name="テキスト ボックス 2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13" name="テキスト ボックス 2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4" name="テキスト ボックス 2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5" name="テキスト ボックス 2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9995</xdr:rowOff>
    </xdr:from>
    <xdr:to>
      <xdr:col>55</xdr:col>
      <xdr:colOff>50800</xdr:colOff>
      <xdr:row>31</xdr:row>
      <xdr:rowOff>111595</xdr:rowOff>
    </xdr:to>
    <xdr:sp macro="" textlink="">
      <xdr:nvSpPr>
        <xdr:cNvPr id="216" name="楕円 215"/>
        <xdr:cNvSpPr/>
      </xdr:nvSpPr>
      <xdr:spPr>
        <a:xfrm>
          <a:off x="10426700" y="5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60795</xdr:rowOff>
    </xdr:from>
    <xdr:to>
      <xdr:col>55</xdr:col>
      <xdr:colOff>0</xdr:colOff>
      <xdr:row>32</xdr:row>
      <xdr:rowOff>26505</xdr:rowOff>
    </xdr:to>
    <xdr:cxnSp macro="">
      <xdr:nvCxnSpPr>
        <xdr:cNvPr id="217" name="直線コネクタ 216"/>
        <xdr:cNvCxnSpPr/>
      </xdr:nvCxnSpPr>
      <xdr:spPr>
        <a:xfrm flipV="1">
          <a:off x="9639300" y="537574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83672</xdr:rowOff>
    </xdr:from>
    <xdr:ext cx="534377" cy="259045"/>
    <xdr:sp macro="" textlink="">
      <xdr:nvSpPr>
        <xdr:cNvPr id="218" name="補助費等該当値テキスト"/>
        <xdr:cNvSpPr txBox="1"/>
      </xdr:nvSpPr>
      <xdr:spPr>
        <a:xfrm>
          <a:off x="10528300" y="52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147155</xdr:rowOff>
    </xdr:from>
    <xdr:to>
      <xdr:col>50</xdr:col>
      <xdr:colOff>165100</xdr:colOff>
      <xdr:row>32</xdr:row>
      <xdr:rowOff>77305</xdr:rowOff>
    </xdr:to>
    <xdr:sp macro="" textlink="">
      <xdr:nvSpPr>
        <xdr:cNvPr id="219" name="楕円 218"/>
        <xdr:cNvSpPr/>
      </xdr:nvSpPr>
      <xdr:spPr>
        <a:xfrm>
          <a:off x="9588500" y="5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26505</xdr:rowOff>
    </xdr:from>
    <xdr:to>
      <xdr:col>50</xdr:col>
      <xdr:colOff>114300</xdr:colOff>
      <xdr:row>33</xdr:row>
      <xdr:rowOff>42850</xdr:rowOff>
    </xdr:to>
    <xdr:cxnSp macro="">
      <xdr:nvCxnSpPr>
        <xdr:cNvPr id="220" name="直線コネクタ 219"/>
        <xdr:cNvCxnSpPr/>
      </xdr:nvCxnSpPr>
      <xdr:spPr>
        <a:xfrm flipV="1">
          <a:off x="8750300" y="5512905"/>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30</xdr:row>
      <xdr:rowOff>93832</xdr:rowOff>
    </xdr:from>
    <xdr:ext cx="534377" cy="259045"/>
    <xdr:sp macro="" textlink="">
      <xdr:nvSpPr>
        <xdr:cNvPr id="221" name="テキスト ボックス 220"/>
        <xdr:cNvSpPr txBox="1"/>
      </xdr:nvSpPr>
      <xdr:spPr>
        <a:xfrm>
          <a:off x="9372111" y="52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163500</xdr:rowOff>
    </xdr:from>
    <xdr:to>
      <xdr:col>46</xdr:col>
      <xdr:colOff>38100</xdr:colOff>
      <xdr:row>33</xdr:row>
      <xdr:rowOff>93650</xdr:rowOff>
    </xdr:to>
    <xdr:sp macro="" textlink="">
      <xdr:nvSpPr>
        <xdr:cNvPr id="222" name="楕円 221"/>
        <xdr:cNvSpPr/>
      </xdr:nvSpPr>
      <xdr:spPr>
        <a:xfrm>
          <a:off x="8699500" y="56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42850</xdr:rowOff>
    </xdr:from>
    <xdr:to>
      <xdr:col>45</xdr:col>
      <xdr:colOff>177800</xdr:colOff>
      <xdr:row>35</xdr:row>
      <xdr:rowOff>152959</xdr:rowOff>
    </xdr:to>
    <xdr:cxnSp macro="">
      <xdr:nvCxnSpPr>
        <xdr:cNvPr id="223" name="直線コネクタ 222"/>
        <xdr:cNvCxnSpPr/>
      </xdr:nvCxnSpPr>
      <xdr:spPr>
        <a:xfrm flipV="1">
          <a:off x="7861300" y="5700700"/>
          <a:ext cx="889000" cy="4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31</xdr:row>
      <xdr:rowOff>110177</xdr:rowOff>
    </xdr:from>
    <xdr:ext cx="534377" cy="259045"/>
    <xdr:sp macro="" textlink="">
      <xdr:nvSpPr>
        <xdr:cNvPr id="224" name="テキスト ボックス 223"/>
        <xdr:cNvSpPr txBox="1"/>
      </xdr:nvSpPr>
      <xdr:spPr>
        <a:xfrm>
          <a:off x="8483111" y="54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102159</xdr:rowOff>
    </xdr:from>
    <xdr:to>
      <xdr:col>41</xdr:col>
      <xdr:colOff>101600</xdr:colOff>
      <xdr:row>36</xdr:row>
      <xdr:rowOff>32309</xdr:rowOff>
    </xdr:to>
    <xdr:sp macro="" textlink="">
      <xdr:nvSpPr>
        <xdr:cNvPr id="225" name="楕円 224"/>
        <xdr:cNvSpPr/>
      </xdr:nvSpPr>
      <xdr:spPr>
        <a:xfrm>
          <a:off x="7810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152959</xdr:rowOff>
    </xdr:from>
    <xdr:to>
      <xdr:col>41</xdr:col>
      <xdr:colOff>50800</xdr:colOff>
      <xdr:row>36</xdr:row>
      <xdr:rowOff>108763</xdr:rowOff>
    </xdr:to>
    <xdr:cxnSp macro="">
      <xdr:nvCxnSpPr>
        <xdr:cNvPr id="226" name="直線コネクタ 225"/>
        <xdr:cNvCxnSpPr/>
      </xdr:nvCxnSpPr>
      <xdr:spPr>
        <a:xfrm flipV="1">
          <a:off x="6972300" y="6153709"/>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36</xdr:row>
      <xdr:rowOff>23436</xdr:rowOff>
    </xdr:from>
    <xdr:ext cx="534377" cy="259045"/>
    <xdr:sp macro="" textlink="">
      <xdr:nvSpPr>
        <xdr:cNvPr id="227" name="テキスト ボックス 226"/>
        <xdr:cNvSpPr txBox="1"/>
      </xdr:nvSpPr>
      <xdr:spPr>
        <a:xfrm>
          <a:off x="7594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57963</xdr:rowOff>
    </xdr:from>
    <xdr:to>
      <xdr:col>36</xdr:col>
      <xdr:colOff>165100</xdr:colOff>
      <xdr:row>36</xdr:row>
      <xdr:rowOff>159563</xdr:rowOff>
    </xdr:to>
    <xdr:sp macro="" textlink="">
      <xdr:nvSpPr>
        <xdr:cNvPr id="228" name="楕円 227"/>
        <xdr:cNvSpPr/>
      </xdr:nvSpPr>
      <xdr:spPr>
        <a:xfrm>
          <a:off x="6921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4640</xdr:rowOff>
    </xdr:from>
    <xdr:ext cx="534377" cy="259045"/>
    <xdr:sp macro="" textlink="">
      <xdr:nvSpPr>
        <xdr:cNvPr id="229" name="テキスト ボックス 228"/>
        <xdr:cNvSpPr txBox="1"/>
      </xdr:nvSpPr>
      <xdr:spPr>
        <a:xfrm>
          <a:off x="6705111" y="60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30" name="正方形/長方形 2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31" name="正方形/長方形 230"/>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32" name="正方形/長方形 231"/>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33" name="正方形/長方形 232"/>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34" name="正方形/長方形 233"/>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35" name="正方形/長方形 2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6" name="テキスト ボックス 2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7" name="直線コネクタ 2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8" name="テキスト ボックス 23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9" name="直線コネクタ 2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40" name="テキスト ボックス 23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41" name="直線コネクタ 2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42" name="テキスト ボックス 2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43" name="直線コネクタ 2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44" name="テキスト ボックス 2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45" name="直線コネクタ 2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46" name="テキスト ボックス 2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47" name="直線コネクタ 2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8" name="テキスト ボックス 24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9" name="直線コネクタ 2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50" name="テキスト ボックス 2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52" name="テキスト ボックス 2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53" name="テキスト ボックス 2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4" name="テキスト ボックス 2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5" name="テキスト ボックス 2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6" name="テキスト ボックス 2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79222</xdr:rowOff>
    </xdr:from>
    <xdr:to>
      <xdr:col>55</xdr:col>
      <xdr:colOff>50800</xdr:colOff>
      <xdr:row>53</xdr:row>
      <xdr:rowOff>9372</xdr:rowOff>
    </xdr:to>
    <xdr:sp macro="" textlink="">
      <xdr:nvSpPr>
        <xdr:cNvPr id="257" name="楕円 256"/>
        <xdr:cNvSpPr/>
      </xdr:nvSpPr>
      <xdr:spPr>
        <a:xfrm>
          <a:off x="10426700" y="8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130022</xdr:rowOff>
    </xdr:from>
    <xdr:to>
      <xdr:col>55</xdr:col>
      <xdr:colOff>0</xdr:colOff>
      <xdr:row>58</xdr:row>
      <xdr:rowOff>70853</xdr:rowOff>
    </xdr:to>
    <xdr:cxnSp macro="">
      <xdr:nvCxnSpPr>
        <xdr:cNvPr id="258" name="直線コネクタ 257"/>
        <xdr:cNvCxnSpPr/>
      </xdr:nvCxnSpPr>
      <xdr:spPr>
        <a:xfrm flipV="1">
          <a:off x="9639300" y="9045422"/>
          <a:ext cx="838200" cy="96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152899</xdr:rowOff>
    </xdr:from>
    <xdr:ext cx="534377" cy="259045"/>
    <xdr:sp macro="" textlink="">
      <xdr:nvSpPr>
        <xdr:cNvPr id="259" name="普通建設事業費該当値テキスト"/>
        <xdr:cNvSpPr txBox="1"/>
      </xdr:nvSpPr>
      <xdr:spPr>
        <a:xfrm>
          <a:off x="10528300" y="88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20053</xdr:rowOff>
    </xdr:from>
    <xdr:to>
      <xdr:col>50</xdr:col>
      <xdr:colOff>165100</xdr:colOff>
      <xdr:row>58</xdr:row>
      <xdr:rowOff>121653</xdr:rowOff>
    </xdr:to>
    <xdr:sp macro="" textlink="">
      <xdr:nvSpPr>
        <xdr:cNvPr id="260" name="楕円 259"/>
        <xdr:cNvSpPr/>
      </xdr:nvSpPr>
      <xdr:spPr>
        <a:xfrm>
          <a:off x="95885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22885</xdr:rowOff>
    </xdr:from>
    <xdr:to>
      <xdr:col>50</xdr:col>
      <xdr:colOff>114300</xdr:colOff>
      <xdr:row>58</xdr:row>
      <xdr:rowOff>70853</xdr:rowOff>
    </xdr:to>
    <xdr:cxnSp macro="">
      <xdr:nvCxnSpPr>
        <xdr:cNvPr id="261" name="直線コネクタ 260"/>
        <xdr:cNvCxnSpPr/>
      </xdr:nvCxnSpPr>
      <xdr:spPr>
        <a:xfrm>
          <a:off x="8750300" y="9452635"/>
          <a:ext cx="889000" cy="5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56</xdr:row>
      <xdr:rowOff>138180</xdr:rowOff>
    </xdr:from>
    <xdr:ext cx="534377" cy="259045"/>
    <xdr:sp macro="" textlink="">
      <xdr:nvSpPr>
        <xdr:cNvPr id="262" name="テキスト ボックス 261"/>
        <xdr:cNvSpPr txBox="1"/>
      </xdr:nvSpPr>
      <xdr:spPr>
        <a:xfrm>
          <a:off x="9372111" y="97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143535</xdr:rowOff>
    </xdr:from>
    <xdr:to>
      <xdr:col>46</xdr:col>
      <xdr:colOff>38100</xdr:colOff>
      <xdr:row>55</xdr:row>
      <xdr:rowOff>73685</xdr:rowOff>
    </xdr:to>
    <xdr:sp macro="" textlink="">
      <xdr:nvSpPr>
        <xdr:cNvPr id="263" name="楕円 262"/>
        <xdr:cNvSpPr/>
      </xdr:nvSpPr>
      <xdr:spPr>
        <a:xfrm>
          <a:off x="8699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22885</xdr:rowOff>
    </xdr:from>
    <xdr:to>
      <xdr:col>45</xdr:col>
      <xdr:colOff>177800</xdr:colOff>
      <xdr:row>57</xdr:row>
      <xdr:rowOff>19076</xdr:rowOff>
    </xdr:to>
    <xdr:cxnSp macro="">
      <xdr:nvCxnSpPr>
        <xdr:cNvPr id="264" name="直線コネクタ 263"/>
        <xdr:cNvCxnSpPr/>
      </xdr:nvCxnSpPr>
      <xdr:spPr>
        <a:xfrm flipV="1">
          <a:off x="7861300" y="9452635"/>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53</xdr:row>
      <xdr:rowOff>90212</xdr:rowOff>
    </xdr:from>
    <xdr:ext cx="534377" cy="259045"/>
    <xdr:sp macro="" textlink="">
      <xdr:nvSpPr>
        <xdr:cNvPr id="265" name="テキスト ボックス 264"/>
        <xdr:cNvSpPr txBox="1"/>
      </xdr:nvSpPr>
      <xdr:spPr>
        <a:xfrm>
          <a:off x="8483111" y="91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139726</xdr:rowOff>
    </xdr:from>
    <xdr:to>
      <xdr:col>41</xdr:col>
      <xdr:colOff>101600</xdr:colOff>
      <xdr:row>57</xdr:row>
      <xdr:rowOff>69876</xdr:rowOff>
    </xdr:to>
    <xdr:sp macro="" textlink="">
      <xdr:nvSpPr>
        <xdr:cNvPr id="266" name="楕円 265"/>
        <xdr:cNvSpPr/>
      </xdr:nvSpPr>
      <xdr:spPr>
        <a:xfrm>
          <a:off x="7810500" y="97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51</xdr:row>
      <xdr:rowOff>89751</xdr:rowOff>
    </xdr:from>
    <xdr:to>
      <xdr:col>41</xdr:col>
      <xdr:colOff>50800</xdr:colOff>
      <xdr:row>57</xdr:row>
      <xdr:rowOff>19076</xdr:rowOff>
    </xdr:to>
    <xdr:cxnSp macro="">
      <xdr:nvCxnSpPr>
        <xdr:cNvPr id="267" name="直線コネクタ 266"/>
        <xdr:cNvCxnSpPr/>
      </xdr:nvCxnSpPr>
      <xdr:spPr>
        <a:xfrm>
          <a:off x="6972300" y="8833701"/>
          <a:ext cx="889000" cy="9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57</xdr:row>
      <xdr:rowOff>61003</xdr:rowOff>
    </xdr:from>
    <xdr:ext cx="534377" cy="259045"/>
    <xdr:sp macro="" textlink="">
      <xdr:nvSpPr>
        <xdr:cNvPr id="268" name="テキスト ボックス 267"/>
        <xdr:cNvSpPr txBox="1"/>
      </xdr:nvSpPr>
      <xdr:spPr>
        <a:xfrm>
          <a:off x="7594111" y="98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38951</xdr:rowOff>
    </xdr:from>
    <xdr:to>
      <xdr:col>36</xdr:col>
      <xdr:colOff>165100</xdr:colOff>
      <xdr:row>51</xdr:row>
      <xdr:rowOff>140551</xdr:rowOff>
    </xdr:to>
    <xdr:sp macro="" textlink="">
      <xdr:nvSpPr>
        <xdr:cNvPr id="269" name="楕円 268"/>
        <xdr:cNvSpPr/>
      </xdr:nvSpPr>
      <xdr:spPr>
        <a:xfrm>
          <a:off x="6921500" y="8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157078</xdr:rowOff>
    </xdr:from>
    <xdr:ext cx="534377" cy="259045"/>
    <xdr:sp macro="" textlink="">
      <xdr:nvSpPr>
        <xdr:cNvPr id="270" name="テキスト ボックス 269"/>
        <xdr:cNvSpPr txBox="1"/>
      </xdr:nvSpPr>
      <xdr:spPr>
        <a:xfrm>
          <a:off x="6705111" y="85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71" name="正方形/長方形 2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72" name="正方形/長方形 271"/>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73" name="正方形/長方形 272"/>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74" name="正方形/長方形 273"/>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75" name="正方形/長方形 274"/>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6" name="正方形/長方形 2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7" name="テキスト ボックス 2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8" name="直線コネクタ 2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79" name="テキスト ボックス 2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280" name="直線コネクタ 2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281" name="テキスト ボックス 280"/>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282" name="直線コネクタ 2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283" name="テキスト ボックス 2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284" name="直線コネクタ 2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285" name="テキスト ボックス 2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286" name="直線コネクタ 2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287" name="テキスト ボックス 2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8" name="直線コネクタ 2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9" name="テキスト ボックス 2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91" name="テキスト ボックス 29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92" name="テキスト ボックス 29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93" name="テキスト ボックス 29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4" name="テキスト ボックス 29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5" name="テキスト ボックス 29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128677</xdr:rowOff>
    </xdr:from>
    <xdr:to>
      <xdr:col>55</xdr:col>
      <xdr:colOff>50800</xdr:colOff>
      <xdr:row>76</xdr:row>
      <xdr:rowOff>58827</xdr:rowOff>
    </xdr:to>
    <xdr:sp macro="" textlink="">
      <xdr:nvSpPr>
        <xdr:cNvPr id="296" name="楕円 295"/>
        <xdr:cNvSpPr/>
      </xdr:nvSpPr>
      <xdr:spPr>
        <a:xfrm>
          <a:off x="10426700" y="129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76</xdr:row>
      <xdr:rowOff>8026</xdr:rowOff>
    </xdr:from>
    <xdr:to>
      <xdr:col>55</xdr:col>
      <xdr:colOff>0</xdr:colOff>
      <xdr:row>79</xdr:row>
      <xdr:rowOff>21743</xdr:rowOff>
    </xdr:to>
    <xdr:cxnSp macro="">
      <xdr:nvCxnSpPr>
        <xdr:cNvPr id="297" name="直線コネクタ 296"/>
        <xdr:cNvCxnSpPr/>
      </xdr:nvCxnSpPr>
      <xdr:spPr>
        <a:xfrm flipV="1">
          <a:off x="9639300" y="13038226"/>
          <a:ext cx="8382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30904</xdr:rowOff>
    </xdr:from>
    <xdr:ext cx="534377" cy="259045"/>
    <xdr:sp macro="" textlink="">
      <xdr:nvSpPr>
        <xdr:cNvPr id="298" name="普通建設事業費 （ うち新規整備　）該当値テキスト"/>
        <xdr:cNvSpPr txBox="1"/>
      </xdr:nvSpPr>
      <xdr:spPr>
        <a:xfrm>
          <a:off x="10528300" y="128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142393</xdr:rowOff>
    </xdr:from>
    <xdr:to>
      <xdr:col>50</xdr:col>
      <xdr:colOff>165100</xdr:colOff>
      <xdr:row>79</xdr:row>
      <xdr:rowOff>72543</xdr:rowOff>
    </xdr:to>
    <xdr:sp macro="" textlink="">
      <xdr:nvSpPr>
        <xdr:cNvPr id="299" name="楕円 298"/>
        <xdr:cNvSpPr/>
      </xdr:nvSpPr>
      <xdr:spPr>
        <a:xfrm>
          <a:off x="9588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171292</xdr:rowOff>
    </xdr:from>
    <xdr:to>
      <xdr:col>50</xdr:col>
      <xdr:colOff>114300</xdr:colOff>
      <xdr:row>79</xdr:row>
      <xdr:rowOff>21743</xdr:rowOff>
    </xdr:to>
    <xdr:cxnSp macro="">
      <xdr:nvCxnSpPr>
        <xdr:cNvPr id="300" name="直線コネクタ 299"/>
        <xdr:cNvCxnSpPr/>
      </xdr:nvCxnSpPr>
      <xdr:spPr>
        <a:xfrm>
          <a:off x="8750300" y="13372942"/>
          <a:ext cx="8890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77</xdr:row>
      <xdr:rowOff>89070</xdr:rowOff>
    </xdr:from>
    <xdr:ext cx="469744" cy="259045"/>
    <xdr:sp macro="" textlink="">
      <xdr:nvSpPr>
        <xdr:cNvPr id="301" name="テキスト ボックス 300"/>
        <xdr:cNvSpPr txBox="1"/>
      </xdr:nvSpPr>
      <xdr:spPr>
        <a:xfrm>
          <a:off x="9404428" y="132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120492</xdr:rowOff>
    </xdr:from>
    <xdr:to>
      <xdr:col>46</xdr:col>
      <xdr:colOff>38100</xdr:colOff>
      <xdr:row>78</xdr:row>
      <xdr:rowOff>50642</xdr:rowOff>
    </xdr:to>
    <xdr:sp macro="" textlink="">
      <xdr:nvSpPr>
        <xdr:cNvPr id="302" name="楕円 301"/>
        <xdr:cNvSpPr/>
      </xdr:nvSpPr>
      <xdr:spPr>
        <a:xfrm>
          <a:off x="8699500" y="133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171292</xdr:rowOff>
    </xdr:from>
    <xdr:to>
      <xdr:col>45</xdr:col>
      <xdr:colOff>177800</xdr:colOff>
      <xdr:row>78</xdr:row>
      <xdr:rowOff>84654</xdr:rowOff>
    </xdr:to>
    <xdr:cxnSp macro="">
      <xdr:nvCxnSpPr>
        <xdr:cNvPr id="303" name="直線コネクタ 302"/>
        <xdr:cNvCxnSpPr/>
      </xdr:nvCxnSpPr>
      <xdr:spPr>
        <a:xfrm flipV="1">
          <a:off x="7861300" y="13372942"/>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76</xdr:row>
      <xdr:rowOff>67169</xdr:rowOff>
    </xdr:from>
    <xdr:ext cx="534377" cy="259045"/>
    <xdr:sp macro="" textlink="">
      <xdr:nvSpPr>
        <xdr:cNvPr id="304" name="テキスト ボックス 303"/>
        <xdr:cNvSpPr txBox="1"/>
      </xdr:nvSpPr>
      <xdr:spPr>
        <a:xfrm>
          <a:off x="8483111" y="130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33854</xdr:rowOff>
    </xdr:from>
    <xdr:to>
      <xdr:col>41</xdr:col>
      <xdr:colOff>101600</xdr:colOff>
      <xdr:row>78</xdr:row>
      <xdr:rowOff>135454</xdr:rowOff>
    </xdr:to>
    <xdr:sp macro="" textlink="">
      <xdr:nvSpPr>
        <xdr:cNvPr id="305" name="楕円 304"/>
        <xdr:cNvSpPr/>
      </xdr:nvSpPr>
      <xdr:spPr>
        <a:xfrm>
          <a:off x="7810500" y="13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12644</xdr:rowOff>
    </xdr:from>
    <xdr:to>
      <xdr:col>41</xdr:col>
      <xdr:colOff>50800</xdr:colOff>
      <xdr:row>78</xdr:row>
      <xdr:rowOff>84654</xdr:rowOff>
    </xdr:to>
    <xdr:cxnSp macro="">
      <xdr:nvCxnSpPr>
        <xdr:cNvPr id="306" name="直線コネクタ 305"/>
        <xdr:cNvCxnSpPr/>
      </xdr:nvCxnSpPr>
      <xdr:spPr>
        <a:xfrm>
          <a:off x="6972300" y="13385744"/>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78</xdr:row>
      <xdr:rowOff>126581</xdr:rowOff>
    </xdr:from>
    <xdr:ext cx="534377" cy="259045"/>
    <xdr:sp macro="" textlink="">
      <xdr:nvSpPr>
        <xdr:cNvPr id="307" name="テキスト ボックス 306"/>
        <xdr:cNvSpPr txBox="1"/>
      </xdr:nvSpPr>
      <xdr:spPr>
        <a:xfrm>
          <a:off x="7594111" y="134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133294</xdr:rowOff>
    </xdr:from>
    <xdr:to>
      <xdr:col>36</xdr:col>
      <xdr:colOff>165100</xdr:colOff>
      <xdr:row>78</xdr:row>
      <xdr:rowOff>63444</xdr:rowOff>
    </xdr:to>
    <xdr:sp macro="" textlink="">
      <xdr:nvSpPr>
        <xdr:cNvPr id="308" name="楕円 307"/>
        <xdr:cNvSpPr/>
      </xdr:nvSpPr>
      <xdr:spPr>
        <a:xfrm>
          <a:off x="6921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54571</xdr:rowOff>
    </xdr:from>
    <xdr:ext cx="534377" cy="259045"/>
    <xdr:sp macro="" textlink="">
      <xdr:nvSpPr>
        <xdr:cNvPr id="309" name="テキスト ボックス 308"/>
        <xdr:cNvSpPr txBox="1"/>
      </xdr:nvSpPr>
      <xdr:spPr>
        <a:xfrm>
          <a:off x="6705111" y="13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10" name="正方形/長方形 3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11" name="正方形/長方形 310"/>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12" name="正方形/長方形 311"/>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13" name="正方形/長方形 312"/>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14" name="正方形/長方形 313"/>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5" name="正方形/長方形 3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6" name="テキスト ボックス 3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7" name="直線コネクタ 3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318" name="テキスト ボックス 31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19" name="直線コネクタ 31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20" name="テキスト ボックス 31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21" name="直線コネクタ 32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22" name="テキスト ボックス 32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23" name="直線コネクタ 32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24" name="テキスト ボックス 32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25" name="直線コネクタ 32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26" name="テキスト ボックス 32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27" name="直線コネクタ 32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28" name="テキスト ボックス 32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9" name="直線コネクタ 32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30" name="テキスト ボックス 32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3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32" name="テキスト ボックス 33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33" name="テキスト ボックス 33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34" name="テキスト ボックス 33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35" name="テキスト ボックス 33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6" name="テキスト ボックス 33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125704</xdr:rowOff>
    </xdr:from>
    <xdr:to>
      <xdr:col>55</xdr:col>
      <xdr:colOff>50800</xdr:colOff>
      <xdr:row>96</xdr:row>
      <xdr:rowOff>55854</xdr:rowOff>
    </xdr:to>
    <xdr:sp macro="" textlink="">
      <xdr:nvSpPr>
        <xdr:cNvPr id="337" name="楕円 336"/>
        <xdr:cNvSpPr/>
      </xdr:nvSpPr>
      <xdr:spPr>
        <a:xfrm>
          <a:off x="104267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96</xdr:row>
      <xdr:rowOff>5054</xdr:rowOff>
    </xdr:from>
    <xdr:to>
      <xdr:col>55</xdr:col>
      <xdr:colOff>0</xdr:colOff>
      <xdr:row>97</xdr:row>
      <xdr:rowOff>110325</xdr:rowOff>
    </xdr:to>
    <xdr:cxnSp macro="">
      <xdr:nvCxnSpPr>
        <xdr:cNvPr id="338" name="直線コネクタ 337"/>
        <xdr:cNvCxnSpPr/>
      </xdr:nvCxnSpPr>
      <xdr:spPr>
        <a:xfrm flipV="1">
          <a:off x="9639300" y="16464254"/>
          <a:ext cx="838200" cy="2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27931</xdr:rowOff>
    </xdr:from>
    <xdr:ext cx="534377" cy="259045"/>
    <xdr:sp macro="" textlink="">
      <xdr:nvSpPr>
        <xdr:cNvPr id="339" name="普通建設事業費 （ うち更新整備　）該当値テキスト"/>
        <xdr:cNvSpPr txBox="1"/>
      </xdr:nvSpPr>
      <xdr:spPr>
        <a:xfrm>
          <a:off x="10528300" y="163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59525</xdr:rowOff>
    </xdr:from>
    <xdr:to>
      <xdr:col>50</xdr:col>
      <xdr:colOff>165100</xdr:colOff>
      <xdr:row>97</xdr:row>
      <xdr:rowOff>161125</xdr:rowOff>
    </xdr:to>
    <xdr:sp macro="" textlink="">
      <xdr:nvSpPr>
        <xdr:cNvPr id="340" name="楕円 339"/>
        <xdr:cNvSpPr/>
      </xdr:nvSpPr>
      <xdr:spPr>
        <a:xfrm>
          <a:off x="9588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167894</xdr:rowOff>
    </xdr:from>
    <xdr:to>
      <xdr:col>50</xdr:col>
      <xdr:colOff>114300</xdr:colOff>
      <xdr:row>97</xdr:row>
      <xdr:rowOff>110325</xdr:rowOff>
    </xdr:to>
    <xdr:cxnSp macro="">
      <xdr:nvCxnSpPr>
        <xdr:cNvPr id="341" name="直線コネクタ 340"/>
        <xdr:cNvCxnSpPr/>
      </xdr:nvCxnSpPr>
      <xdr:spPr>
        <a:xfrm>
          <a:off x="8750300" y="16284194"/>
          <a:ext cx="889000" cy="4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96</xdr:row>
      <xdr:rowOff>6202</xdr:rowOff>
    </xdr:from>
    <xdr:ext cx="534377" cy="259045"/>
    <xdr:sp macro="" textlink="">
      <xdr:nvSpPr>
        <xdr:cNvPr id="342" name="テキスト ボックス 341"/>
        <xdr:cNvSpPr txBox="1"/>
      </xdr:nvSpPr>
      <xdr:spPr>
        <a:xfrm>
          <a:off x="9372111" y="164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117094</xdr:rowOff>
    </xdr:from>
    <xdr:to>
      <xdr:col>46</xdr:col>
      <xdr:colOff>38100</xdr:colOff>
      <xdr:row>95</xdr:row>
      <xdr:rowOff>47244</xdr:rowOff>
    </xdr:to>
    <xdr:sp macro="" textlink="">
      <xdr:nvSpPr>
        <xdr:cNvPr id="343" name="楕円 342"/>
        <xdr:cNvSpPr/>
      </xdr:nvSpPr>
      <xdr:spPr>
        <a:xfrm>
          <a:off x="8699500" y="1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94</xdr:row>
      <xdr:rowOff>167894</xdr:rowOff>
    </xdr:from>
    <xdr:to>
      <xdr:col>45</xdr:col>
      <xdr:colOff>177800</xdr:colOff>
      <xdr:row>96</xdr:row>
      <xdr:rowOff>11685</xdr:rowOff>
    </xdr:to>
    <xdr:cxnSp macro="">
      <xdr:nvCxnSpPr>
        <xdr:cNvPr id="344" name="直線コネクタ 343"/>
        <xdr:cNvCxnSpPr/>
      </xdr:nvCxnSpPr>
      <xdr:spPr>
        <a:xfrm flipV="1">
          <a:off x="7861300" y="1628419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93</xdr:row>
      <xdr:rowOff>63771</xdr:rowOff>
    </xdr:from>
    <xdr:ext cx="534377" cy="259045"/>
    <xdr:sp macro="" textlink="">
      <xdr:nvSpPr>
        <xdr:cNvPr id="345" name="テキスト ボックス 344"/>
        <xdr:cNvSpPr txBox="1"/>
      </xdr:nvSpPr>
      <xdr:spPr>
        <a:xfrm>
          <a:off x="8483111" y="1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132335</xdr:rowOff>
    </xdr:from>
    <xdr:to>
      <xdr:col>41</xdr:col>
      <xdr:colOff>101600</xdr:colOff>
      <xdr:row>96</xdr:row>
      <xdr:rowOff>62485</xdr:rowOff>
    </xdr:to>
    <xdr:sp macro="" textlink="">
      <xdr:nvSpPr>
        <xdr:cNvPr id="346" name="楕円 345"/>
        <xdr:cNvSpPr/>
      </xdr:nvSpPr>
      <xdr:spPr>
        <a:xfrm>
          <a:off x="7810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91</xdr:row>
      <xdr:rowOff>43574</xdr:rowOff>
    </xdr:from>
    <xdr:to>
      <xdr:col>41</xdr:col>
      <xdr:colOff>50800</xdr:colOff>
      <xdr:row>96</xdr:row>
      <xdr:rowOff>11685</xdr:rowOff>
    </xdr:to>
    <xdr:cxnSp macro="">
      <xdr:nvCxnSpPr>
        <xdr:cNvPr id="347" name="直線コネクタ 346"/>
        <xdr:cNvCxnSpPr/>
      </xdr:nvCxnSpPr>
      <xdr:spPr>
        <a:xfrm>
          <a:off x="6972300" y="15645524"/>
          <a:ext cx="889000" cy="8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94</xdr:row>
      <xdr:rowOff>79012</xdr:rowOff>
    </xdr:from>
    <xdr:ext cx="534377" cy="259045"/>
    <xdr:sp macro="" textlink="">
      <xdr:nvSpPr>
        <xdr:cNvPr id="348" name="テキスト ボックス 347"/>
        <xdr:cNvSpPr txBox="1"/>
      </xdr:nvSpPr>
      <xdr:spPr>
        <a:xfrm>
          <a:off x="7594111" y="16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164224</xdr:rowOff>
    </xdr:from>
    <xdr:to>
      <xdr:col>36</xdr:col>
      <xdr:colOff>165100</xdr:colOff>
      <xdr:row>91</xdr:row>
      <xdr:rowOff>94374</xdr:rowOff>
    </xdr:to>
    <xdr:sp macro="" textlink="">
      <xdr:nvSpPr>
        <xdr:cNvPr id="349" name="楕円 348"/>
        <xdr:cNvSpPr/>
      </xdr:nvSpPr>
      <xdr:spPr>
        <a:xfrm>
          <a:off x="6921500" y="15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110901</xdr:rowOff>
    </xdr:from>
    <xdr:ext cx="534377" cy="259045"/>
    <xdr:sp macro="" textlink="">
      <xdr:nvSpPr>
        <xdr:cNvPr id="350" name="テキスト ボックス 349"/>
        <xdr:cNvSpPr txBox="1"/>
      </xdr:nvSpPr>
      <xdr:spPr>
        <a:xfrm>
          <a:off x="6705111" y="153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51" name="正方形/長方形 35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52" name="正方形/長方形 351"/>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53" name="正方形/長方形 352"/>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54" name="正方形/長方形 353"/>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55" name="正方形/長方形 354"/>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6" name="正方形/長方形 35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7" name="テキスト ボックス 35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8" name="直線コネクタ 35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359" name="直線コネクタ 35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360" name="テキスト ボックス 35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61" name="直線コネクタ 36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362" name="テキスト ボックス 36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63" name="直線コネクタ 36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364" name="テキスト ボックス 36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65" name="直線コネクタ 36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366" name="テキスト ボックス 36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7" name="直線コネクタ 36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368" name="テキスト ボックス 36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70" name="テキスト ボックス 36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71" name="テキスト ボックス 37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72" name="テキスト ボックス 37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73" name="テキスト ボックス 37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74" name="テキスト ボックス 37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375" name="楕円 37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2540</xdr:rowOff>
    </xdr:from>
    <xdr:to>
      <xdr:col>85</xdr:col>
      <xdr:colOff>127000</xdr:colOff>
      <xdr:row>38</xdr:row>
      <xdr:rowOff>139700</xdr:rowOff>
    </xdr:to>
    <xdr:cxnSp macro="">
      <xdr:nvCxnSpPr>
        <xdr:cNvPr id="376" name="直線コネクタ 375"/>
        <xdr:cNvCxnSpPr/>
      </xdr:nvCxnSpPr>
      <xdr:spPr>
        <a:xfrm>
          <a:off x="15481300" y="6517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162577</xdr:rowOff>
    </xdr:from>
    <xdr:ext cx="249299" cy="259045"/>
    <xdr:sp macro="" textlink="">
      <xdr:nvSpPr>
        <xdr:cNvPr id="377" name="災害復旧事業費該当値テキスト"/>
        <xdr:cNvSpPr txBox="1"/>
      </xdr:nvSpPr>
      <xdr:spPr>
        <a:xfrm>
          <a:off x="16370300" y="650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123190</xdr:rowOff>
    </xdr:from>
    <xdr:to>
      <xdr:col>81</xdr:col>
      <xdr:colOff>101600</xdr:colOff>
      <xdr:row>38</xdr:row>
      <xdr:rowOff>53340</xdr:rowOff>
    </xdr:to>
    <xdr:sp macro="" textlink="">
      <xdr:nvSpPr>
        <xdr:cNvPr id="378" name="楕円 377"/>
        <xdr:cNvSpPr/>
      </xdr:nvSpPr>
      <xdr:spPr>
        <a:xfrm>
          <a:off x="1543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xdr:rowOff>
    </xdr:from>
    <xdr:to>
      <xdr:col>81</xdr:col>
      <xdr:colOff>50800</xdr:colOff>
      <xdr:row>38</xdr:row>
      <xdr:rowOff>48260</xdr:rowOff>
    </xdr:to>
    <xdr:cxnSp macro="">
      <xdr:nvCxnSpPr>
        <xdr:cNvPr id="379" name="直線コネクタ 378"/>
        <xdr:cNvCxnSpPr/>
      </xdr:nvCxnSpPr>
      <xdr:spPr>
        <a:xfrm flipV="1">
          <a:off x="14592300" y="651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36</xdr:row>
      <xdr:rowOff>69867</xdr:rowOff>
    </xdr:from>
    <xdr:ext cx="378565" cy="259045"/>
    <xdr:sp macro="" textlink="">
      <xdr:nvSpPr>
        <xdr:cNvPr id="380" name="テキスト ボックス 379"/>
        <xdr:cNvSpPr txBox="1"/>
      </xdr:nvSpPr>
      <xdr:spPr>
        <a:xfrm>
          <a:off x="1529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168910</xdr:rowOff>
    </xdr:from>
    <xdr:to>
      <xdr:col>76</xdr:col>
      <xdr:colOff>165100</xdr:colOff>
      <xdr:row>38</xdr:row>
      <xdr:rowOff>99060</xdr:rowOff>
    </xdr:to>
    <xdr:sp macro="" textlink="">
      <xdr:nvSpPr>
        <xdr:cNvPr id="381" name="楕円 380"/>
        <xdr:cNvSpPr/>
      </xdr:nvSpPr>
      <xdr:spPr>
        <a:xfrm>
          <a:off x="14541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64262</xdr:rowOff>
    </xdr:from>
    <xdr:to>
      <xdr:col>76</xdr:col>
      <xdr:colOff>114300</xdr:colOff>
      <xdr:row>38</xdr:row>
      <xdr:rowOff>48260</xdr:rowOff>
    </xdr:to>
    <xdr:cxnSp macro="">
      <xdr:nvCxnSpPr>
        <xdr:cNvPr id="382" name="直線コネクタ 381"/>
        <xdr:cNvCxnSpPr/>
      </xdr:nvCxnSpPr>
      <xdr:spPr>
        <a:xfrm>
          <a:off x="13703300" y="6236462"/>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36</xdr:row>
      <xdr:rowOff>115587</xdr:rowOff>
    </xdr:from>
    <xdr:ext cx="378565" cy="259045"/>
    <xdr:sp macro="" textlink="">
      <xdr:nvSpPr>
        <xdr:cNvPr id="383" name="テキスト ボックス 382"/>
        <xdr:cNvSpPr txBox="1"/>
      </xdr:nvSpPr>
      <xdr:spPr>
        <a:xfrm>
          <a:off x="14403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13462</xdr:rowOff>
    </xdr:from>
    <xdr:to>
      <xdr:col>72</xdr:col>
      <xdr:colOff>38100</xdr:colOff>
      <xdr:row>36</xdr:row>
      <xdr:rowOff>115062</xdr:rowOff>
    </xdr:to>
    <xdr:sp macro="" textlink="">
      <xdr:nvSpPr>
        <xdr:cNvPr id="384" name="楕円 383"/>
        <xdr:cNvSpPr/>
      </xdr:nvSpPr>
      <xdr:spPr>
        <a:xfrm>
          <a:off x="13652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64262</xdr:rowOff>
    </xdr:from>
    <xdr:to>
      <xdr:col>71</xdr:col>
      <xdr:colOff>177800</xdr:colOff>
      <xdr:row>38</xdr:row>
      <xdr:rowOff>132842</xdr:rowOff>
    </xdr:to>
    <xdr:cxnSp macro="">
      <xdr:nvCxnSpPr>
        <xdr:cNvPr id="385" name="直線コネクタ 384"/>
        <xdr:cNvCxnSpPr/>
      </xdr:nvCxnSpPr>
      <xdr:spPr>
        <a:xfrm flipV="1">
          <a:off x="12814300" y="623646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36</xdr:row>
      <xdr:rowOff>106189</xdr:rowOff>
    </xdr:from>
    <xdr:ext cx="378565" cy="259045"/>
    <xdr:sp macro="" textlink="">
      <xdr:nvSpPr>
        <xdr:cNvPr id="386" name="テキスト ボックス 385"/>
        <xdr:cNvSpPr txBox="1"/>
      </xdr:nvSpPr>
      <xdr:spPr>
        <a:xfrm>
          <a:off x="13514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82042</xdr:rowOff>
    </xdr:from>
    <xdr:to>
      <xdr:col>67</xdr:col>
      <xdr:colOff>101600</xdr:colOff>
      <xdr:row>39</xdr:row>
      <xdr:rowOff>12192</xdr:rowOff>
    </xdr:to>
    <xdr:sp macro="" textlink="">
      <xdr:nvSpPr>
        <xdr:cNvPr id="387" name="楕円 386"/>
        <xdr:cNvSpPr/>
      </xdr:nvSpPr>
      <xdr:spPr>
        <a:xfrm>
          <a:off x="1276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3319</xdr:rowOff>
    </xdr:from>
    <xdr:ext cx="313932" cy="259045"/>
    <xdr:sp macro="" textlink="">
      <xdr:nvSpPr>
        <xdr:cNvPr id="388" name="テキスト ボックス 387"/>
        <xdr:cNvSpPr txBox="1"/>
      </xdr:nvSpPr>
      <xdr:spPr>
        <a:xfrm>
          <a:off x="12657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9" name="正方形/長方形 38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90" name="正方形/長方形 389"/>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91" name="正方形/長方形 390"/>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92" name="正方形/長方形 391"/>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93" name="正方形/長方形 392"/>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94" name="正方形/長方形 39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5" name="テキスト ボックス 39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6" name="直線コネクタ 39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97" name="直線コネクタ 39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98" name="テキスト ボックス 39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9" name="直線コネクタ 39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400" name="テキスト ボックス 39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2" name="テキスト ボックス 4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3" name="テキスト ボックス 4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4" name="テキスト ボックス 4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5" name="テキスト ボックス 4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6" name="テキスト ボックス 4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407" name="楕円 40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408" name="直線コネクタ 40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409"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410" name="楕円 40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11" name="直線コネクタ 41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53</xdr:row>
      <xdr:rowOff>35577</xdr:rowOff>
    </xdr:from>
    <xdr:ext cx="249299" cy="259045"/>
    <xdr:sp macro="" textlink="">
      <xdr:nvSpPr>
        <xdr:cNvPr id="412" name="テキスト ボックス 41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13" name="楕円 41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14" name="直線コネクタ 41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15" name="テキスト ボックス 41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16" name="楕円 41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17" name="直線コネクタ 41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18" name="テキスト ボックス 41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19" name="楕円 41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20" name="テキスト ボックス 41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1" name="正方形/長方形 4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22" name="正方形/長方形 421"/>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23" name="正方形/長方形 422"/>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24" name="正方形/長方形 423"/>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25" name="正方形/長方形 424"/>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6" name="正方形/長方形 4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7" name="テキスト ボックス 4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8" name="直線コネクタ 4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29" name="テキスト ボックス 42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430" name="直線コネクタ 4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431" name="テキスト ボックス 43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432" name="直線コネクタ 4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433" name="テキスト ボックス 4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34" name="直線コネクタ 4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435" name="テキスト ボックス 4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436" name="直線コネクタ 4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437" name="テキスト ボックス 4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438" name="直線コネクタ 4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439" name="テキスト ボックス 43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40" name="直線コネクタ 4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41" name="テキスト ボックス 44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3" name="テキスト ボックス 4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4" name="テキスト ボックス 4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5" name="テキスト ボックス 4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6" name="テキスト ボックス 4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7" name="テキスト ボックス 4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151155</xdr:rowOff>
    </xdr:from>
    <xdr:to>
      <xdr:col>85</xdr:col>
      <xdr:colOff>177800</xdr:colOff>
      <xdr:row>78</xdr:row>
      <xdr:rowOff>81305</xdr:rowOff>
    </xdr:to>
    <xdr:sp macro="" textlink="">
      <xdr:nvSpPr>
        <xdr:cNvPr id="448" name="楕円 447"/>
        <xdr:cNvSpPr/>
      </xdr:nvSpPr>
      <xdr:spPr>
        <a:xfrm>
          <a:off x="162687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47650</xdr:rowOff>
    </xdr:from>
    <xdr:to>
      <xdr:col>85</xdr:col>
      <xdr:colOff>127000</xdr:colOff>
      <xdr:row>78</xdr:row>
      <xdr:rowOff>30505</xdr:rowOff>
    </xdr:to>
    <xdr:cxnSp macro="">
      <xdr:nvCxnSpPr>
        <xdr:cNvPr id="449" name="直線コネクタ 448"/>
        <xdr:cNvCxnSpPr/>
      </xdr:nvCxnSpPr>
      <xdr:spPr>
        <a:xfrm>
          <a:off x="15481300" y="1324930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53382</xdr:rowOff>
    </xdr:from>
    <xdr:ext cx="534377" cy="259045"/>
    <xdr:sp macro="" textlink="">
      <xdr:nvSpPr>
        <xdr:cNvPr id="450" name="公債費該当値テキスト"/>
        <xdr:cNvSpPr txBox="1"/>
      </xdr:nvSpPr>
      <xdr:spPr>
        <a:xfrm>
          <a:off x="16370300" y="132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168300</xdr:rowOff>
    </xdr:from>
    <xdr:to>
      <xdr:col>81</xdr:col>
      <xdr:colOff>101600</xdr:colOff>
      <xdr:row>77</xdr:row>
      <xdr:rowOff>98450</xdr:rowOff>
    </xdr:to>
    <xdr:sp macro="" textlink="">
      <xdr:nvSpPr>
        <xdr:cNvPr id="451" name="楕円 450"/>
        <xdr:cNvSpPr/>
      </xdr:nvSpPr>
      <xdr:spPr>
        <a:xfrm>
          <a:off x="154305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47650</xdr:rowOff>
    </xdr:from>
    <xdr:to>
      <xdr:col>81</xdr:col>
      <xdr:colOff>50800</xdr:colOff>
      <xdr:row>77</xdr:row>
      <xdr:rowOff>123698</xdr:rowOff>
    </xdr:to>
    <xdr:cxnSp macro="">
      <xdr:nvCxnSpPr>
        <xdr:cNvPr id="452" name="直線コネクタ 451"/>
        <xdr:cNvCxnSpPr/>
      </xdr:nvCxnSpPr>
      <xdr:spPr>
        <a:xfrm flipV="1">
          <a:off x="14592300" y="13249300"/>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75</xdr:row>
      <xdr:rowOff>114977</xdr:rowOff>
    </xdr:from>
    <xdr:ext cx="534377" cy="259045"/>
    <xdr:sp macro="" textlink="">
      <xdr:nvSpPr>
        <xdr:cNvPr id="453" name="テキスト ボックス 452"/>
        <xdr:cNvSpPr txBox="1"/>
      </xdr:nvSpPr>
      <xdr:spPr>
        <a:xfrm>
          <a:off x="15214111" y="129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72898</xdr:rowOff>
    </xdr:from>
    <xdr:to>
      <xdr:col>76</xdr:col>
      <xdr:colOff>165100</xdr:colOff>
      <xdr:row>78</xdr:row>
      <xdr:rowOff>3048</xdr:rowOff>
    </xdr:to>
    <xdr:sp macro="" textlink="">
      <xdr:nvSpPr>
        <xdr:cNvPr id="454" name="楕円 453"/>
        <xdr:cNvSpPr/>
      </xdr:nvSpPr>
      <xdr:spPr>
        <a:xfrm>
          <a:off x="14541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123698</xdr:rowOff>
    </xdr:from>
    <xdr:to>
      <xdr:col>76</xdr:col>
      <xdr:colOff>114300</xdr:colOff>
      <xdr:row>78</xdr:row>
      <xdr:rowOff>75464</xdr:rowOff>
    </xdr:to>
    <xdr:cxnSp macro="">
      <xdr:nvCxnSpPr>
        <xdr:cNvPr id="455" name="直線コネクタ 454"/>
        <xdr:cNvCxnSpPr/>
      </xdr:nvCxnSpPr>
      <xdr:spPr>
        <a:xfrm flipV="1">
          <a:off x="13703300" y="13325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76</xdr:row>
      <xdr:rowOff>19575</xdr:rowOff>
    </xdr:from>
    <xdr:ext cx="534377" cy="259045"/>
    <xdr:sp macro="" textlink="">
      <xdr:nvSpPr>
        <xdr:cNvPr id="456" name="テキスト ボックス 455"/>
        <xdr:cNvSpPr txBox="1"/>
      </xdr:nvSpPr>
      <xdr:spPr>
        <a:xfrm>
          <a:off x="14325111" y="130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24664</xdr:rowOff>
    </xdr:from>
    <xdr:to>
      <xdr:col>72</xdr:col>
      <xdr:colOff>38100</xdr:colOff>
      <xdr:row>78</xdr:row>
      <xdr:rowOff>126264</xdr:rowOff>
    </xdr:to>
    <xdr:sp macro="" textlink="">
      <xdr:nvSpPr>
        <xdr:cNvPr id="457" name="楕円 456"/>
        <xdr:cNvSpPr/>
      </xdr:nvSpPr>
      <xdr:spPr>
        <a:xfrm>
          <a:off x="13652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59461</xdr:rowOff>
    </xdr:from>
    <xdr:to>
      <xdr:col>71</xdr:col>
      <xdr:colOff>177800</xdr:colOff>
      <xdr:row>78</xdr:row>
      <xdr:rowOff>75464</xdr:rowOff>
    </xdr:to>
    <xdr:cxnSp macro="">
      <xdr:nvCxnSpPr>
        <xdr:cNvPr id="458" name="直線コネクタ 457"/>
        <xdr:cNvCxnSpPr/>
      </xdr:nvCxnSpPr>
      <xdr:spPr>
        <a:xfrm>
          <a:off x="12814300" y="13432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78</xdr:row>
      <xdr:rowOff>117391</xdr:rowOff>
    </xdr:from>
    <xdr:ext cx="534377" cy="259045"/>
    <xdr:sp macro="" textlink="">
      <xdr:nvSpPr>
        <xdr:cNvPr id="459" name="テキスト ボックス 458"/>
        <xdr:cNvSpPr txBox="1"/>
      </xdr:nvSpPr>
      <xdr:spPr>
        <a:xfrm>
          <a:off x="13436111" y="134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xdr:rowOff>
    </xdr:from>
    <xdr:to>
      <xdr:col>67</xdr:col>
      <xdr:colOff>101600</xdr:colOff>
      <xdr:row>78</xdr:row>
      <xdr:rowOff>110261</xdr:rowOff>
    </xdr:to>
    <xdr:sp macro="" textlink="">
      <xdr:nvSpPr>
        <xdr:cNvPr id="460" name="楕円 459"/>
        <xdr:cNvSpPr/>
      </xdr:nvSpPr>
      <xdr:spPr>
        <a:xfrm>
          <a:off x="12763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101388</xdr:rowOff>
    </xdr:from>
    <xdr:ext cx="534377" cy="259045"/>
    <xdr:sp macro="" textlink="">
      <xdr:nvSpPr>
        <xdr:cNvPr id="461" name="テキスト ボックス 460"/>
        <xdr:cNvSpPr txBox="1"/>
      </xdr:nvSpPr>
      <xdr:spPr>
        <a:xfrm>
          <a:off x="12547111"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2" name="正方形/長方形 4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63" name="正方形/長方形 462"/>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64" name="正方形/長方形 463"/>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65" name="正方形/長方形 464"/>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66" name="正方形/長方形 465"/>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7" name="正方形/長方形 4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8" name="テキスト ボックス 4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9" name="直線コネクタ 4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470" name="直線コネクタ 4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471" name="テキスト ボックス 4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72" name="直線コネクタ 4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473" name="テキスト ボックス 4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4" name="直線コネクタ 4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5" name="テキスト ボックス 4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6" name="直線コネクタ 4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77" name="テキスト ボックス 4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8" name="直線コネクタ 4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79" name="テキスト ボックス 4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80" name="直線コネクタ 4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81" name="テキスト ボックス 4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3" name="テキスト ボックス 4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4" name="テキスト ボックス 4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5" name="テキスト ボックス 4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6" name="テキスト ボックス 4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7" name="テキスト ボックス 4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43562</xdr:rowOff>
    </xdr:from>
    <xdr:to>
      <xdr:col>85</xdr:col>
      <xdr:colOff>177800</xdr:colOff>
      <xdr:row>96</xdr:row>
      <xdr:rowOff>145162</xdr:rowOff>
    </xdr:to>
    <xdr:sp macro="" textlink="">
      <xdr:nvSpPr>
        <xdr:cNvPr id="488" name="楕円 487"/>
        <xdr:cNvSpPr/>
      </xdr:nvSpPr>
      <xdr:spPr>
        <a:xfrm>
          <a:off x="16268700" y="1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96</xdr:row>
      <xdr:rowOff>94362</xdr:rowOff>
    </xdr:from>
    <xdr:to>
      <xdr:col>85</xdr:col>
      <xdr:colOff>127000</xdr:colOff>
      <xdr:row>97</xdr:row>
      <xdr:rowOff>104191</xdr:rowOff>
    </xdr:to>
    <xdr:cxnSp macro="">
      <xdr:nvCxnSpPr>
        <xdr:cNvPr id="489" name="直線コネクタ 488"/>
        <xdr:cNvCxnSpPr/>
      </xdr:nvCxnSpPr>
      <xdr:spPr>
        <a:xfrm flipV="1">
          <a:off x="15481300" y="16553562"/>
          <a:ext cx="8382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117239</xdr:rowOff>
    </xdr:from>
    <xdr:ext cx="469744" cy="259045"/>
    <xdr:sp macro="" textlink="">
      <xdr:nvSpPr>
        <xdr:cNvPr id="490" name="積立金該当値テキスト"/>
        <xdr:cNvSpPr txBox="1"/>
      </xdr:nvSpPr>
      <xdr:spPr>
        <a:xfrm>
          <a:off x="16370300" y="164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53391</xdr:rowOff>
    </xdr:from>
    <xdr:to>
      <xdr:col>81</xdr:col>
      <xdr:colOff>101600</xdr:colOff>
      <xdr:row>97</xdr:row>
      <xdr:rowOff>154991</xdr:rowOff>
    </xdr:to>
    <xdr:sp macro="" textlink="">
      <xdr:nvSpPr>
        <xdr:cNvPr id="491" name="楕円 490"/>
        <xdr:cNvSpPr/>
      </xdr:nvSpPr>
      <xdr:spPr>
        <a:xfrm>
          <a:off x="15430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104191</xdr:rowOff>
    </xdr:from>
    <xdr:to>
      <xdr:col>81</xdr:col>
      <xdr:colOff>50800</xdr:colOff>
      <xdr:row>98</xdr:row>
      <xdr:rowOff>105944</xdr:rowOff>
    </xdr:to>
    <xdr:cxnSp macro="">
      <xdr:nvCxnSpPr>
        <xdr:cNvPr id="492" name="直線コネクタ 491"/>
        <xdr:cNvCxnSpPr/>
      </xdr:nvCxnSpPr>
      <xdr:spPr>
        <a:xfrm flipV="1">
          <a:off x="14592300" y="16734841"/>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6428</xdr:colOff>
      <xdr:row>96</xdr:row>
      <xdr:rowOff>68</xdr:rowOff>
    </xdr:from>
    <xdr:ext cx="469744" cy="259045"/>
    <xdr:sp macro="" textlink="">
      <xdr:nvSpPr>
        <xdr:cNvPr id="493" name="テキスト ボックス 492"/>
        <xdr:cNvSpPr txBox="1"/>
      </xdr:nvSpPr>
      <xdr:spPr>
        <a:xfrm>
          <a:off x="15246428" y="164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55144</xdr:rowOff>
    </xdr:from>
    <xdr:to>
      <xdr:col>76</xdr:col>
      <xdr:colOff>165100</xdr:colOff>
      <xdr:row>98</xdr:row>
      <xdr:rowOff>156744</xdr:rowOff>
    </xdr:to>
    <xdr:sp macro="" textlink="">
      <xdr:nvSpPr>
        <xdr:cNvPr id="494" name="楕円 493"/>
        <xdr:cNvSpPr/>
      </xdr:nvSpPr>
      <xdr:spPr>
        <a:xfrm>
          <a:off x="145415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93</xdr:row>
      <xdr:rowOff>19762</xdr:rowOff>
    </xdr:from>
    <xdr:to>
      <xdr:col>76</xdr:col>
      <xdr:colOff>114300</xdr:colOff>
      <xdr:row>98</xdr:row>
      <xdr:rowOff>105944</xdr:rowOff>
    </xdr:to>
    <xdr:cxnSp macro="">
      <xdr:nvCxnSpPr>
        <xdr:cNvPr id="495" name="直線コネクタ 494"/>
        <xdr:cNvCxnSpPr/>
      </xdr:nvCxnSpPr>
      <xdr:spPr>
        <a:xfrm>
          <a:off x="13703300" y="15964612"/>
          <a:ext cx="889000" cy="9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69928</xdr:colOff>
      <xdr:row>97</xdr:row>
      <xdr:rowOff>1821</xdr:rowOff>
    </xdr:from>
    <xdr:ext cx="469744" cy="259045"/>
    <xdr:sp macro="" textlink="">
      <xdr:nvSpPr>
        <xdr:cNvPr id="496" name="テキスト ボックス 495"/>
        <xdr:cNvSpPr txBox="1"/>
      </xdr:nvSpPr>
      <xdr:spPr>
        <a:xfrm>
          <a:off x="14357428" y="166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140412</xdr:rowOff>
    </xdr:from>
    <xdr:to>
      <xdr:col>72</xdr:col>
      <xdr:colOff>38100</xdr:colOff>
      <xdr:row>93</xdr:row>
      <xdr:rowOff>70562</xdr:rowOff>
    </xdr:to>
    <xdr:sp macro="" textlink="">
      <xdr:nvSpPr>
        <xdr:cNvPr id="497" name="楕円 496"/>
        <xdr:cNvSpPr/>
      </xdr:nvSpPr>
      <xdr:spPr>
        <a:xfrm>
          <a:off x="13652500" y="1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93</xdr:row>
      <xdr:rowOff>19762</xdr:rowOff>
    </xdr:from>
    <xdr:to>
      <xdr:col>71</xdr:col>
      <xdr:colOff>177800</xdr:colOff>
      <xdr:row>94</xdr:row>
      <xdr:rowOff>139319</xdr:rowOff>
    </xdr:to>
    <xdr:cxnSp macro="">
      <xdr:nvCxnSpPr>
        <xdr:cNvPr id="498" name="直線コネクタ 497"/>
        <xdr:cNvCxnSpPr/>
      </xdr:nvCxnSpPr>
      <xdr:spPr>
        <a:xfrm flipV="1">
          <a:off x="12814300" y="15964612"/>
          <a:ext cx="889000" cy="2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61689</xdr:rowOff>
    </xdr:from>
    <xdr:ext cx="534377" cy="259045"/>
    <xdr:sp macro="" textlink="">
      <xdr:nvSpPr>
        <xdr:cNvPr id="499" name="テキスト ボックス 498"/>
        <xdr:cNvSpPr txBox="1"/>
      </xdr:nvSpPr>
      <xdr:spPr>
        <a:xfrm>
          <a:off x="13436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88519</xdr:rowOff>
    </xdr:from>
    <xdr:to>
      <xdr:col>67</xdr:col>
      <xdr:colOff>101600</xdr:colOff>
      <xdr:row>95</xdr:row>
      <xdr:rowOff>18669</xdr:rowOff>
    </xdr:to>
    <xdr:sp macro="" textlink="">
      <xdr:nvSpPr>
        <xdr:cNvPr id="500" name="楕円 499"/>
        <xdr:cNvSpPr/>
      </xdr:nvSpPr>
      <xdr:spPr>
        <a:xfrm>
          <a:off x="12763500" y="1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9796</xdr:rowOff>
    </xdr:from>
    <xdr:ext cx="534377" cy="259045"/>
    <xdr:sp macro="" textlink="">
      <xdr:nvSpPr>
        <xdr:cNvPr id="501" name="テキスト ボックス 500"/>
        <xdr:cNvSpPr txBox="1"/>
      </xdr:nvSpPr>
      <xdr:spPr>
        <a:xfrm>
          <a:off x="12547111" y="162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2" name="正方形/長方形 5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03" name="正方形/長方形 502"/>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04" name="正方形/長方形 503"/>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05" name="正方形/長方形 504"/>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06" name="正方形/長方形 505"/>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7" name="正方形/長方形 5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8" name="テキスト ボックス 5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9" name="直線コネクタ 5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510" name="直線コネクタ 5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511" name="テキスト ボックス 5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512" name="直線コネクタ 5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513" name="テキスト ボックス 5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514" name="直線コネクタ 5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515" name="テキスト ボックス 5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516" name="直線コネクタ 5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517" name="テキスト ボックス 5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8" name="直線コネクタ 5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19" name="テキスト ボックス 5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21" name="テキスト ボックス 5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22" name="テキスト ボックス 5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3" name="テキスト ボックス 5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4" name="テキスト ボックス 5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5" name="テキスト ボックス 5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53238</xdr:rowOff>
    </xdr:from>
    <xdr:to>
      <xdr:col>116</xdr:col>
      <xdr:colOff>114300</xdr:colOff>
      <xdr:row>37</xdr:row>
      <xdr:rowOff>154838</xdr:rowOff>
    </xdr:to>
    <xdr:sp macro="" textlink="">
      <xdr:nvSpPr>
        <xdr:cNvPr id="526" name="楕円 525"/>
        <xdr:cNvSpPr/>
      </xdr:nvSpPr>
      <xdr:spPr>
        <a:xfrm>
          <a:off x="22110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104038</xdr:rowOff>
    </xdr:from>
    <xdr:to>
      <xdr:col>116</xdr:col>
      <xdr:colOff>63500</xdr:colOff>
      <xdr:row>38</xdr:row>
      <xdr:rowOff>110896</xdr:rowOff>
    </xdr:to>
    <xdr:cxnSp macro="">
      <xdr:nvCxnSpPr>
        <xdr:cNvPr id="527" name="直線コネクタ 526"/>
        <xdr:cNvCxnSpPr/>
      </xdr:nvCxnSpPr>
      <xdr:spPr>
        <a:xfrm flipV="1">
          <a:off x="21323300" y="644768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126915</xdr:rowOff>
    </xdr:from>
    <xdr:ext cx="378565" cy="259045"/>
    <xdr:sp macro="" textlink="">
      <xdr:nvSpPr>
        <xdr:cNvPr id="528" name="投資及び出資金該当値テキスト"/>
        <xdr:cNvSpPr txBox="1"/>
      </xdr:nvSpPr>
      <xdr:spPr>
        <a:xfrm>
          <a:off x="22212300" y="629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60096</xdr:rowOff>
    </xdr:from>
    <xdr:to>
      <xdr:col>112</xdr:col>
      <xdr:colOff>38100</xdr:colOff>
      <xdr:row>38</xdr:row>
      <xdr:rowOff>161696</xdr:rowOff>
    </xdr:to>
    <xdr:sp macro="" textlink="">
      <xdr:nvSpPr>
        <xdr:cNvPr id="529" name="楕円 528"/>
        <xdr:cNvSpPr/>
      </xdr:nvSpPr>
      <xdr:spPr>
        <a:xfrm>
          <a:off x="21272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110896</xdr:rowOff>
    </xdr:from>
    <xdr:to>
      <xdr:col>111</xdr:col>
      <xdr:colOff>177800</xdr:colOff>
      <xdr:row>38</xdr:row>
      <xdr:rowOff>117754</xdr:rowOff>
    </xdr:to>
    <xdr:cxnSp macro="">
      <xdr:nvCxnSpPr>
        <xdr:cNvPr id="530" name="直線コネクタ 529"/>
        <xdr:cNvCxnSpPr/>
      </xdr:nvCxnSpPr>
      <xdr:spPr>
        <a:xfrm flipV="1">
          <a:off x="20434300" y="6625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20833</xdr:colOff>
      <xdr:row>37</xdr:row>
      <xdr:rowOff>6773</xdr:rowOff>
    </xdr:from>
    <xdr:ext cx="313932" cy="259045"/>
    <xdr:sp macro="" textlink="">
      <xdr:nvSpPr>
        <xdr:cNvPr id="531" name="テキスト ボックス 530"/>
        <xdr:cNvSpPr txBox="1"/>
      </xdr:nvSpPr>
      <xdr:spPr>
        <a:xfrm>
          <a:off x="21166333" y="63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66954</xdr:rowOff>
    </xdr:from>
    <xdr:to>
      <xdr:col>107</xdr:col>
      <xdr:colOff>101600</xdr:colOff>
      <xdr:row>38</xdr:row>
      <xdr:rowOff>168554</xdr:rowOff>
    </xdr:to>
    <xdr:sp macro="" textlink="">
      <xdr:nvSpPr>
        <xdr:cNvPr id="532" name="楕円 531"/>
        <xdr:cNvSpPr/>
      </xdr:nvSpPr>
      <xdr:spPr>
        <a:xfrm>
          <a:off x="2038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111354</xdr:rowOff>
    </xdr:from>
    <xdr:to>
      <xdr:col>107</xdr:col>
      <xdr:colOff>50800</xdr:colOff>
      <xdr:row>38</xdr:row>
      <xdr:rowOff>117754</xdr:rowOff>
    </xdr:to>
    <xdr:cxnSp macro="">
      <xdr:nvCxnSpPr>
        <xdr:cNvPr id="533" name="直線コネクタ 532"/>
        <xdr:cNvCxnSpPr/>
      </xdr:nvCxnSpPr>
      <xdr:spPr>
        <a:xfrm>
          <a:off x="19545300" y="662645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84333</xdr:colOff>
      <xdr:row>37</xdr:row>
      <xdr:rowOff>13631</xdr:rowOff>
    </xdr:from>
    <xdr:ext cx="313932" cy="259045"/>
    <xdr:sp macro="" textlink="">
      <xdr:nvSpPr>
        <xdr:cNvPr id="534" name="テキスト ボックス 533"/>
        <xdr:cNvSpPr txBox="1"/>
      </xdr:nvSpPr>
      <xdr:spPr>
        <a:xfrm>
          <a:off x="20277333" y="63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60554</xdr:rowOff>
    </xdr:from>
    <xdr:to>
      <xdr:col>102</xdr:col>
      <xdr:colOff>165100</xdr:colOff>
      <xdr:row>38</xdr:row>
      <xdr:rowOff>162154</xdr:rowOff>
    </xdr:to>
    <xdr:sp macro="" textlink="">
      <xdr:nvSpPr>
        <xdr:cNvPr id="535" name="楕円 534"/>
        <xdr:cNvSpPr/>
      </xdr:nvSpPr>
      <xdr:spPr>
        <a:xfrm>
          <a:off x="19494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75692</xdr:rowOff>
    </xdr:from>
    <xdr:to>
      <xdr:col>102</xdr:col>
      <xdr:colOff>114300</xdr:colOff>
      <xdr:row>38</xdr:row>
      <xdr:rowOff>111354</xdr:rowOff>
    </xdr:to>
    <xdr:cxnSp macro="">
      <xdr:nvCxnSpPr>
        <xdr:cNvPr id="536" name="直線コネクタ 535"/>
        <xdr:cNvCxnSpPr/>
      </xdr:nvCxnSpPr>
      <xdr:spPr>
        <a:xfrm>
          <a:off x="18656300" y="6590792"/>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147833</xdr:colOff>
      <xdr:row>38</xdr:row>
      <xdr:rowOff>153281</xdr:rowOff>
    </xdr:from>
    <xdr:ext cx="313932" cy="259045"/>
    <xdr:sp macro="" textlink="">
      <xdr:nvSpPr>
        <xdr:cNvPr id="537" name="テキスト ボックス 536"/>
        <xdr:cNvSpPr txBox="1"/>
      </xdr:nvSpPr>
      <xdr:spPr>
        <a:xfrm>
          <a:off x="19388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24892</xdr:rowOff>
    </xdr:from>
    <xdr:to>
      <xdr:col>98</xdr:col>
      <xdr:colOff>38100</xdr:colOff>
      <xdr:row>38</xdr:row>
      <xdr:rowOff>126492</xdr:rowOff>
    </xdr:to>
    <xdr:sp macro="" textlink="">
      <xdr:nvSpPr>
        <xdr:cNvPr id="538" name="楕円 537"/>
        <xdr:cNvSpPr/>
      </xdr:nvSpPr>
      <xdr:spPr>
        <a:xfrm>
          <a:off x="18605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117619</xdr:rowOff>
    </xdr:from>
    <xdr:ext cx="378565" cy="259045"/>
    <xdr:sp macro="" textlink="">
      <xdr:nvSpPr>
        <xdr:cNvPr id="539" name="テキスト ボックス 538"/>
        <xdr:cNvSpPr txBox="1"/>
      </xdr:nvSpPr>
      <xdr:spPr>
        <a:xfrm>
          <a:off x="18467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40" name="正方形/長方形 5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41" name="正方形/長方形 540"/>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42" name="正方形/長方形 541"/>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43" name="正方形/長方形 542"/>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44" name="正方形/長方形 543"/>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5" name="正方形/長方形 5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6" name="テキスト ボックス 5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7" name="直線コネクタ 5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548" name="直線コネクタ 5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549" name="テキスト ボックス 5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50" name="直線コネクタ 5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551" name="テキスト ボックス 55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52" name="直線コネクタ 5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553" name="テキスト ボックス 55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54" name="直線コネクタ 5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555" name="テキスト ボックス 55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56" name="直線コネクタ 5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557" name="テキスト ボックス 556"/>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58" name="直線コネクタ 5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59" name="テキスト ボックス 5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61" name="テキスト ボックス 56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62" name="テキスト ボックス 56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63" name="テキスト ボックス 56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64" name="テキスト ボックス 56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65" name="テキスト ボックス 56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144907</xdr:rowOff>
    </xdr:from>
    <xdr:to>
      <xdr:col>116</xdr:col>
      <xdr:colOff>114300</xdr:colOff>
      <xdr:row>58</xdr:row>
      <xdr:rowOff>75057</xdr:rowOff>
    </xdr:to>
    <xdr:sp macro="" textlink="">
      <xdr:nvSpPr>
        <xdr:cNvPr id="566" name="楕円 565"/>
        <xdr:cNvSpPr/>
      </xdr:nvSpPr>
      <xdr:spPr>
        <a:xfrm>
          <a:off x="221107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22161</xdr:rowOff>
    </xdr:from>
    <xdr:to>
      <xdr:col>116</xdr:col>
      <xdr:colOff>63500</xdr:colOff>
      <xdr:row>58</xdr:row>
      <xdr:rowOff>24257</xdr:rowOff>
    </xdr:to>
    <xdr:cxnSp macro="">
      <xdr:nvCxnSpPr>
        <xdr:cNvPr id="567" name="直線コネクタ 566"/>
        <xdr:cNvCxnSpPr/>
      </xdr:nvCxnSpPr>
      <xdr:spPr>
        <a:xfrm>
          <a:off x="21323300" y="996626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47134</xdr:rowOff>
    </xdr:from>
    <xdr:ext cx="469744" cy="259045"/>
    <xdr:sp macro="" textlink="">
      <xdr:nvSpPr>
        <xdr:cNvPr id="568" name="貸付金該当値テキスト"/>
        <xdr:cNvSpPr txBox="1"/>
      </xdr:nvSpPr>
      <xdr:spPr>
        <a:xfrm>
          <a:off x="22212300" y="98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142811</xdr:rowOff>
    </xdr:from>
    <xdr:to>
      <xdr:col>112</xdr:col>
      <xdr:colOff>38100</xdr:colOff>
      <xdr:row>58</xdr:row>
      <xdr:rowOff>72961</xdr:rowOff>
    </xdr:to>
    <xdr:sp macro="" textlink="">
      <xdr:nvSpPr>
        <xdr:cNvPr id="569" name="楕円 568"/>
        <xdr:cNvSpPr/>
      </xdr:nvSpPr>
      <xdr:spPr>
        <a:xfrm>
          <a:off x="21272500" y="9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22161</xdr:rowOff>
    </xdr:from>
    <xdr:to>
      <xdr:col>111</xdr:col>
      <xdr:colOff>177800</xdr:colOff>
      <xdr:row>58</xdr:row>
      <xdr:rowOff>33782</xdr:rowOff>
    </xdr:to>
    <xdr:cxnSp macro="">
      <xdr:nvCxnSpPr>
        <xdr:cNvPr id="570" name="直線コネクタ 569"/>
        <xdr:cNvCxnSpPr/>
      </xdr:nvCxnSpPr>
      <xdr:spPr>
        <a:xfrm flipV="1">
          <a:off x="20434300" y="9966261"/>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133428</xdr:colOff>
      <xdr:row>56</xdr:row>
      <xdr:rowOff>89488</xdr:rowOff>
    </xdr:from>
    <xdr:ext cx="469744" cy="259045"/>
    <xdr:sp macro="" textlink="">
      <xdr:nvSpPr>
        <xdr:cNvPr id="571" name="テキスト ボックス 570"/>
        <xdr:cNvSpPr txBox="1"/>
      </xdr:nvSpPr>
      <xdr:spPr>
        <a:xfrm>
          <a:off x="21088428" y="969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154432</xdr:rowOff>
    </xdr:from>
    <xdr:to>
      <xdr:col>107</xdr:col>
      <xdr:colOff>101600</xdr:colOff>
      <xdr:row>58</xdr:row>
      <xdr:rowOff>84582</xdr:rowOff>
    </xdr:to>
    <xdr:sp macro="" textlink="">
      <xdr:nvSpPr>
        <xdr:cNvPr id="572" name="楕円 571"/>
        <xdr:cNvSpPr/>
      </xdr:nvSpPr>
      <xdr:spPr>
        <a:xfrm>
          <a:off x="20383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33782</xdr:rowOff>
    </xdr:from>
    <xdr:to>
      <xdr:col>107</xdr:col>
      <xdr:colOff>50800</xdr:colOff>
      <xdr:row>58</xdr:row>
      <xdr:rowOff>36449</xdr:rowOff>
    </xdr:to>
    <xdr:cxnSp macro="">
      <xdr:nvCxnSpPr>
        <xdr:cNvPr id="573" name="直線コネクタ 572"/>
        <xdr:cNvCxnSpPr/>
      </xdr:nvCxnSpPr>
      <xdr:spPr>
        <a:xfrm flipV="1">
          <a:off x="19545300" y="99778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56</xdr:row>
      <xdr:rowOff>101109</xdr:rowOff>
    </xdr:from>
    <xdr:ext cx="378565" cy="259045"/>
    <xdr:sp macro="" textlink="">
      <xdr:nvSpPr>
        <xdr:cNvPr id="574" name="テキスト ボックス 573"/>
        <xdr:cNvSpPr txBox="1"/>
      </xdr:nvSpPr>
      <xdr:spPr>
        <a:xfrm>
          <a:off x="20245017" y="970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157099</xdr:rowOff>
    </xdr:from>
    <xdr:to>
      <xdr:col>102</xdr:col>
      <xdr:colOff>165100</xdr:colOff>
      <xdr:row>58</xdr:row>
      <xdr:rowOff>87249</xdr:rowOff>
    </xdr:to>
    <xdr:sp macro="" textlink="">
      <xdr:nvSpPr>
        <xdr:cNvPr id="575" name="楕円 574"/>
        <xdr:cNvSpPr/>
      </xdr:nvSpPr>
      <xdr:spPr>
        <a:xfrm>
          <a:off x="19494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36449</xdr:rowOff>
    </xdr:from>
    <xdr:to>
      <xdr:col>102</xdr:col>
      <xdr:colOff>114300</xdr:colOff>
      <xdr:row>58</xdr:row>
      <xdr:rowOff>60071</xdr:rowOff>
    </xdr:to>
    <xdr:cxnSp macro="">
      <xdr:nvCxnSpPr>
        <xdr:cNvPr id="576" name="直線コネクタ 575"/>
        <xdr:cNvCxnSpPr/>
      </xdr:nvCxnSpPr>
      <xdr:spPr>
        <a:xfrm flipV="1">
          <a:off x="18656300" y="998054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58</xdr:row>
      <xdr:rowOff>78376</xdr:rowOff>
    </xdr:from>
    <xdr:ext cx="378565" cy="259045"/>
    <xdr:sp macro="" textlink="">
      <xdr:nvSpPr>
        <xdr:cNvPr id="577" name="テキスト ボックス 576"/>
        <xdr:cNvSpPr txBox="1"/>
      </xdr:nvSpPr>
      <xdr:spPr>
        <a:xfrm>
          <a:off x="19356017" y="1002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9271</xdr:rowOff>
    </xdr:from>
    <xdr:to>
      <xdr:col>98</xdr:col>
      <xdr:colOff>38100</xdr:colOff>
      <xdr:row>58</xdr:row>
      <xdr:rowOff>110871</xdr:rowOff>
    </xdr:to>
    <xdr:sp macro="" textlink="">
      <xdr:nvSpPr>
        <xdr:cNvPr id="578" name="楕円 577"/>
        <xdr:cNvSpPr/>
      </xdr:nvSpPr>
      <xdr:spPr>
        <a:xfrm>
          <a:off x="18605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101998</xdr:rowOff>
    </xdr:from>
    <xdr:ext cx="378565" cy="259045"/>
    <xdr:sp macro="" textlink="">
      <xdr:nvSpPr>
        <xdr:cNvPr id="579" name="テキスト ボックス 578"/>
        <xdr:cNvSpPr txBox="1"/>
      </xdr:nvSpPr>
      <xdr:spPr>
        <a:xfrm>
          <a:off x="18467017" y="100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80" name="正方形/長方形 5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0</xdr:colOff>
      <xdr:row>65</xdr:row>
      <xdr:rowOff>57150</xdr:rowOff>
    </xdr:from>
    <xdr:to>
      <xdr:col>104</xdr:col>
      <xdr:colOff>0</xdr:colOff>
      <xdr:row>66</xdr:row>
      <xdr:rowOff>139700</xdr:rowOff>
    </xdr:to>
    <xdr:sp macro="" textlink="">
      <xdr:nvSpPr>
        <xdr:cNvPr id="581" name="正方形/長方形 580"/>
        <xdr:cNvSpPr/>
      </xdr:nvSpPr>
      <xdr:spPr>
        <a:xfrm>
          <a:off x="1828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66</xdr:row>
      <xdr:rowOff>88900</xdr:rowOff>
    </xdr:from>
    <xdr:to>
      <xdr:col>104</xdr:col>
      <xdr:colOff>0</xdr:colOff>
      <xdr:row>68</xdr:row>
      <xdr:rowOff>0</xdr:rowOff>
    </xdr:to>
    <xdr:sp macro="" textlink="">
      <xdr:nvSpPr>
        <xdr:cNvPr id="582" name="正方形/長方形 581"/>
        <xdr:cNvSpPr/>
      </xdr:nvSpPr>
      <xdr:spPr>
        <a:xfrm>
          <a:off x="1828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65</xdr:row>
      <xdr:rowOff>57150</xdr:rowOff>
    </xdr:from>
    <xdr:to>
      <xdr:col>110</xdr:col>
      <xdr:colOff>127000</xdr:colOff>
      <xdr:row>66</xdr:row>
      <xdr:rowOff>139700</xdr:rowOff>
    </xdr:to>
    <xdr:sp macro="" textlink="">
      <xdr:nvSpPr>
        <xdr:cNvPr id="583" name="正方形/長方形 582"/>
        <xdr:cNvSpPr/>
      </xdr:nvSpPr>
      <xdr:spPr>
        <a:xfrm>
          <a:off x="1955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66</xdr:row>
      <xdr:rowOff>88900</xdr:rowOff>
    </xdr:from>
    <xdr:to>
      <xdr:col>110</xdr:col>
      <xdr:colOff>127000</xdr:colOff>
      <xdr:row>68</xdr:row>
      <xdr:rowOff>0</xdr:rowOff>
    </xdr:to>
    <xdr:sp macro="" textlink="">
      <xdr:nvSpPr>
        <xdr:cNvPr id="584" name="正方形/長方形 583"/>
        <xdr:cNvSpPr/>
      </xdr:nvSpPr>
      <xdr:spPr>
        <a:xfrm>
          <a:off x="1955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85" name="正方形/長方形 58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86" name="テキスト ボックス 58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87" name="直線コネクタ 58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88" name="テキスト ボックス 58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89" name="直線コネクタ 58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590" name="テキスト ボックス 58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91" name="直線コネクタ 59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592" name="テキスト ボックス 59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93" name="直線コネクタ 59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94" name="テキスト ボックス 59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95" name="直線コネクタ 59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596" name="テキスト ボックス 59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97" name="直線コネクタ 59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598" name="テキスト ボックス 59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99" name="直線コネクタ 5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600" name="テキスト ボックス 5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6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602" name="テキスト ボックス 60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603" name="テキスト ボックス 60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604" name="テキスト ボックス 60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605" name="テキスト ボックス 60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606" name="テキスト ボックス 60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57277</xdr:rowOff>
    </xdr:from>
    <xdr:to>
      <xdr:col>116</xdr:col>
      <xdr:colOff>114300</xdr:colOff>
      <xdr:row>70</xdr:row>
      <xdr:rowOff>158877</xdr:rowOff>
    </xdr:to>
    <xdr:sp macro="" textlink="">
      <xdr:nvSpPr>
        <xdr:cNvPr id="607" name="楕円 606"/>
        <xdr:cNvSpPr/>
      </xdr:nvSpPr>
      <xdr:spPr>
        <a:xfrm>
          <a:off x="22110700" y="120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108077</xdr:rowOff>
    </xdr:from>
    <xdr:to>
      <xdr:col>116</xdr:col>
      <xdr:colOff>63500</xdr:colOff>
      <xdr:row>73</xdr:row>
      <xdr:rowOff>137033</xdr:rowOff>
    </xdr:to>
    <xdr:cxnSp macro="">
      <xdr:nvCxnSpPr>
        <xdr:cNvPr id="608" name="直線コネクタ 607"/>
        <xdr:cNvCxnSpPr/>
      </xdr:nvCxnSpPr>
      <xdr:spPr>
        <a:xfrm flipV="1">
          <a:off x="21323300" y="12109577"/>
          <a:ext cx="838200" cy="5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130954</xdr:rowOff>
    </xdr:from>
    <xdr:ext cx="534377" cy="259045"/>
    <xdr:sp macro="" textlink="">
      <xdr:nvSpPr>
        <xdr:cNvPr id="609" name="繰出金該当値テキスト"/>
        <xdr:cNvSpPr txBox="1"/>
      </xdr:nvSpPr>
      <xdr:spPr>
        <a:xfrm>
          <a:off x="22212300" y="119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86233</xdr:rowOff>
    </xdr:from>
    <xdr:to>
      <xdr:col>112</xdr:col>
      <xdr:colOff>38100</xdr:colOff>
      <xdr:row>74</xdr:row>
      <xdr:rowOff>16383</xdr:rowOff>
    </xdr:to>
    <xdr:sp macro="" textlink="">
      <xdr:nvSpPr>
        <xdr:cNvPr id="610" name="楕円 609"/>
        <xdr:cNvSpPr/>
      </xdr:nvSpPr>
      <xdr:spPr>
        <a:xfrm>
          <a:off x="21272500" y="126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1397</xdr:rowOff>
    </xdr:from>
    <xdr:to>
      <xdr:col>111</xdr:col>
      <xdr:colOff>177800</xdr:colOff>
      <xdr:row>73</xdr:row>
      <xdr:rowOff>137033</xdr:rowOff>
    </xdr:to>
    <xdr:cxnSp macro="">
      <xdr:nvCxnSpPr>
        <xdr:cNvPr id="611" name="直線コネクタ 610"/>
        <xdr:cNvCxnSpPr/>
      </xdr:nvCxnSpPr>
      <xdr:spPr>
        <a:xfrm>
          <a:off x="20434300" y="12002897"/>
          <a:ext cx="889000" cy="6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101111</xdr:colOff>
      <xdr:row>72</xdr:row>
      <xdr:rowOff>32910</xdr:rowOff>
    </xdr:from>
    <xdr:ext cx="534377" cy="259045"/>
    <xdr:sp macro="" textlink="">
      <xdr:nvSpPr>
        <xdr:cNvPr id="612" name="テキスト ボックス 611"/>
        <xdr:cNvSpPr txBox="1"/>
      </xdr:nvSpPr>
      <xdr:spPr>
        <a:xfrm>
          <a:off x="21056111" y="123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122047</xdr:rowOff>
    </xdr:from>
    <xdr:to>
      <xdr:col>107</xdr:col>
      <xdr:colOff>101600</xdr:colOff>
      <xdr:row>70</xdr:row>
      <xdr:rowOff>52197</xdr:rowOff>
    </xdr:to>
    <xdr:sp macro="" textlink="">
      <xdr:nvSpPr>
        <xdr:cNvPr id="613" name="楕円 612"/>
        <xdr:cNvSpPr/>
      </xdr:nvSpPr>
      <xdr:spPr>
        <a:xfrm>
          <a:off x="20383500" y="119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70</xdr:row>
      <xdr:rowOff>1397</xdr:rowOff>
    </xdr:from>
    <xdr:to>
      <xdr:col>107</xdr:col>
      <xdr:colOff>50800</xdr:colOff>
      <xdr:row>72</xdr:row>
      <xdr:rowOff>94170</xdr:rowOff>
    </xdr:to>
    <xdr:cxnSp macro="">
      <xdr:nvCxnSpPr>
        <xdr:cNvPr id="614" name="直線コネクタ 613"/>
        <xdr:cNvCxnSpPr/>
      </xdr:nvCxnSpPr>
      <xdr:spPr>
        <a:xfrm flipV="1">
          <a:off x="19545300" y="12002897"/>
          <a:ext cx="889000" cy="4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68</xdr:row>
      <xdr:rowOff>68724</xdr:rowOff>
    </xdr:from>
    <xdr:ext cx="534377" cy="259045"/>
    <xdr:sp macro="" textlink="">
      <xdr:nvSpPr>
        <xdr:cNvPr id="615" name="テキスト ボックス 614"/>
        <xdr:cNvSpPr txBox="1"/>
      </xdr:nvSpPr>
      <xdr:spPr>
        <a:xfrm>
          <a:off x="20167111" y="11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43370</xdr:rowOff>
    </xdr:from>
    <xdr:to>
      <xdr:col>102</xdr:col>
      <xdr:colOff>165100</xdr:colOff>
      <xdr:row>72</xdr:row>
      <xdr:rowOff>144970</xdr:rowOff>
    </xdr:to>
    <xdr:sp macro="" textlink="">
      <xdr:nvSpPr>
        <xdr:cNvPr id="616" name="楕円 615"/>
        <xdr:cNvSpPr/>
      </xdr:nvSpPr>
      <xdr:spPr>
        <a:xfrm>
          <a:off x="19494500" y="123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72</xdr:row>
      <xdr:rowOff>94170</xdr:rowOff>
    </xdr:from>
    <xdr:to>
      <xdr:col>102</xdr:col>
      <xdr:colOff>114300</xdr:colOff>
      <xdr:row>78</xdr:row>
      <xdr:rowOff>17208</xdr:rowOff>
    </xdr:to>
    <xdr:cxnSp macro="">
      <xdr:nvCxnSpPr>
        <xdr:cNvPr id="617" name="直線コネクタ 616"/>
        <xdr:cNvCxnSpPr/>
      </xdr:nvCxnSpPr>
      <xdr:spPr>
        <a:xfrm flipV="1">
          <a:off x="18656300" y="12438570"/>
          <a:ext cx="889000" cy="95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72</xdr:row>
      <xdr:rowOff>136097</xdr:rowOff>
    </xdr:from>
    <xdr:ext cx="534377" cy="259045"/>
    <xdr:sp macro="" textlink="">
      <xdr:nvSpPr>
        <xdr:cNvPr id="618" name="テキスト ボックス 617"/>
        <xdr:cNvSpPr txBox="1"/>
      </xdr:nvSpPr>
      <xdr:spPr>
        <a:xfrm>
          <a:off x="19278111" y="124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137858</xdr:rowOff>
    </xdr:from>
    <xdr:to>
      <xdr:col>98</xdr:col>
      <xdr:colOff>38100</xdr:colOff>
      <xdr:row>78</xdr:row>
      <xdr:rowOff>68008</xdr:rowOff>
    </xdr:to>
    <xdr:sp macro="" textlink="">
      <xdr:nvSpPr>
        <xdr:cNvPr id="619" name="楕円 618"/>
        <xdr:cNvSpPr/>
      </xdr:nvSpPr>
      <xdr:spPr>
        <a:xfrm>
          <a:off x="18605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84535</xdr:rowOff>
    </xdr:from>
    <xdr:ext cx="534377" cy="259045"/>
    <xdr:sp macro="" textlink="">
      <xdr:nvSpPr>
        <xdr:cNvPr id="620" name="テキスト ボックス 619"/>
        <xdr:cNvSpPr txBox="1"/>
      </xdr:nvSpPr>
      <xdr:spPr>
        <a:xfrm>
          <a:off x="18389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21" name="正方形/長方形 62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85</xdr:row>
      <xdr:rowOff>57150</xdr:rowOff>
    </xdr:from>
    <xdr:to>
      <xdr:col>104</xdr:col>
      <xdr:colOff>0</xdr:colOff>
      <xdr:row>86</xdr:row>
      <xdr:rowOff>139700</xdr:rowOff>
    </xdr:to>
    <xdr:sp macro="" textlink="">
      <xdr:nvSpPr>
        <xdr:cNvPr id="622" name="正方形/長方形 621"/>
        <xdr:cNvSpPr/>
      </xdr:nvSpPr>
      <xdr:spPr>
        <a:xfrm>
          <a:off x="1828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86</xdr:row>
      <xdr:rowOff>88900</xdr:rowOff>
    </xdr:from>
    <xdr:to>
      <xdr:col>104</xdr:col>
      <xdr:colOff>0</xdr:colOff>
      <xdr:row>88</xdr:row>
      <xdr:rowOff>0</xdr:rowOff>
    </xdr:to>
    <xdr:sp macro="" textlink="">
      <xdr:nvSpPr>
        <xdr:cNvPr id="623" name="正方形/長方形 622"/>
        <xdr:cNvSpPr/>
      </xdr:nvSpPr>
      <xdr:spPr>
        <a:xfrm>
          <a:off x="1828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85</xdr:row>
      <xdr:rowOff>57150</xdr:rowOff>
    </xdr:from>
    <xdr:to>
      <xdr:col>110</xdr:col>
      <xdr:colOff>127000</xdr:colOff>
      <xdr:row>86</xdr:row>
      <xdr:rowOff>139700</xdr:rowOff>
    </xdr:to>
    <xdr:sp macro="" textlink="">
      <xdr:nvSpPr>
        <xdr:cNvPr id="624" name="正方形/長方形 623"/>
        <xdr:cNvSpPr/>
      </xdr:nvSpPr>
      <xdr:spPr>
        <a:xfrm>
          <a:off x="1955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86</xdr:row>
      <xdr:rowOff>88900</xdr:rowOff>
    </xdr:from>
    <xdr:to>
      <xdr:col>110</xdr:col>
      <xdr:colOff>127000</xdr:colOff>
      <xdr:row>88</xdr:row>
      <xdr:rowOff>0</xdr:rowOff>
    </xdr:to>
    <xdr:sp macro="" textlink="">
      <xdr:nvSpPr>
        <xdr:cNvPr id="625" name="正方形/長方形 624"/>
        <xdr:cNvSpPr/>
      </xdr:nvSpPr>
      <xdr:spPr>
        <a:xfrm>
          <a:off x="1955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26" name="正方形/長方形 62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27" name="テキスト ボックス 62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28" name="直線コネクタ 62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29" name="直線コネクタ 62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30" name="テキスト ボックス 62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31" name="直線コネクタ 63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32" name="テキスト ボックス 63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3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34" name="テキスト ボックス 6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35" name="テキスト ボックス 6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36" name="テキスト ボックス 6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37" name="テキスト ボックス 6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38" name="テキスト ボックス 6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39" name="楕円 6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40" name="直線コネクタ 63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41"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42" name="楕円 6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43" name="直線コネクタ 64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93</xdr:row>
      <xdr:rowOff>35577</xdr:rowOff>
    </xdr:from>
    <xdr:ext cx="249299" cy="259045"/>
    <xdr:sp macro="" textlink="">
      <xdr:nvSpPr>
        <xdr:cNvPr id="644" name="テキスト ボックス 64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45" name="楕円 64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46" name="直線コネクタ 64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47" name="テキスト ボックス 64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48" name="楕円 64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49" name="直線コネクタ 64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50" name="テキスト ボックス 64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51" name="楕円 65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52" name="テキスト ボックス 65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53" name="正方形/長方形 65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54" name="正方形/長方形 65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55" name="テキスト ボックス 65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418,006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円となっている。補助費等については、昨年度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75,571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円となっており、国平均、茨城県平均と比較し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ても高い水準にある。これは、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県西部メディカルセンターの整備及び西部医療機構発足に伴う西部医療機構補助金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の増が主な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要因となっている。普通建設事業費については、昨年度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59,254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、国平均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、茨城県平均を上回っている。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これは、道の駅整備事業や中学校プール整備事業の増等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っている。普通建設事業費の大幅な増加は、公債費の増加に繋がり、後年度の財政運営を圧迫することから、事業の必要性を総点検し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事業の見直しや事業期間の延長を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検討する。物件費については、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41,359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39,500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これは、市内体育施設の指定管理者による管理を開始したことに伴う委託費の増加が要主な要因である。積立金については、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合併振興基金積立金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51,766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た。駐車場特別会計の廃止により、同会計への繰出は皆減したものの、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について、保険加入者の減等による影響で繰出金が増加したことが主な要因である。公債費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42,433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、これは、旧地域総合整備事業債（継続事業分）の皆減等が要因である。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105,063
102,523
205.30
45,778,619
43,917,009
1,394,576
24,727,327
42,238,426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33" name="テキスト ボックス 32"/>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35" name="テキスト ボックス 34"/>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37" name="テキスト ボックス 36"/>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39" name="テキスト ボックス 38"/>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1" name="テキスト ボックス 40"/>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43" name="テキスト ボックス 42"/>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45" name="テキスト ボックス 44"/>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47" name="テキスト ボックス 46"/>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67673</xdr:rowOff>
    </xdr:from>
    <xdr:to>
      <xdr:col>24</xdr:col>
      <xdr:colOff>114300</xdr:colOff>
      <xdr:row>29</xdr:row>
      <xdr:rowOff>169273</xdr:rowOff>
    </xdr:to>
    <xdr:sp macro="" textlink="">
      <xdr:nvSpPr>
        <xdr:cNvPr id="54" name="楕円 53"/>
        <xdr:cNvSpPr/>
      </xdr:nvSpPr>
      <xdr:spPr>
        <a:xfrm>
          <a:off x="4584700" y="50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29</xdr:row>
      <xdr:rowOff>118473</xdr:rowOff>
    </xdr:from>
    <xdr:to>
      <xdr:col>24</xdr:col>
      <xdr:colOff>63500</xdr:colOff>
      <xdr:row>33</xdr:row>
      <xdr:rowOff>53158</xdr:rowOff>
    </xdr:to>
    <xdr:cxnSp macro="">
      <xdr:nvCxnSpPr>
        <xdr:cNvPr id="55" name="直線コネクタ 54"/>
        <xdr:cNvCxnSpPr/>
      </xdr:nvCxnSpPr>
      <xdr:spPr>
        <a:xfrm flipV="1">
          <a:off x="3797300" y="5090523"/>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141350</xdr:rowOff>
    </xdr:from>
    <xdr:ext cx="469744" cy="259045"/>
    <xdr:sp macro="" textlink="">
      <xdr:nvSpPr>
        <xdr:cNvPr id="56" name="議会費該当値テキスト"/>
        <xdr:cNvSpPr txBox="1"/>
      </xdr:nvSpPr>
      <xdr:spPr>
        <a:xfrm>
          <a:off x="4686300" y="49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2358</xdr:rowOff>
    </xdr:from>
    <xdr:to>
      <xdr:col>20</xdr:col>
      <xdr:colOff>38100</xdr:colOff>
      <xdr:row>33</xdr:row>
      <xdr:rowOff>103958</xdr:rowOff>
    </xdr:to>
    <xdr:sp macro="" textlink="">
      <xdr:nvSpPr>
        <xdr:cNvPr id="57" name="楕円 56"/>
        <xdr:cNvSpPr/>
      </xdr:nvSpPr>
      <xdr:spPr>
        <a:xfrm>
          <a:off x="3746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53158</xdr:rowOff>
    </xdr:from>
    <xdr:to>
      <xdr:col>19</xdr:col>
      <xdr:colOff>177800</xdr:colOff>
      <xdr:row>34</xdr:row>
      <xdr:rowOff>25400</xdr:rowOff>
    </xdr:to>
    <xdr:cxnSp macro="">
      <xdr:nvCxnSpPr>
        <xdr:cNvPr id="58" name="直線コネクタ 57"/>
        <xdr:cNvCxnSpPr/>
      </xdr:nvCxnSpPr>
      <xdr:spPr>
        <a:xfrm flipV="1">
          <a:off x="2908300" y="571100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31</xdr:row>
      <xdr:rowOff>120485</xdr:rowOff>
    </xdr:from>
    <xdr:ext cx="469744" cy="259045"/>
    <xdr:sp macro="" textlink="">
      <xdr:nvSpPr>
        <xdr:cNvPr id="59" name="テキスト ボックス 58"/>
        <xdr:cNvSpPr txBox="1"/>
      </xdr:nvSpPr>
      <xdr:spPr>
        <a:xfrm>
          <a:off x="3562428"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60" name="楕円 59"/>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141333</xdr:rowOff>
    </xdr:from>
    <xdr:to>
      <xdr:col>15</xdr:col>
      <xdr:colOff>50800</xdr:colOff>
      <xdr:row>34</xdr:row>
      <xdr:rowOff>25400</xdr:rowOff>
    </xdr:to>
    <xdr:cxnSp macro="">
      <xdr:nvCxnSpPr>
        <xdr:cNvPr id="61" name="直線コネクタ 60"/>
        <xdr:cNvCxnSpPr/>
      </xdr:nvCxnSpPr>
      <xdr:spPr>
        <a:xfrm>
          <a:off x="2019300" y="57991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32</xdr:row>
      <xdr:rowOff>92727</xdr:rowOff>
    </xdr:from>
    <xdr:ext cx="469744" cy="259045"/>
    <xdr:sp macro="" textlink="">
      <xdr:nvSpPr>
        <xdr:cNvPr id="62" name="テキスト ボックス 61"/>
        <xdr:cNvSpPr txBox="1"/>
      </xdr:nvSpPr>
      <xdr:spPr>
        <a:xfrm>
          <a:off x="2673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90533</xdr:rowOff>
    </xdr:from>
    <xdr:to>
      <xdr:col>10</xdr:col>
      <xdr:colOff>165100</xdr:colOff>
      <xdr:row>34</xdr:row>
      <xdr:rowOff>20683</xdr:rowOff>
    </xdr:to>
    <xdr:sp macro="" textlink="">
      <xdr:nvSpPr>
        <xdr:cNvPr id="63" name="楕円 62"/>
        <xdr:cNvSpPr/>
      </xdr:nvSpPr>
      <xdr:spPr>
        <a:xfrm>
          <a:off x="1968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141333</xdr:rowOff>
    </xdr:from>
    <xdr:to>
      <xdr:col>10</xdr:col>
      <xdr:colOff>114300</xdr:colOff>
      <xdr:row>38</xdr:row>
      <xdr:rowOff>48260</xdr:rowOff>
    </xdr:to>
    <xdr:cxnSp macro="">
      <xdr:nvCxnSpPr>
        <xdr:cNvPr id="64" name="直線コネクタ 63"/>
        <xdr:cNvCxnSpPr/>
      </xdr:nvCxnSpPr>
      <xdr:spPr>
        <a:xfrm flipV="1">
          <a:off x="1130300" y="5799183"/>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34</xdr:row>
      <xdr:rowOff>11810</xdr:rowOff>
    </xdr:from>
    <xdr:ext cx="469744" cy="259045"/>
    <xdr:sp macro="" textlink="">
      <xdr:nvSpPr>
        <xdr:cNvPr id="65" name="テキスト ボックス 64"/>
        <xdr:cNvSpPr txBox="1"/>
      </xdr:nvSpPr>
      <xdr:spPr>
        <a:xfrm>
          <a:off x="1784428" y="5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168910</xdr:rowOff>
    </xdr:from>
    <xdr:to>
      <xdr:col>6</xdr:col>
      <xdr:colOff>38100</xdr:colOff>
      <xdr:row>38</xdr:row>
      <xdr:rowOff>99060</xdr:rowOff>
    </xdr:to>
    <xdr:sp macro="" textlink="">
      <xdr:nvSpPr>
        <xdr:cNvPr id="66" name="楕円 65"/>
        <xdr:cNvSpPr/>
      </xdr:nvSpPr>
      <xdr:spPr>
        <a:xfrm>
          <a:off x="107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90187</xdr:rowOff>
    </xdr:from>
    <xdr:ext cx="469744" cy="259045"/>
    <xdr:sp macro="" textlink="">
      <xdr:nvSpPr>
        <xdr:cNvPr id="67" name="テキスト ボックス 66"/>
        <xdr:cNvSpPr txBox="1"/>
      </xdr:nvSpPr>
      <xdr:spPr>
        <a:xfrm>
          <a:off x="895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9" name="正方形/長方形 68"/>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70" name="正方形/長方形 69"/>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71" name="正方形/長方形 70"/>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2" name="正方形/長方形 71"/>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100376</xdr:rowOff>
    </xdr:from>
    <xdr:to>
      <xdr:col>24</xdr:col>
      <xdr:colOff>114300</xdr:colOff>
      <xdr:row>58</xdr:row>
      <xdr:rowOff>30526</xdr:rowOff>
    </xdr:to>
    <xdr:sp macro="" textlink="">
      <xdr:nvSpPr>
        <xdr:cNvPr id="93" name="楕円 92"/>
        <xdr:cNvSpPr/>
      </xdr:nvSpPr>
      <xdr:spPr>
        <a:xfrm>
          <a:off x="4584700" y="98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151176</xdr:rowOff>
    </xdr:from>
    <xdr:to>
      <xdr:col>24</xdr:col>
      <xdr:colOff>63500</xdr:colOff>
      <xdr:row>58</xdr:row>
      <xdr:rowOff>33355</xdr:rowOff>
    </xdr:to>
    <xdr:cxnSp macro="">
      <xdr:nvCxnSpPr>
        <xdr:cNvPr id="94" name="直線コネクタ 93"/>
        <xdr:cNvCxnSpPr/>
      </xdr:nvCxnSpPr>
      <xdr:spPr>
        <a:xfrm flipV="1">
          <a:off x="3797300" y="9923826"/>
          <a:ext cx="8382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2603</xdr:rowOff>
    </xdr:from>
    <xdr:ext cx="534377" cy="259045"/>
    <xdr:sp macro="" textlink="">
      <xdr:nvSpPr>
        <xdr:cNvPr id="95" name="総務費該当値テキスト"/>
        <xdr:cNvSpPr txBox="1"/>
      </xdr:nvSpPr>
      <xdr:spPr>
        <a:xfrm>
          <a:off x="4686300" y="97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154005</xdr:rowOff>
    </xdr:from>
    <xdr:to>
      <xdr:col>20</xdr:col>
      <xdr:colOff>38100</xdr:colOff>
      <xdr:row>58</xdr:row>
      <xdr:rowOff>84155</xdr:rowOff>
    </xdr:to>
    <xdr:sp macro="" textlink="">
      <xdr:nvSpPr>
        <xdr:cNvPr id="96" name="楕円 95"/>
        <xdr:cNvSpPr/>
      </xdr:nvSpPr>
      <xdr:spPr>
        <a:xfrm>
          <a:off x="37465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22474</xdr:rowOff>
    </xdr:from>
    <xdr:to>
      <xdr:col>19</xdr:col>
      <xdr:colOff>177800</xdr:colOff>
      <xdr:row>58</xdr:row>
      <xdr:rowOff>33355</xdr:rowOff>
    </xdr:to>
    <xdr:cxnSp macro="">
      <xdr:nvCxnSpPr>
        <xdr:cNvPr id="97" name="直線コネクタ 96"/>
        <xdr:cNvCxnSpPr/>
      </xdr:nvCxnSpPr>
      <xdr:spPr>
        <a:xfrm>
          <a:off x="2908300" y="9109324"/>
          <a:ext cx="889000" cy="8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56</xdr:row>
      <xdr:rowOff>100682</xdr:rowOff>
    </xdr:from>
    <xdr:ext cx="534377" cy="259045"/>
    <xdr:sp macro="" textlink="">
      <xdr:nvSpPr>
        <xdr:cNvPr id="98" name="テキスト ボックス 97"/>
        <xdr:cNvSpPr txBox="1"/>
      </xdr:nvSpPr>
      <xdr:spPr>
        <a:xfrm>
          <a:off x="3530111" y="97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143124</xdr:rowOff>
    </xdr:from>
    <xdr:to>
      <xdr:col>15</xdr:col>
      <xdr:colOff>101600</xdr:colOff>
      <xdr:row>53</xdr:row>
      <xdr:rowOff>73274</xdr:rowOff>
    </xdr:to>
    <xdr:sp macro="" textlink="">
      <xdr:nvSpPr>
        <xdr:cNvPr id="99" name="楕円 98"/>
        <xdr:cNvSpPr/>
      </xdr:nvSpPr>
      <xdr:spPr>
        <a:xfrm>
          <a:off x="2857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53</xdr:row>
      <xdr:rowOff>22474</xdr:rowOff>
    </xdr:from>
    <xdr:to>
      <xdr:col>15</xdr:col>
      <xdr:colOff>50800</xdr:colOff>
      <xdr:row>54</xdr:row>
      <xdr:rowOff>154010</xdr:rowOff>
    </xdr:to>
    <xdr:cxnSp macro="">
      <xdr:nvCxnSpPr>
        <xdr:cNvPr id="100" name="直線コネクタ 99"/>
        <xdr:cNvCxnSpPr/>
      </xdr:nvCxnSpPr>
      <xdr:spPr>
        <a:xfrm flipV="1">
          <a:off x="2019300" y="9109324"/>
          <a:ext cx="889000" cy="3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51</xdr:row>
      <xdr:rowOff>89801</xdr:rowOff>
    </xdr:from>
    <xdr:ext cx="534377" cy="259045"/>
    <xdr:sp macro="" textlink="">
      <xdr:nvSpPr>
        <xdr:cNvPr id="101" name="テキスト ボックス 100"/>
        <xdr:cNvSpPr txBox="1"/>
      </xdr:nvSpPr>
      <xdr:spPr>
        <a:xfrm>
          <a:off x="2641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103210</xdr:rowOff>
    </xdr:from>
    <xdr:to>
      <xdr:col>10</xdr:col>
      <xdr:colOff>165100</xdr:colOff>
      <xdr:row>55</xdr:row>
      <xdr:rowOff>33360</xdr:rowOff>
    </xdr:to>
    <xdr:sp macro="" textlink="">
      <xdr:nvSpPr>
        <xdr:cNvPr id="102" name="楕円 101"/>
        <xdr:cNvSpPr/>
      </xdr:nvSpPr>
      <xdr:spPr>
        <a:xfrm>
          <a:off x="19685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83327</xdr:rowOff>
    </xdr:from>
    <xdr:to>
      <xdr:col>10</xdr:col>
      <xdr:colOff>114300</xdr:colOff>
      <xdr:row>54</xdr:row>
      <xdr:rowOff>154010</xdr:rowOff>
    </xdr:to>
    <xdr:cxnSp macro="">
      <xdr:nvCxnSpPr>
        <xdr:cNvPr id="103" name="直線コネクタ 102"/>
        <xdr:cNvCxnSpPr/>
      </xdr:nvCxnSpPr>
      <xdr:spPr>
        <a:xfrm>
          <a:off x="1130300" y="9341627"/>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55</xdr:row>
      <xdr:rowOff>24487</xdr:rowOff>
    </xdr:from>
    <xdr:ext cx="534377" cy="259045"/>
    <xdr:sp macro="" textlink="">
      <xdr:nvSpPr>
        <xdr:cNvPr id="104" name="テキスト ボックス 103"/>
        <xdr:cNvSpPr txBox="1"/>
      </xdr:nvSpPr>
      <xdr:spPr>
        <a:xfrm>
          <a:off x="1752111" y="9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32527</xdr:rowOff>
    </xdr:from>
    <xdr:to>
      <xdr:col>6</xdr:col>
      <xdr:colOff>38100</xdr:colOff>
      <xdr:row>54</xdr:row>
      <xdr:rowOff>134127</xdr:rowOff>
    </xdr:to>
    <xdr:sp macro="" textlink="">
      <xdr:nvSpPr>
        <xdr:cNvPr id="105" name="楕円 104"/>
        <xdr:cNvSpPr/>
      </xdr:nvSpPr>
      <xdr:spPr>
        <a:xfrm>
          <a:off x="1079500" y="9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125254</xdr:rowOff>
    </xdr:from>
    <xdr:ext cx="534377" cy="259045"/>
    <xdr:sp macro="" textlink="">
      <xdr:nvSpPr>
        <xdr:cNvPr id="106" name="テキスト ボックス 105"/>
        <xdr:cNvSpPr txBox="1"/>
      </xdr:nvSpPr>
      <xdr:spPr>
        <a:xfrm>
          <a:off x="863111" y="9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15" name="テキスト ボックス 11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16" name="直線コネクタ 11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17" name="テキスト ボックス 11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18" name="直線コネクタ 11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19" name="テキスト ボックス 11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20" name="直線コネクタ 11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21" name="テキスト ボックス 12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22" name="直線コネクタ 12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23" name="テキスト ボックス 12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24" name="直線コネクタ 12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25" name="テキスト ボックス 12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6" name="直線コネクタ 12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7" name="テキスト ボックス 12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9" name="テキスト ボックス 12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30" name="テキスト ボックス 12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31" name="テキスト ボックス 13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2" name="テキスト ボックス 13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3" name="テキスト ボックス 13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43790</xdr:rowOff>
    </xdr:from>
    <xdr:to>
      <xdr:col>24</xdr:col>
      <xdr:colOff>114300</xdr:colOff>
      <xdr:row>71</xdr:row>
      <xdr:rowOff>145390</xdr:rowOff>
    </xdr:to>
    <xdr:sp macro="" textlink="">
      <xdr:nvSpPr>
        <xdr:cNvPr id="134" name="楕円 133"/>
        <xdr:cNvSpPr/>
      </xdr:nvSpPr>
      <xdr:spPr>
        <a:xfrm>
          <a:off x="4584700" y="122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94590</xdr:rowOff>
    </xdr:from>
    <xdr:to>
      <xdr:col>24</xdr:col>
      <xdr:colOff>63500</xdr:colOff>
      <xdr:row>75</xdr:row>
      <xdr:rowOff>160731</xdr:rowOff>
    </xdr:to>
    <xdr:cxnSp macro="">
      <xdr:nvCxnSpPr>
        <xdr:cNvPr id="135" name="直線コネクタ 134"/>
        <xdr:cNvCxnSpPr/>
      </xdr:nvCxnSpPr>
      <xdr:spPr>
        <a:xfrm flipV="1">
          <a:off x="3797300" y="12267540"/>
          <a:ext cx="838200" cy="7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117467</xdr:rowOff>
    </xdr:from>
    <xdr:ext cx="599010" cy="259045"/>
    <xdr:sp macro="" textlink="">
      <xdr:nvSpPr>
        <xdr:cNvPr id="136" name="民生費該当値テキスト"/>
        <xdr:cNvSpPr txBox="1"/>
      </xdr:nvSpPr>
      <xdr:spPr>
        <a:xfrm>
          <a:off x="4686300" y="1211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109931</xdr:rowOff>
    </xdr:from>
    <xdr:to>
      <xdr:col>20</xdr:col>
      <xdr:colOff>38100</xdr:colOff>
      <xdr:row>76</xdr:row>
      <xdr:rowOff>40081</xdr:rowOff>
    </xdr:to>
    <xdr:sp macro="" textlink="">
      <xdr:nvSpPr>
        <xdr:cNvPr id="137" name="楕円 136"/>
        <xdr:cNvSpPr/>
      </xdr:nvSpPr>
      <xdr:spPr>
        <a:xfrm>
          <a:off x="3746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10999</xdr:rowOff>
    </xdr:from>
    <xdr:to>
      <xdr:col>19</xdr:col>
      <xdr:colOff>177800</xdr:colOff>
      <xdr:row>75</xdr:row>
      <xdr:rowOff>160731</xdr:rowOff>
    </xdr:to>
    <xdr:cxnSp macro="">
      <xdr:nvCxnSpPr>
        <xdr:cNvPr id="138" name="直線コネクタ 137"/>
        <xdr:cNvCxnSpPr/>
      </xdr:nvCxnSpPr>
      <xdr:spPr>
        <a:xfrm>
          <a:off x="2908300" y="12698299"/>
          <a:ext cx="889000" cy="3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68795</xdr:colOff>
      <xdr:row>74</xdr:row>
      <xdr:rowOff>56608</xdr:rowOff>
    </xdr:from>
    <xdr:ext cx="599010" cy="259045"/>
    <xdr:sp macro="" textlink="">
      <xdr:nvSpPr>
        <xdr:cNvPr id="139" name="テキスト ボックス 138"/>
        <xdr:cNvSpPr txBox="1"/>
      </xdr:nvSpPr>
      <xdr:spPr>
        <a:xfrm>
          <a:off x="3497795" y="1274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131649</xdr:rowOff>
    </xdr:from>
    <xdr:to>
      <xdr:col>15</xdr:col>
      <xdr:colOff>101600</xdr:colOff>
      <xdr:row>74</xdr:row>
      <xdr:rowOff>61799</xdr:rowOff>
    </xdr:to>
    <xdr:sp macro="" textlink="">
      <xdr:nvSpPr>
        <xdr:cNvPr id="140" name="楕円 139"/>
        <xdr:cNvSpPr/>
      </xdr:nvSpPr>
      <xdr:spPr>
        <a:xfrm>
          <a:off x="2857500" y="126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74</xdr:row>
      <xdr:rowOff>10999</xdr:rowOff>
    </xdr:from>
    <xdr:to>
      <xdr:col>15</xdr:col>
      <xdr:colOff>50800</xdr:colOff>
      <xdr:row>77</xdr:row>
      <xdr:rowOff>58014</xdr:rowOff>
    </xdr:to>
    <xdr:cxnSp macro="">
      <xdr:nvCxnSpPr>
        <xdr:cNvPr id="141" name="直線コネクタ 140"/>
        <xdr:cNvCxnSpPr/>
      </xdr:nvCxnSpPr>
      <xdr:spPr>
        <a:xfrm flipV="1">
          <a:off x="2019300" y="12698299"/>
          <a:ext cx="889000" cy="5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72</xdr:row>
      <xdr:rowOff>78326</xdr:rowOff>
    </xdr:from>
    <xdr:ext cx="599010" cy="259045"/>
    <xdr:sp macro="" textlink="">
      <xdr:nvSpPr>
        <xdr:cNvPr id="142" name="テキスト ボックス 141"/>
        <xdr:cNvSpPr txBox="1"/>
      </xdr:nvSpPr>
      <xdr:spPr>
        <a:xfrm>
          <a:off x="2608795" y="1242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7214</xdr:rowOff>
    </xdr:from>
    <xdr:to>
      <xdr:col>10</xdr:col>
      <xdr:colOff>165100</xdr:colOff>
      <xdr:row>77</xdr:row>
      <xdr:rowOff>108814</xdr:rowOff>
    </xdr:to>
    <xdr:sp macro="" textlink="">
      <xdr:nvSpPr>
        <xdr:cNvPr id="143" name="楕円 142"/>
        <xdr:cNvSpPr/>
      </xdr:nvSpPr>
      <xdr:spPr>
        <a:xfrm>
          <a:off x="1968500" y="13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58014</xdr:rowOff>
    </xdr:from>
    <xdr:to>
      <xdr:col>10</xdr:col>
      <xdr:colOff>114300</xdr:colOff>
      <xdr:row>79</xdr:row>
      <xdr:rowOff>64339</xdr:rowOff>
    </xdr:to>
    <xdr:cxnSp macro="">
      <xdr:nvCxnSpPr>
        <xdr:cNvPr id="144" name="直線コネクタ 143"/>
        <xdr:cNvCxnSpPr/>
      </xdr:nvCxnSpPr>
      <xdr:spPr>
        <a:xfrm flipV="1">
          <a:off x="1130300" y="13259664"/>
          <a:ext cx="889000" cy="3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77</xdr:row>
      <xdr:rowOff>99941</xdr:rowOff>
    </xdr:from>
    <xdr:ext cx="599010" cy="259045"/>
    <xdr:sp macro="" textlink="">
      <xdr:nvSpPr>
        <xdr:cNvPr id="145" name="テキスト ボックス 144"/>
        <xdr:cNvSpPr txBox="1"/>
      </xdr:nvSpPr>
      <xdr:spPr>
        <a:xfrm>
          <a:off x="1719795" y="1330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13539</xdr:rowOff>
    </xdr:from>
    <xdr:to>
      <xdr:col>6</xdr:col>
      <xdr:colOff>38100</xdr:colOff>
      <xdr:row>79</xdr:row>
      <xdr:rowOff>115139</xdr:rowOff>
    </xdr:to>
    <xdr:sp macro="" textlink="">
      <xdr:nvSpPr>
        <xdr:cNvPr id="146" name="楕円 145"/>
        <xdr:cNvSpPr/>
      </xdr:nvSpPr>
      <xdr:spPr>
        <a:xfrm>
          <a:off x="1079500" y="135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106266</xdr:rowOff>
    </xdr:from>
    <xdr:ext cx="599010" cy="259045"/>
    <xdr:sp macro="" textlink="">
      <xdr:nvSpPr>
        <xdr:cNvPr id="147" name="テキスト ボックス 146"/>
        <xdr:cNvSpPr txBox="1"/>
      </xdr:nvSpPr>
      <xdr:spPr>
        <a:xfrm>
          <a:off x="830795" y="1365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8" name="正方形/長方形 14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9" name="正方形/長方形 148"/>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50" name="正方形/長方形 149"/>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51" name="正方形/長方形 150"/>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52" name="正方形/長方形 151"/>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3" name="正方形/長方形 15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4" name="テキスト ボックス 15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5" name="直線コネクタ 15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6" name="テキスト ボックス 15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57" name="直線コネクタ 15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58" name="テキスト ボックス 15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59" name="直線コネクタ 15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60" name="テキスト ボックス 15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61" name="直線コネクタ 16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62" name="テキスト ボックス 16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63" name="直線コネクタ 16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64" name="テキスト ボックス 16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160727</xdr:rowOff>
    </xdr:from>
    <xdr:to>
      <xdr:col>24</xdr:col>
      <xdr:colOff>114300</xdr:colOff>
      <xdr:row>90</xdr:row>
      <xdr:rowOff>90877</xdr:rowOff>
    </xdr:to>
    <xdr:sp macro="" textlink="">
      <xdr:nvSpPr>
        <xdr:cNvPr id="173" name="楕円 172"/>
        <xdr:cNvSpPr/>
      </xdr:nvSpPr>
      <xdr:spPr>
        <a:xfrm>
          <a:off x="4584700" y="154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40077</xdr:rowOff>
    </xdr:from>
    <xdr:to>
      <xdr:col>24</xdr:col>
      <xdr:colOff>63500</xdr:colOff>
      <xdr:row>90</xdr:row>
      <xdr:rowOff>137049</xdr:rowOff>
    </xdr:to>
    <xdr:cxnSp macro="">
      <xdr:nvCxnSpPr>
        <xdr:cNvPr id="174" name="直線コネクタ 173"/>
        <xdr:cNvCxnSpPr/>
      </xdr:nvCxnSpPr>
      <xdr:spPr>
        <a:xfrm flipV="1">
          <a:off x="3797300" y="15470577"/>
          <a:ext cx="838200" cy="9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62954</xdr:rowOff>
    </xdr:from>
    <xdr:ext cx="534377" cy="259045"/>
    <xdr:sp macro="" textlink="">
      <xdr:nvSpPr>
        <xdr:cNvPr id="175" name="衛生費該当値テキスト"/>
        <xdr:cNvSpPr txBox="1"/>
      </xdr:nvSpPr>
      <xdr:spPr>
        <a:xfrm>
          <a:off x="4686300" y="15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86249</xdr:rowOff>
    </xdr:from>
    <xdr:to>
      <xdr:col>20</xdr:col>
      <xdr:colOff>38100</xdr:colOff>
      <xdr:row>91</xdr:row>
      <xdr:rowOff>16399</xdr:rowOff>
    </xdr:to>
    <xdr:sp macro="" textlink="">
      <xdr:nvSpPr>
        <xdr:cNvPr id="176" name="楕円 175"/>
        <xdr:cNvSpPr/>
      </xdr:nvSpPr>
      <xdr:spPr>
        <a:xfrm>
          <a:off x="3746500" y="155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137049</xdr:rowOff>
    </xdr:from>
    <xdr:to>
      <xdr:col>19</xdr:col>
      <xdr:colOff>177800</xdr:colOff>
      <xdr:row>92</xdr:row>
      <xdr:rowOff>128087</xdr:rowOff>
    </xdr:to>
    <xdr:cxnSp macro="">
      <xdr:nvCxnSpPr>
        <xdr:cNvPr id="177" name="直線コネクタ 176"/>
        <xdr:cNvCxnSpPr/>
      </xdr:nvCxnSpPr>
      <xdr:spPr>
        <a:xfrm flipV="1">
          <a:off x="2908300" y="15567549"/>
          <a:ext cx="889000" cy="3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89</xdr:row>
      <xdr:rowOff>32926</xdr:rowOff>
    </xdr:from>
    <xdr:ext cx="534377" cy="259045"/>
    <xdr:sp macro="" textlink="">
      <xdr:nvSpPr>
        <xdr:cNvPr id="178" name="テキスト ボックス 177"/>
        <xdr:cNvSpPr txBox="1"/>
      </xdr:nvSpPr>
      <xdr:spPr>
        <a:xfrm>
          <a:off x="3530111" y="152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77287</xdr:rowOff>
    </xdr:from>
    <xdr:to>
      <xdr:col>15</xdr:col>
      <xdr:colOff>101600</xdr:colOff>
      <xdr:row>93</xdr:row>
      <xdr:rowOff>7437</xdr:rowOff>
    </xdr:to>
    <xdr:sp macro="" textlink="">
      <xdr:nvSpPr>
        <xdr:cNvPr id="179" name="楕円 178"/>
        <xdr:cNvSpPr/>
      </xdr:nvSpPr>
      <xdr:spPr>
        <a:xfrm>
          <a:off x="2857500" y="158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92</xdr:row>
      <xdr:rowOff>128087</xdr:rowOff>
    </xdr:from>
    <xdr:to>
      <xdr:col>15</xdr:col>
      <xdr:colOff>50800</xdr:colOff>
      <xdr:row>96</xdr:row>
      <xdr:rowOff>80218</xdr:rowOff>
    </xdr:to>
    <xdr:cxnSp macro="">
      <xdr:nvCxnSpPr>
        <xdr:cNvPr id="180" name="直線コネクタ 179"/>
        <xdr:cNvCxnSpPr/>
      </xdr:nvCxnSpPr>
      <xdr:spPr>
        <a:xfrm flipV="1">
          <a:off x="2019300" y="15901487"/>
          <a:ext cx="889000" cy="6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91</xdr:row>
      <xdr:rowOff>23964</xdr:rowOff>
    </xdr:from>
    <xdr:ext cx="534377" cy="259045"/>
    <xdr:sp macro="" textlink="">
      <xdr:nvSpPr>
        <xdr:cNvPr id="181" name="テキスト ボックス 180"/>
        <xdr:cNvSpPr txBox="1"/>
      </xdr:nvSpPr>
      <xdr:spPr>
        <a:xfrm>
          <a:off x="2641111" y="156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29418</xdr:rowOff>
    </xdr:from>
    <xdr:to>
      <xdr:col>10</xdr:col>
      <xdr:colOff>165100</xdr:colOff>
      <xdr:row>96</xdr:row>
      <xdr:rowOff>131018</xdr:rowOff>
    </xdr:to>
    <xdr:sp macro="" textlink="">
      <xdr:nvSpPr>
        <xdr:cNvPr id="182" name="楕円 181"/>
        <xdr:cNvSpPr/>
      </xdr:nvSpPr>
      <xdr:spPr>
        <a:xfrm>
          <a:off x="1968500" y="164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96</xdr:row>
      <xdr:rowOff>80218</xdr:rowOff>
    </xdr:from>
    <xdr:to>
      <xdr:col>10</xdr:col>
      <xdr:colOff>114300</xdr:colOff>
      <xdr:row>97</xdr:row>
      <xdr:rowOff>35869</xdr:rowOff>
    </xdr:to>
    <xdr:cxnSp macro="">
      <xdr:nvCxnSpPr>
        <xdr:cNvPr id="183" name="直線コネクタ 182"/>
        <xdr:cNvCxnSpPr/>
      </xdr:nvCxnSpPr>
      <xdr:spPr>
        <a:xfrm flipV="1">
          <a:off x="1130300" y="16539418"/>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96</xdr:row>
      <xdr:rowOff>122145</xdr:rowOff>
    </xdr:from>
    <xdr:ext cx="534377" cy="259045"/>
    <xdr:sp macro="" textlink="">
      <xdr:nvSpPr>
        <xdr:cNvPr id="184" name="テキスト ボックス 183"/>
        <xdr:cNvSpPr txBox="1"/>
      </xdr:nvSpPr>
      <xdr:spPr>
        <a:xfrm>
          <a:off x="1752111" y="165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156519</xdr:rowOff>
    </xdr:from>
    <xdr:to>
      <xdr:col>6</xdr:col>
      <xdr:colOff>38100</xdr:colOff>
      <xdr:row>97</xdr:row>
      <xdr:rowOff>86669</xdr:rowOff>
    </xdr:to>
    <xdr:sp macro="" textlink="">
      <xdr:nvSpPr>
        <xdr:cNvPr id="185" name="楕円 184"/>
        <xdr:cNvSpPr/>
      </xdr:nvSpPr>
      <xdr:spPr>
        <a:xfrm>
          <a:off x="1079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77796</xdr:rowOff>
    </xdr:from>
    <xdr:ext cx="534377" cy="259045"/>
    <xdr:sp macro="" textlink="">
      <xdr:nvSpPr>
        <xdr:cNvPr id="186" name="テキスト ボックス 185"/>
        <xdr:cNvSpPr txBox="1"/>
      </xdr:nvSpPr>
      <xdr:spPr>
        <a:xfrm>
          <a:off x="863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8" name="正方形/長方形 187"/>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9" name="正方形/長方形 188"/>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90" name="正方形/長方形 189"/>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91" name="正方形/長方形 190"/>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2" name="正方形/長方形 19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3" name="テキスト ボックス 19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4" name="直線コネクタ 19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95" name="直線コネクタ 19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196" name="テキスト ボックス 19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7" name="直線コネクタ 19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198" name="テキスト ボックス 19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199" name="直線コネクタ 19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00" name="テキスト ボックス 19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01" name="直線コネクタ 20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02" name="テキスト ボックス 20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3" name="直線コネクタ 20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4" name="テキスト ボックス 20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6" name="テキスト ボックス 2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7" name="テキスト ボックス 2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8" name="テキスト ボックス 2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9" name="テキスト ボックス 2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0" name="テキスト ボックス 2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138735</xdr:rowOff>
    </xdr:from>
    <xdr:to>
      <xdr:col>55</xdr:col>
      <xdr:colOff>50800</xdr:colOff>
      <xdr:row>37</xdr:row>
      <xdr:rowOff>68885</xdr:rowOff>
    </xdr:to>
    <xdr:sp macro="" textlink="">
      <xdr:nvSpPr>
        <xdr:cNvPr id="211" name="楕円 210"/>
        <xdr:cNvSpPr/>
      </xdr:nvSpPr>
      <xdr:spPr>
        <a:xfrm>
          <a:off x="104267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18085</xdr:rowOff>
    </xdr:from>
    <xdr:to>
      <xdr:col>55</xdr:col>
      <xdr:colOff>0</xdr:colOff>
      <xdr:row>38</xdr:row>
      <xdr:rowOff>136042</xdr:rowOff>
    </xdr:to>
    <xdr:cxnSp macro="">
      <xdr:nvCxnSpPr>
        <xdr:cNvPr id="212" name="直線コネクタ 211"/>
        <xdr:cNvCxnSpPr/>
      </xdr:nvCxnSpPr>
      <xdr:spPr>
        <a:xfrm flipV="1">
          <a:off x="9639300" y="6361735"/>
          <a:ext cx="838200" cy="2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40962</xdr:rowOff>
    </xdr:from>
    <xdr:ext cx="378565" cy="259045"/>
    <xdr:sp macro="" textlink="">
      <xdr:nvSpPr>
        <xdr:cNvPr id="213" name="労働費該当値テキスト"/>
        <xdr:cNvSpPr txBox="1"/>
      </xdr:nvSpPr>
      <xdr:spPr>
        <a:xfrm>
          <a:off x="10528300" y="6213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214" name="楕円 213"/>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147472</xdr:rowOff>
    </xdr:from>
    <xdr:to>
      <xdr:col>50</xdr:col>
      <xdr:colOff>114300</xdr:colOff>
      <xdr:row>38</xdr:row>
      <xdr:rowOff>136042</xdr:rowOff>
    </xdr:to>
    <xdr:cxnSp macro="">
      <xdr:nvCxnSpPr>
        <xdr:cNvPr id="215" name="直線コネクタ 214"/>
        <xdr:cNvCxnSpPr/>
      </xdr:nvCxnSpPr>
      <xdr:spPr>
        <a:xfrm>
          <a:off x="8750300" y="5462422"/>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180150</xdr:colOff>
      <xdr:row>37</xdr:row>
      <xdr:rowOff>31919</xdr:rowOff>
    </xdr:from>
    <xdr:ext cx="249299" cy="259045"/>
    <xdr:sp macro="" textlink="">
      <xdr:nvSpPr>
        <xdr:cNvPr id="216" name="テキスト ボックス 215"/>
        <xdr:cNvSpPr txBox="1"/>
      </xdr:nvSpPr>
      <xdr:spPr>
        <a:xfrm>
          <a:off x="9514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96672</xdr:rowOff>
    </xdr:from>
    <xdr:to>
      <xdr:col>46</xdr:col>
      <xdr:colOff>38100</xdr:colOff>
      <xdr:row>32</xdr:row>
      <xdr:rowOff>26822</xdr:rowOff>
    </xdr:to>
    <xdr:sp macro="" textlink="">
      <xdr:nvSpPr>
        <xdr:cNvPr id="217" name="楕円 216"/>
        <xdr:cNvSpPr/>
      </xdr:nvSpPr>
      <xdr:spPr>
        <a:xfrm>
          <a:off x="8699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31</xdr:row>
      <xdr:rowOff>147472</xdr:rowOff>
    </xdr:from>
    <xdr:to>
      <xdr:col>45</xdr:col>
      <xdr:colOff>177800</xdr:colOff>
      <xdr:row>31</xdr:row>
      <xdr:rowOff>165303</xdr:rowOff>
    </xdr:to>
    <xdr:cxnSp macro="">
      <xdr:nvCxnSpPr>
        <xdr:cNvPr id="218" name="直線コネクタ 217"/>
        <xdr:cNvCxnSpPr/>
      </xdr:nvCxnSpPr>
      <xdr:spPr>
        <a:xfrm flipV="1">
          <a:off x="7861300" y="546242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30</xdr:row>
      <xdr:rowOff>43349</xdr:rowOff>
    </xdr:from>
    <xdr:ext cx="469744" cy="259045"/>
    <xdr:sp macro="" textlink="">
      <xdr:nvSpPr>
        <xdr:cNvPr id="219" name="テキスト ボックス 218"/>
        <xdr:cNvSpPr txBox="1"/>
      </xdr:nvSpPr>
      <xdr:spPr>
        <a:xfrm>
          <a:off x="8515428" y="51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114503</xdr:rowOff>
    </xdr:from>
    <xdr:to>
      <xdr:col>41</xdr:col>
      <xdr:colOff>101600</xdr:colOff>
      <xdr:row>32</xdr:row>
      <xdr:rowOff>44653</xdr:rowOff>
    </xdr:to>
    <xdr:sp macro="" textlink="">
      <xdr:nvSpPr>
        <xdr:cNvPr id="220" name="楕円 219"/>
        <xdr:cNvSpPr/>
      </xdr:nvSpPr>
      <xdr:spPr>
        <a:xfrm>
          <a:off x="7810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31</xdr:row>
      <xdr:rowOff>165303</xdr:rowOff>
    </xdr:from>
    <xdr:to>
      <xdr:col>41</xdr:col>
      <xdr:colOff>50800</xdr:colOff>
      <xdr:row>34</xdr:row>
      <xdr:rowOff>37287</xdr:rowOff>
    </xdr:to>
    <xdr:cxnSp macro="">
      <xdr:nvCxnSpPr>
        <xdr:cNvPr id="221" name="直線コネクタ 220"/>
        <xdr:cNvCxnSpPr/>
      </xdr:nvCxnSpPr>
      <xdr:spPr>
        <a:xfrm flipV="1">
          <a:off x="6972300" y="5480253"/>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30</xdr:row>
      <xdr:rowOff>61180</xdr:rowOff>
    </xdr:from>
    <xdr:ext cx="469744" cy="259045"/>
    <xdr:sp macro="" textlink="">
      <xdr:nvSpPr>
        <xdr:cNvPr id="222" name="テキスト ボックス 221"/>
        <xdr:cNvSpPr txBox="1"/>
      </xdr:nvSpPr>
      <xdr:spPr>
        <a:xfrm>
          <a:off x="7626428"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157937</xdr:rowOff>
    </xdr:from>
    <xdr:to>
      <xdr:col>36</xdr:col>
      <xdr:colOff>165100</xdr:colOff>
      <xdr:row>34</xdr:row>
      <xdr:rowOff>88087</xdr:rowOff>
    </xdr:to>
    <xdr:sp macro="" textlink="">
      <xdr:nvSpPr>
        <xdr:cNvPr id="223" name="楕円 222"/>
        <xdr:cNvSpPr/>
      </xdr:nvSpPr>
      <xdr:spPr>
        <a:xfrm>
          <a:off x="6921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79214</xdr:rowOff>
    </xdr:from>
    <xdr:ext cx="469744" cy="259045"/>
    <xdr:sp macro="" textlink="">
      <xdr:nvSpPr>
        <xdr:cNvPr id="224" name="テキスト ボックス 223"/>
        <xdr:cNvSpPr txBox="1"/>
      </xdr:nvSpPr>
      <xdr:spPr>
        <a:xfrm>
          <a:off x="6737428" y="59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5" name="正方形/長方形 2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6" name="正方形/長方形 225"/>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7" name="正方形/長方形 226"/>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8" name="正方形/長方形 227"/>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29" name="正方形/長方形 228"/>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30" name="正方形/長方形 2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1" name="テキスト ボックス 2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2" name="直線コネクタ 2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33" name="テキスト ボックス 232"/>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4" name="直線コネクタ 2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35" name="テキスト ボックス 2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6" name="直線コネクタ 2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7" name="テキスト ボックス 2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8" name="直線コネクタ 2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39" name="テキスト ボックス 2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40" name="直線コネクタ 2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41" name="テキスト ボックス 2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42" name="直線コネクタ 2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3" name="テキスト ボックス 2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4" name="直線コネクタ 2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5" name="テキスト ボックス 2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7" name="テキスト ボックス 2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8" name="テキスト ボックス 2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9" name="テキスト ボックス 2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0" name="テキスト ボックス 2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1" name="テキスト ボックス 2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155270</xdr:rowOff>
    </xdr:from>
    <xdr:to>
      <xdr:col>55</xdr:col>
      <xdr:colOff>50800</xdr:colOff>
      <xdr:row>58</xdr:row>
      <xdr:rowOff>85420</xdr:rowOff>
    </xdr:to>
    <xdr:sp macro="" textlink="">
      <xdr:nvSpPr>
        <xdr:cNvPr id="252" name="楕円 251"/>
        <xdr:cNvSpPr/>
      </xdr:nvSpPr>
      <xdr:spPr>
        <a:xfrm>
          <a:off x="10426700" y="99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34620</xdr:rowOff>
    </xdr:from>
    <xdr:to>
      <xdr:col>55</xdr:col>
      <xdr:colOff>0</xdr:colOff>
      <xdr:row>58</xdr:row>
      <xdr:rowOff>118593</xdr:rowOff>
    </xdr:to>
    <xdr:cxnSp macro="">
      <xdr:nvCxnSpPr>
        <xdr:cNvPr id="253" name="直線コネクタ 252"/>
        <xdr:cNvCxnSpPr/>
      </xdr:nvCxnSpPr>
      <xdr:spPr>
        <a:xfrm flipV="1">
          <a:off x="9639300" y="9978720"/>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57497</xdr:rowOff>
    </xdr:from>
    <xdr:ext cx="534377" cy="259045"/>
    <xdr:sp macro="" textlink="">
      <xdr:nvSpPr>
        <xdr:cNvPr id="254" name="農林水産業費該当値テキスト"/>
        <xdr:cNvSpPr txBox="1"/>
      </xdr:nvSpPr>
      <xdr:spPr>
        <a:xfrm>
          <a:off x="10528300" y="98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67793</xdr:rowOff>
    </xdr:from>
    <xdr:to>
      <xdr:col>50</xdr:col>
      <xdr:colOff>165100</xdr:colOff>
      <xdr:row>58</xdr:row>
      <xdr:rowOff>169393</xdr:rowOff>
    </xdr:to>
    <xdr:sp macro="" textlink="">
      <xdr:nvSpPr>
        <xdr:cNvPr id="255" name="楕円 254"/>
        <xdr:cNvSpPr/>
      </xdr:nvSpPr>
      <xdr:spPr>
        <a:xfrm>
          <a:off x="9588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16256</xdr:rowOff>
    </xdr:from>
    <xdr:to>
      <xdr:col>50</xdr:col>
      <xdr:colOff>114300</xdr:colOff>
      <xdr:row>58</xdr:row>
      <xdr:rowOff>118593</xdr:rowOff>
    </xdr:to>
    <xdr:cxnSp macro="">
      <xdr:nvCxnSpPr>
        <xdr:cNvPr id="256" name="直線コネクタ 255"/>
        <xdr:cNvCxnSpPr/>
      </xdr:nvCxnSpPr>
      <xdr:spPr>
        <a:xfrm>
          <a:off x="8750300" y="9960356"/>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57</xdr:row>
      <xdr:rowOff>14470</xdr:rowOff>
    </xdr:from>
    <xdr:ext cx="534377" cy="259045"/>
    <xdr:sp macro="" textlink="">
      <xdr:nvSpPr>
        <xdr:cNvPr id="257" name="テキスト ボックス 256"/>
        <xdr:cNvSpPr txBox="1"/>
      </xdr:nvSpPr>
      <xdr:spPr>
        <a:xfrm>
          <a:off x="9372111" y="97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136906</xdr:rowOff>
    </xdr:from>
    <xdr:to>
      <xdr:col>46</xdr:col>
      <xdr:colOff>38100</xdr:colOff>
      <xdr:row>58</xdr:row>
      <xdr:rowOff>67056</xdr:rowOff>
    </xdr:to>
    <xdr:sp macro="" textlink="">
      <xdr:nvSpPr>
        <xdr:cNvPr id="258" name="楕円 257"/>
        <xdr:cNvSpPr/>
      </xdr:nvSpPr>
      <xdr:spPr>
        <a:xfrm>
          <a:off x="86995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145338</xdr:rowOff>
    </xdr:from>
    <xdr:to>
      <xdr:col>45</xdr:col>
      <xdr:colOff>177800</xdr:colOff>
      <xdr:row>58</xdr:row>
      <xdr:rowOff>16256</xdr:rowOff>
    </xdr:to>
    <xdr:cxnSp macro="">
      <xdr:nvCxnSpPr>
        <xdr:cNvPr id="259" name="直線コネクタ 258"/>
        <xdr:cNvCxnSpPr/>
      </xdr:nvCxnSpPr>
      <xdr:spPr>
        <a:xfrm>
          <a:off x="7861300" y="9746538"/>
          <a:ext cx="889000" cy="2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56</xdr:row>
      <xdr:rowOff>83583</xdr:rowOff>
    </xdr:from>
    <xdr:ext cx="534377" cy="259045"/>
    <xdr:sp macro="" textlink="">
      <xdr:nvSpPr>
        <xdr:cNvPr id="260" name="テキスト ボックス 259"/>
        <xdr:cNvSpPr txBox="1"/>
      </xdr:nvSpPr>
      <xdr:spPr>
        <a:xfrm>
          <a:off x="8483111" y="96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94538</xdr:rowOff>
    </xdr:from>
    <xdr:to>
      <xdr:col>41</xdr:col>
      <xdr:colOff>101600</xdr:colOff>
      <xdr:row>57</xdr:row>
      <xdr:rowOff>24688</xdr:rowOff>
    </xdr:to>
    <xdr:sp macro="" textlink="">
      <xdr:nvSpPr>
        <xdr:cNvPr id="261" name="楕円 260"/>
        <xdr:cNvSpPr/>
      </xdr:nvSpPr>
      <xdr:spPr>
        <a:xfrm>
          <a:off x="7810500" y="9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145338</xdr:rowOff>
    </xdr:from>
    <xdr:to>
      <xdr:col>41</xdr:col>
      <xdr:colOff>50800</xdr:colOff>
      <xdr:row>57</xdr:row>
      <xdr:rowOff>140691</xdr:rowOff>
    </xdr:to>
    <xdr:cxnSp macro="">
      <xdr:nvCxnSpPr>
        <xdr:cNvPr id="262" name="直線コネクタ 261"/>
        <xdr:cNvCxnSpPr/>
      </xdr:nvCxnSpPr>
      <xdr:spPr>
        <a:xfrm flipV="1">
          <a:off x="6972300" y="9746538"/>
          <a:ext cx="889000" cy="1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57</xdr:row>
      <xdr:rowOff>15815</xdr:rowOff>
    </xdr:from>
    <xdr:ext cx="534377" cy="259045"/>
    <xdr:sp macro="" textlink="">
      <xdr:nvSpPr>
        <xdr:cNvPr id="263" name="テキスト ボックス 262"/>
        <xdr:cNvSpPr txBox="1"/>
      </xdr:nvSpPr>
      <xdr:spPr>
        <a:xfrm>
          <a:off x="7594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89891</xdr:rowOff>
    </xdr:from>
    <xdr:to>
      <xdr:col>36</xdr:col>
      <xdr:colOff>165100</xdr:colOff>
      <xdr:row>58</xdr:row>
      <xdr:rowOff>20041</xdr:rowOff>
    </xdr:to>
    <xdr:sp macro="" textlink="">
      <xdr:nvSpPr>
        <xdr:cNvPr id="264" name="楕円 263"/>
        <xdr:cNvSpPr/>
      </xdr:nvSpPr>
      <xdr:spPr>
        <a:xfrm>
          <a:off x="6921500" y="9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11168</xdr:rowOff>
    </xdr:from>
    <xdr:ext cx="534377" cy="259045"/>
    <xdr:sp macro="" textlink="">
      <xdr:nvSpPr>
        <xdr:cNvPr id="265" name="テキスト ボックス 264"/>
        <xdr:cNvSpPr txBox="1"/>
      </xdr:nvSpPr>
      <xdr:spPr>
        <a:xfrm>
          <a:off x="6705111" y="99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6" name="正方形/長方形 2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7" name="正方形/長方形 266"/>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8" name="正方形/長方形 267"/>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69" name="正方形/長方形 268"/>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70" name="正方形/長方形 269"/>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1" name="正方形/長方形 2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2" name="テキスト ボックス 2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3" name="直線コネクタ 2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274" name="直線コネクタ 2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275" name="テキスト ボックス 2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76" name="直線コネクタ 2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277" name="テキスト ボックス 276"/>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78" name="直線コネクタ 2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279" name="テキスト ボックス 278"/>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80" name="直線コネクタ 2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281" name="テキスト ボックス 280"/>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82" name="直線コネクタ 2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83" name="テキスト ボックス 2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84" name="直線コネクタ 2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85" name="テキスト ボックス 2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6" name="直線コネクタ 2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7" name="テキスト ボックス 2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9" name="テキスト ボックス 28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90" name="テキスト ボックス 28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91" name="テキスト ボックス 29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2" name="テキスト ボックス 29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3" name="テキスト ボックス 29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127109</xdr:rowOff>
    </xdr:from>
    <xdr:to>
      <xdr:col>55</xdr:col>
      <xdr:colOff>50800</xdr:colOff>
      <xdr:row>78</xdr:row>
      <xdr:rowOff>57259</xdr:rowOff>
    </xdr:to>
    <xdr:sp macro="" textlink="">
      <xdr:nvSpPr>
        <xdr:cNvPr id="294" name="楕円 293"/>
        <xdr:cNvSpPr/>
      </xdr:nvSpPr>
      <xdr:spPr>
        <a:xfrm>
          <a:off x="10426700" y="133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170724</xdr:rowOff>
    </xdr:from>
    <xdr:to>
      <xdr:col>55</xdr:col>
      <xdr:colOff>0</xdr:colOff>
      <xdr:row>78</xdr:row>
      <xdr:rowOff>6459</xdr:rowOff>
    </xdr:to>
    <xdr:cxnSp macro="">
      <xdr:nvCxnSpPr>
        <xdr:cNvPr id="295" name="直線コネクタ 294"/>
        <xdr:cNvCxnSpPr/>
      </xdr:nvCxnSpPr>
      <xdr:spPr>
        <a:xfrm>
          <a:off x="9639300" y="13372374"/>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29336</xdr:rowOff>
    </xdr:from>
    <xdr:ext cx="469744" cy="259045"/>
    <xdr:sp macro="" textlink="">
      <xdr:nvSpPr>
        <xdr:cNvPr id="296" name="商工費該当値テキスト"/>
        <xdr:cNvSpPr txBox="1"/>
      </xdr:nvSpPr>
      <xdr:spPr>
        <a:xfrm>
          <a:off x="10528300" y="132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119924</xdr:rowOff>
    </xdr:from>
    <xdr:to>
      <xdr:col>50</xdr:col>
      <xdr:colOff>165100</xdr:colOff>
      <xdr:row>78</xdr:row>
      <xdr:rowOff>50074</xdr:rowOff>
    </xdr:to>
    <xdr:sp macro="" textlink="">
      <xdr:nvSpPr>
        <xdr:cNvPr id="297" name="楕円 296"/>
        <xdr:cNvSpPr/>
      </xdr:nvSpPr>
      <xdr:spPr>
        <a:xfrm>
          <a:off x="9588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170724</xdr:rowOff>
    </xdr:from>
    <xdr:to>
      <xdr:col>50</xdr:col>
      <xdr:colOff>114300</xdr:colOff>
      <xdr:row>78</xdr:row>
      <xdr:rowOff>41402</xdr:rowOff>
    </xdr:to>
    <xdr:cxnSp macro="">
      <xdr:nvCxnSpPr>
        <xdr:cNvPr id="298" name="直線コネクタ 297"/>
        <xdr:cNvCxnSpPr/>
      </xdr:nvCxnSpPr>
      <xdr:spPr>
        <a:xfrm flipV="1">
          <a:off x="8750300" y="13372374"/>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76</xdr:row>
      <xdr:rowOff>66601</xdr:rowOff>
    </xdr:from>
    <xdr:ext cx="469744" cy="259045"/>
    <xdr:sp macro="" textlink="">
      <xdr:nvSpPr>
        <xdr:cNvPr id="299" name="テキスト ボックス 298"/>
        <xdr:cNvSpPr txBox="1"/>
      </xdr:nvSpPr>
      <xdr:spPr>
        <a:xfrm>
          <a:off x="9404428" y="1309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162052</xdr:rowOff>
    </xdr:from>
    <xdr:to>
      <xdr:col>46</xdr:col>
      <xdr:colOff>38100</xdr:colOff>
      <xdr:row>78</xdr:row>
      <xdr:rowOff>92202</xdr:rowOff>
    </xdr:to>
    <xdr:sp macro="" textlink="">
      <xdr:nvSpPr>
        <xdr:cNvPr id="300" name="楕円 299"/>
        <xdr:cNvSpPr/>
      </xdr:nvSpPr>
      <xdr:spPr>
        <a:xfrm>
          <a:off x="8699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54248</xdr:rowOff>
    </xdr:from>
    <xdr:to>
      <xdr:col>45</xdr:col>
      <xdr:colOff>177800</xdr:colOff>
      <xdr:row>78</xdr:row>
      <xdr:rowOff>41402</xdr:rowOff>
    </xdr:to>
    <xdr:cxnSp macro="">
      <xdr:nvCxnSpPr>
        <xdr:cNvPr id="301" name="直線コネクタ 300"/>
        <xdr:cNvCxnSpPr/>
      </xdr:nvCxnSpPr>
      <xdr:spPr>
        <a:xfrm>
          <a:off x="7861300" y="13255898"/>
          <a:ext cx="8890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76</xdr:row>
      <xdr:rowOff>108729</xdr:rowOff>
    </xdr:from>
    <xdr:ext cx="469744" cy="259045"/>
    <xdr:sp macro="" textlink="">
      <xdr:nvSpPr>
        <xdr:cNvPr id="302" name="テキスト ボックス 301"/>
        <xdr:cNvSpPr txBox="1"/>
      </xdr:nvSpPr>
      <xdr:spPr>
        <a:xfrm>
          <a:off x="8515428" y="131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3448</xdr:rowOff>
    </xdr:from>
    <xdr:to>
      <xdr:col>41</xdr:col>
      <xdr:colOff>101600</xdr:colOff>
      <xdr:row>77</xdr:row>
      <xdr:rowOff>105048</xdr:rowOff>
    </xdr:to>
    <xdr:sp macro="" textlink="">
      <xdr:nvSpPr>
        <xdr:cNvPr id="303" name="楕円 302"/>
        <xdr:cNvSpPr/>
      </xdr:nvSpPr>
      <xdr:spPr>
        <a:xfrm>
          <a:off x="7810500" y="132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54248</xdr:rowOff>
    </xdr:from>
    <xdr:to>
      <xdr:col>41</xdr:col>
      <xdr:colOff>50800</xdr:colOff>
      <xdr:row>78</xdr:row>
      <xdr:rowOff>49022</xdr:rowOff>
    </xdr:to>
    <xdr:cxnSp macro="">
      <xdr:nvCxnSpPr>
        <xdr:cNvPr id="304" name="直線コネクタ 303"/>
        <xdr:cNvCxnSpPr/>
      </xdr:nvCxnSpPr>
      <xdr:spPr>
        <a:xfrm flipV="1">
          <a:off x="6972300" y="13255898"/>
          <a:ext cx="889000" cy="16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77</xdr:row>
      <xdr:rowOff>96175</xdr:rowOff>
    </xdr:from>
    <xdr:ext cx="469744" cy="259045"/>
    <xdr:sp macro="" textlink="">
      <xdr:nvSpPr>
        <xdr:cNvPr id="305" name="テキスト ボックス 304"/>
        <xdr:cNvSpPr txBox="1"/>
      </xdr:nvSpPr>
      <xdr:spPr>
        <a:xfrm>
          <a:off x="7626428" y="1329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169672</xdr:rowOff>
    </xdr:from>
    <xdr:to>
      <xdr:col>36</xdr:col>
      <xdr:colOff>165100</xdr:colOff>
      <xdr:row>78</xdr:row>
      <xdr:rowOff>99822</xdr:rowOff>
    </xdr:to>
    <xdr:sp macro="" textlink="">
      <xdr:nvSpPr>
        <xdr:cNvPr id="306" name="楕円 305"/>
        <xdr:cNvSpPr/>
      </xdr:nvSpPr>
      <xdr:spPr>
        <a:xfrm>
          <a:off x="6921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90949</xdr:rowOff>
    </xdr:from>
    <xdr:ext cx="469744" cy="259045"/>
    <xdr:sp macro="" textlink="">
      <xdr:nvSpPr>
        <xdr:cNvPr id="307" name="テキスト ボックス 306"/>
        <xdr:cNvSpPr txBox="1"/>
      </xdr:nvSpPr>
      <xdr:spPr>
        <a:xfrm>
          <a:off x="6737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8" name="正方形/長方形 3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9" name="正方形/長方形 308"/>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10" name="正方形/長方形 309"/>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11" name="正方形/長方形 310"/>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12" name="正方形/長方形 311"/>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3" name="正方形/長方形 31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4" name="テキスト ボックス 31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5" name="直線コネクタ 31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6" name="テキスト ボックス 31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317" name="直線コネクタ 31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318" name="テキスト ボックス 31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9" name="直線コネクタ 31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20" name="テキスト ボックス 31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321" name="直線コネクタ 32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322" name="テキスト ボックス 32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55524</xdr:rowOff>
    </xdr:from>
    <xdr:to>
      <xdr:col>55</xdr:col>
      <xdr:colOff>50800</xdr:colOff>
      <xdr:row>90</xdr:row>
      <xdr:rowOff>157124</xdr:rowOff>
    </xdr:to>
    <xdr:sp macro="" textlink="">
      <xdr:nvSpPr>
        <xdr:cNvPr id="331" name="楕円 330"/>
        <xdr:cNvSpPr/>
      </xdr:nvSpPr>
      <xdr:spPr>
        <a:xfrm>
          <a:off x="10426700" y="154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106324</xdr:rowOff>
    </xdr:from>
    <xdr:to>
      <xdr:col>55</xdr:col>
      <xdr:colOff>0</xdr:colOff>
      <xdr:row>95</xdr:row>
      <xdr:rowOff>85122</xdr:rowOff>
    </xdr:to>
    <xdr:cxnSp macro="">
      <xdr:nvCxnSpPr>
        <xdr:cNvPr id="332" name="直線コネクタ 331"/>
        <xdr:cNvCxnSpPr/>
      </xdr:nvCxnSpPr>
      <xdr:spPr>
        <a:xfrm flipV="1">
          <a:off x="9639300" y="15536824"/>
          <a:ext cx="838200" cy="83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129201</xdr:rowOff>
    </xdr:from>
    <xdr:ext cx="534377" cy="259045"/>
    <xdr:sp macro="" textlink="">
      <xdr:nvSpPr>
        <xdr:cNvPr id="333" name="土木費該当値テキスト"/>
        <xdr:cNvSpPr txBox="1"/>
      </xdr:nvSpPr>
      <xdr:spPr>
        <a:xfrm>
          <a:off x="10528300" y="15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34322</xdr:rowOff>
    </xdr:from>
    <xdr:to>
      <xdr:col>50</xdr:col>
      <xdr:colOff>165100</xdr:colOff>
      <xdr:row>95</xdr:row>
      <xdr:rowOff>135922</xdr:rowOff>
    </xdr:to>
    <xdr:sp macro="" textlink="">
      <xdr:nvSpPr>
        <xdr:cNvPr id="334" name="楕円 333"/>
        <xdr:cNvSpPr/>
      </xdr:nvSpPr>
      <xdr:spPr>
        <a:xfrm>
          <a:off x="9588500" y="163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85122</xdr:rowOff>
    </xdr:from>
    <xdr:to>
      <xdr:col>50</xdr:col>
      <xdr:colOff>114300</xdr:colOff>
      <xdr:row>96</xdr:row>
      <xdr:rowOff>93008</xdr:rowOff>
    </xdr:to>
    <xdr:cxnSp macro="">
      <xdr:nvCxnSpPr>
        <xdr:cNvPr id="335" name="直線コネクタ 334"/>
        <xdr:cNvCxnSpPr/>
      </xdr:nvCxnSpPr>
      <xdr:spPr>
        <a:xfrm flipV="1">
          <a:off x="8750300" y="16372872"/>
          <a:ext cx="889000" cy="1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93</xdr:row>
      <xdr:rowOff>152449</xdr:rowOff>
    </xdr:from>
    <xdr:ext cx="534377" cy="259045"/>
    <xdr:sp macro="" textlink="">
      <xdr:nvSpPr>
        <xdr:cNvPr id="336" name="テキスト ボックス 335"/>
        <xdr:cNvSpPr txBox="1"/>
      </xdr:nvSpPr>
      <xdr:spPr>
        <a:xfrm>
          <a:off x="9372111" y="160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42208</xdr:rowOff>
    </xdr:from>
    <xdr:to>
      <xdr:col>46</xdr:col>
      <xdr:colOff>38100</xdr:colOff>
      <xdr:row>96</xdr:row>
      <xdr:rowOff>143808</xdr:rowOff>
    </xdr:to>
    <xdr:sp macro="" textlink="">
      <xdr:nvSpPr>
        <xdr:cNvPr id="337" name="楕円 336"/>
        <xdr:cNvSpPr/>
      </xdr:nvSpPr>
      <xdr:spPr>
        <a:xfrm>
          <a:off x="8699500" y="1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96</xdr:row>
      <xdr:rowOff>93008</xdr:rowOff>
    </xdr:from>
    <xdr:to>
      <xdr:col>45</xdr:col>
      <xdr:colOff>177800</xdr:colOff>
      <xdr:row>97</xdr:row>
      <xdr:rowOff>22771</xdr:rowOff>
    </xdr:to>
    <xdr:cxnSp macro="">
      <xdr:nvCxnSpPr>
        <xdr:cNvPr id="338" name="直線コネクタ 337"/>
        <xdr:cNvCxnSpPr/>
      </xdr:nvCxnSpPr>
      <xdr:spPr>
        <a:xfrm flipV="1">
          <a:off x="7861300" y="16552208"/>
          <a:ext cx="889000" cy="1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94</xdr:row>
      <xdr:rowOff>160335</xdr:rowOff>
    </xdr:from>
    <xdr:ext cx="534377" cy="259045"/>
    <xdr:sp macro="" textlink="">
      <xdr:nvSpPr>
        <xdr:cNvPr id="339" name="テキスト ボックス 338"/>
        <xdr:cNvSpPr txBox="1"/>
      </xdr:nvSpPr>
      <xdr:spPr>
        <a:xfrm>
          <a:off x="8483111" y="162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143421</xdr:rowOff>
    </xdr:from>
    <xdr:to>
      <xdr:col>41</xdr:col>
      <xdr:colOff>101600</xdr:colOff>
      <xdr:row>97</xdr:row>
      <xdr:rowOff>73571</xdr:rowOff>
    </xdr:to>
    <xdr:sp macro="" textlink="">
      <xdr:nvSpPr>
        <xdr:cNvPr id="340" name="楕円 339"/>
        <xdr:cNvSpPr/>
      </xdr:nvSpPr>
      <xdr:spPr>
        <a:xfrm>
          <a:off x="7810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97</xdr:row>
      <xdr:rowOff>22771</xdr:rowOff>
    </xdr:from>
    <xdr:to>
      <xdr:col>41</xdr:col>
      <xdr:colOff>50800</xdr:colOff>
      <xdr:row>97</xdr:row>
      <xdr:rowOff>63919</xdr:rowOff>
    </xdr:to>
    <xdr:cxnSp macro="">
      <xdr:nvCxnSpPr>
        <xdr:cNvPr id="341" name="直線コネクタ 340"/>
        <xdr:cNvCxnSpPr/>
      </xdr:nvCxnSpPr>
      <xdr:spPr>
        <a:xfrm flipV="1">
          <a:off x="6972300" y="1665342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97</xdr:row>
      <xdr:rowOff>64698</xdr:rowOff>
    </xdr:from>
    <xdr:ext cx="534377" cy="259045"/>
    <xdr:sp macro="" textlink="">
      <xdr:nvSpPr>
        <xdr:cNvPr id="342" name="テキスト ボックス 341"/>
        <xdr:cNvSpPr txBox="1"/>
      </xdr:nvSpPr>
      <xdr:spPr>
        <a:xfrm>
          <a:off x="7594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13119</xdr:rowOff>
    </xdr:from>
    <xdr:to>
      <xdr:col>36</xdr:col>
      <xdr:colOff>165100</xdr:colOff>
      <xdr:row>97</xdr:row>
      <xdr:rowOff>114719</xdr:rowOff>
    </xdr:to>
    <xdr:sp macro="" textlink="">
      <xdr:nvSpPr>
        <xdr:cNvPr id="343" name="楕円 342"/>
        <xdr:cNvSpPr/>
      </xdr:nvSpPr>
      <xdr:spPr>
        <a:xfrm>
          <a:off x="6921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105846</xdr:rowOff>
    </xdr:from>
    <xdr:ext cx="534377" cy="259045"/>
    <xdr:sp macro="" textlink="">
      <xdr:nvSpPr>
        <xdr:cNvPr id="344" name="テキスト ボックス 343"/>
        <xdr:cNvSpPr txBox="1"/>
      </xdr:nvSpPr>
      <xdr:spPr>
        <a:xfrm>
          <a:off x="6705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6" name="正方形/長方形 345"/>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7" name="正方形/長方形 346"/>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48" name="正方形/長方形 347"/>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49" name="正方形/長方形 348"/>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0" name="正方形/長方形 34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1" name="テキスト ボックス 35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2" name="直線コネクタ 35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53" name="テキスト ボックス 35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54" name="直線コネクタ 35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55" name="テキスト ボックス 35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6" name="直線コネクタ 35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7" name="テキスト ボックス 35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58" name="直線コネクタ 35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59" name="テキスト ボックス 35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60" name="直線コネクタ 35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61" name="テキスト ボックス 36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62" name="直線コネクタ 36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63" name="テキスト ボックス 36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64" name="直線コネクタ 36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65" name="テキスト ボックス 36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6" name="直線コネクタ 36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7" name="テキスト ボックス 36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9" name="テキスト ボックス 36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70" name="テキスト ボックス 36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71" name="テキスト ボックス 37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72" name="テキスト ボックス 37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73" name="テキスト ボックス 37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75511</xdr:rowOff>
    </xdr:from>
    <xdr:to>
      <xdr:col>85</xdr:col>
      <xdr:colOff>177800</xdr:colOff>
      <xdr:row>38</xdr:row>
      <xdr:rowOff>5660</xdr:rowOff>
    </xdr:to>
    <xdr:sp macro="" textlink="">
      <xdr:nvSpPr>
        <xdr:cNvPr id="374" name="楕円 373"/>
        <xdr:cNvSpPr/>
      </xdr:nvSpPr>
      <xdr:spPr>
        <a:xfrm>
          <a:off x="162687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126311</xdr:rowOff>
    </xdr:from>
    <xdr:to>
      <xdr:col>85</xdr:col>
      <xdr:colOff>127000</xdr:colOff>
      <xdr:row>39</xdr:row>
      <xdr:rowOff>62302</xdr:rowOff>
    </xdr:to>
    <xdr:cxnSp macro="">
      <xdr:nvCxnSpPr>
        <xdr:cNvPr id="375" name="直線コネクタ 374"/>
        <xdr:cNvCxnSpPr/>
      </xdr:nvCxnSpPr>
      <xdr:spPr>
        <a:xfrm flipV="1">
          <a:off x="15481300" y="6469961"/>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149188</xdr:rowOff>
    </xdr:from>
    <xdr:ext cx="534377" cy="259045"/>
    <xdr:sp macro="" textlink="">
      <xdr:nvSpPr>
        <xdr:cNvPr id="376" name="消防費該当値テキスト"/>
        <xdr:cNvSpPr txBox="1"/>
      </xdr:nvSpPr>
      <xdr:spPr>
        <a:xfrm>
          <a:off x="16370300" y="63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11502</xdr:rowOff>
    </xdr:from>
    <xdr:to>
      <xdr:col>81</xdr:col>
      <xdr:colOff>101600</xdr:colOff>
      <xdr:row>39</xdr:row>
      <xdr:rowOff>113102</xdr:rowOff>
    </xdr:to>
    <xdr:sp macro="" textlink="">
      <xdr:nvSpPr>
        <xdr:cNvPr id="377" name="楕円 376"/>
        <xdr:cNvSpPr/>
      </xdr:nvSpPr>
      <xdr:spPr>
        <a:xfrm>
          <a:off x="15430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19848</xdr:rowOff>
    </xdr:from>
    <xdr:to>
      <xdr:col>81</xdr:col>
      <xdr:colOff>50800</xdr:colOff>
      <xdr:row>39</xdr:row>
      <xdr:rowOff>62302</xdr:rowOff>
    </xdr:to>
    <xdr:cxnSp macro="">
      <xdr:nvCxnSpPr>
        <xdr:cNvPr id="378" name="直線コネクタ 377"/>
        <xdr:cNvCxnSpPr/>
      </xdr:nvCxnSpPr>
      <xdr:spPr>
        <a:xfrm>
          <a:off x="14592300" y="670639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37</xdr:row>
      <xdr:rowOff>129629</xdr:rowOff>
    </xdr:from>
    <xdr:ext cx="534377" cy="259045"/>
    <xdr:sp macro="" textlink="">
      <xdr:nvSpPr>
        <xdr:cNvPr id="379" name="テキスト ボックス 378"/>
        <xdr:cNvSpPr txBox="1"/>
      </xdr:nvSpPr>
      <xdr:spPr>
        <a:xfrm>
          <a:off x="15214111" y="64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140498</xdr:rowOff>
    </xdr:from>
    <xdr:to>
      <xdr:col>76</xdr:col>
      <xdr:colOff>165100</xdr:colOff>
      <xdr:row>39</xdr:row>
      <xdr:rowOff>70648</xdr:rowOff>
    </xdr:to>
    <xdr:sp macro="" textlink="">
      <xdr:nvSpPr>
        <xdr:cNvPr id="380" name="楕円 379"/>
        <xdr:cNvSpPr/>
      </xdr:nvSpPr>
      <xdr:spPr>
        <a:xfrm>
          <a:off x="14541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170071</xdr:rowOff>
    </xdr:from>
    <xdr:to>
      <xdr:col>76</xdr:col>
      <xdr:colOff>114300</xdr:colOff>
      <xdr:row>39</xdr:row>
      <xdr:rowOff>19848</xdr:rowOff>
    </xdr:to>
    <xdr:cxnSp macro="">
      <xdr:nvCxnSpPr>
        <xdr:cNvPr id="381" name="直線コネクタ 380"/>
        <xdr:cNvCxnSpPr/>
      </xdr:nvCxnSpPr>
      <xdr:spPr>
        <a:xfrm>
          <a:off x="13703300" y="668517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37</xdr:row>
      <xdr:rowOff>87175</xdr:rowOff>
    </xdr:from>
    <xdr:ext cx="534377" cy="259045"/>
    <xdr:sp macro="" textlink="">
      <xdr:nvSpPr>
        <xdr:cNvPr id="382" name="テキスト ボックス 381"/>
        <xdr:cNvSpPr txBox="1"/>
      </xdr:nvSpPr>
      <xdr:spPr>
        <a:xfrm>
          <a:off x="14325111" y="64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119271</xdr:rowOff>
    </xdr:from>
    <xdr:to>
      <xdr:col>72</xdr:col>
      <xdr:colOff>38100</xdr:colOff>
      <xdr:row>39</xdr:row>
      <xdr:rowOff>49421</xdr:rowOff>
    </xdr:to>
    <xdr:sp macro="" textlink="">
      <xdr:nvSpPr>
        <xdr:cNvPr id="383" name="楕円 382"/>
        <xdr:cNvSpPr/>
      </xdr:nvSpPr>
      <xdr:spPr>
        <a:xfrm>
          <a:off x="13652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168439</xdr:rowOff>
    </xdr:from>
    <xdr:to>
      <xdr:col>71</xdr:col>
      <xdr:colOff>177800</xdr:colOff>
      <xdr:row>38</xdr:row>
      <xdr:rowOff>170071</xdr:rowOff>
    </xdr:to>
    <xdr:cxnSp macro="">
      <xdr:nvCxnSpPr>
        <xdr:cNvPr id="384" name="直線コネクタ 383"/>
        <xdr:cNvCxnSpPr/>
      </xdr:nvCxnSpPr>
      <xdr:spPr>
        <a:xfrm>
          <a:off x="12814300" y="668353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39</xdr:row>
      <xdr:rowOff>40548</xdr:rowOff>
    </xdr:from>
    <xdr:ext cx="534377" cy="259045"/>
    <xdr:sp macro="" textlink="">
      <xdr:nvSpPr>
        <xdr:cNvPr id="385" name="テキスト ボックス 384"/>
        <xdr:cNvSpPr txBox="1"/>
      </xdr:nvSpPr>
      <xdr:spPr>
        <a:xfrm>
          <a:off x="13436111" y="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117639</xdr:rowOff>
    </xdr:from>
    <xdr:to>
      <xdr:col>67</xdr:col>
      <xdr:colOff>101600</xdr:colOff>
      <xdr:row>39</xdr:row>
      <xdr:rowOff>47789</xdr:rowOff>
    </xdr:to>
    <xdr:sp macro="" textlink="">
      <xdr:nvSpPr>
        <xdr:cNvPr id="386" name="楕円 385"/>
        <xdr:cNvSpPr/>
      </xdr:nvSpPr>
      <xdr:spPr>
        <a:xfrm>
          <a:off x="12763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64315</xdr:rowOff>
    </xdr:from>
    <xdr:ext cx="534377" cy="259045"/>
    <xdr:sp macro="" textlink="">
      <xdr:nvSpPr>
        <xdr:cNvPr id="387" name="テキスト ボックス 386"/>
        <xdr:cNvSpPr txBox="1"/>
      </xdr:nvSpPr>
      <xdr:spPr>
        <a:xfrm>
          <a:off x="12547111" y="64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8" name="正方形/長方形 38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89" name="正方形/長方形 388"/>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90" name="正方形/長方形 389"/>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91" name="正方形/長方形 390"/>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92" name="正方形/長方形 391"/>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93" name="正方形/長方形 39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4" name="テキスト ボックス 39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5" name="直線コネクタ 39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96" name="テキスト ボックス 39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397" name="直線コネクタ 39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398" name="テキスト ボックス 39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399" name="直線コネクタ 39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400" name="テキスト ボックス 39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401" name="直線コネクタ 40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402" name="テキスト ボックス 40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403" name="直線コネクタ 40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404" name="テキスト ボックス 40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5" name="直線コネクタ 40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406" name="テキスト ボックス 40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8" name="テキスト ボックス 40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9" name="テキスト ボックス 40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10" name="テキスト ボックス 40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11" name="テキスト ボックス 41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12" name="テキスト ボックス 41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50541</xdr:rowOff>
    </xdr:from>
    <xdr:to>
      <xdr:col>85</xdr:col>
      <xdr:colOff>177800</xdr:colOff>
      <xdr:row>54</xdr:row>
      <xdr:rowOff>152141</xdr:rowOff>
    </xdr:to>
    <xdr:sp macro="" textlink="">
      <xdr:nvSpPr>
        <xdr:cNvPr id="413" name="楕円 412"/>
        <xdr:cNvSpPr/>
      </xdr:nvSpPr>
      <xdr:spPr>
        <a:xfrm>
          <a:off x="16268700" y="93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101341</xdr:rowOff>
    </xdr:from>
    <xdr:to>
      <xdr:col>85</xdr:col>
      <xdr:colOff>127000</xdr:colOff>
      <xdr:row>56</xdr:row>
      <xdr:rowOff>19365</xdr:rowOff>
    </xdr:to>
    <xdr:cxnSp macro="">
      <xdr:nvCxnSpPr>
        <xdr:cNvPr id="414" name="直線コネクタ 413"/>
        <xdr:cNvCxnSpPr/>
      </xdr:nvCxnSpPr>
      <xdr:spPr>
        <a:xfrm flipV="1">
          <a:off x="15481300" y="9359641"/>
          <a:ext cx="838200" cy="2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124218</xdr:rowOff>
    </xdr:from>
    <xdr:ext cx="534377" cy="259045"/>
    <xdr:sp macro="" textlink="">
      <xdr:nvSpPr>
        <xdr:cNvPr id="415" name="教育費該当値テキスト"/>
        <xdr:cNvSpPr txBox="1"/>
      </xdr:nvSpPr>
      <xdr:spPr>
        <a:xfrm>
          <a:off x="16370300" y="92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140015</xdr:rowOff>
    </xdr:from>
    <xdr:to>
      <xdr:col>81</xdr:col>
      <xdr:colOff>101600</xdr:colOff>
      <xdr:row>56</xdr:row>
      <xdr:rowOff>70165</xdr:rowOff>
    </xdr:to>
    <xdr:sp macro="" textlink="">
      <xdr:nvSpPr>
        <xdr:cNvPr id="416" name="楕円 415"/>
        <xdr:cNvSpPr/>
      </xdr:nvSpPr>
      <xdr:spPr>
        <a:xfrm>
          <a:off x="15430500" y="95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19365</xdr:rowOff>
    </xdr:from>
    <xdr:to>
      <xdr:col>81</xdr:col>
      <xdr:colOff>50800</xdr:colOff>
      <xdr:row>57</xdr:row>
      <xdr:rowOff>20417</xdr:rowOff>
    </xdr:to>
    <xdr:cxnSp macro="">
      <xdr:nvCxnSpPr>
        <xdr:cNvPr id="417" name="直線コネクタ 416"/>
        <xdr:cNvCxnSpPr/>
      </xdr:nvCxnSpPr>
      <xdr:spPr>
        <a:xfrm flipV="1">
          <a:off x="14592300" y="9620565"/>
          <a:ext cx="889000" cy="1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54</xdr:row>
      <xdr:rowOff>86692</xdr:rowOff>
    </xdr:from>
    <xdr:ext cx="534377" cy="259045"/>
    <xdr:sp macro="" textlink="">
      <xdr:nvSpPr>
        <xdr:cNvPr id="418" name="テキスト ボックス 417"/>
        <xdr:cNvSpPr txBox="1"/>
      </xdr:nvSpPr>
      <xdr:spPr>
        <a:xfrm>
          <a:off x="15214111" y="93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141067</xdr:rowOff>
    </xdr:from>
    <xdr:to>
      <xdr:col>76</xdr:col>
      <xdr:colOff>165100</xdr:colOff>
      <xdr:row>57</xdr:row>
      <xdr:rowOff>71217</xdr:rowOff>
    </xdr:to>
    <xdr:sp macro="" textlink="">
      <xdr:nvSpPr>
        <xdr:cNvPr id="419" name="楕円 418"/>
        <xdr:cNvSpPr/>
      </xdr:nvSpPr>
      <xdr:spPr>
        <a:xfrm>
          <a:off x="14541500" y="97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54981</xdr:rowOff>
    </xdr:from>
    <xdr:to>
      <xdr:col>76</xdr:col>
      <xdr:colOff>114300</xdr:colOff>
      <xdr:row>57</xdr:row>
      <xdr:rowOff>20417</xdr:rowOff>
    </xdr:to>
    <xdr:cxnSp macro="">
      <xdr:nvCxnSpPr>
        <xdr:cNvPr id="420" name="直線コネクタ 419"/>
        <xdr:cNvCxnSpPr/>
      </xdr:nvCxnSpPr>
      <xdr:spPr>
        <a:xfrm>
          <a:off x="13703300" y="9484731"/>
          <a:ext cx="889000" cy="3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55</xdr:row>
      <xdr:rowOff>87744</xdr:rowOff>
    </xdr:from>
    <xdr:ext cx="534377" cy="259045"/>
    <xdr:sp macro="" textlink="">
      <xdr:nvSpPr>
        <xdr:cNvPr id="421" name="テキスト ボックス 420"/>
        <xdr:cNvSpPr txBox="1"/>
      </xdr:nvSpPr>
      <xdr:spPr>
        <a:xfrm>
          <a:off x="14325111" y="95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4181</xdr:rowOff>
    </xdr:from>
    <xdr:to>
      <xdr:col>72</xdr:col>
      <xdr:colOff>38100</xdr:colOff>
      <xdr:row>55</xdr:row>
      <xdr:rowOff>105781</xdr:rowOff>
    </xdr:to>
    <xdr:sp macro="" textlink="">
      <xdr:nvSpPr>
        <xdr:cNvPr id="422" name="楕円 421"/>
        <xdr:cNvSpPr/>
      </xdr:nvSpPr>
      <xdr:spPr>
        <a:xfrm>
          <a:off x="13652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50</xdr:row>
      <xdr:rowOff>111399</xdr:rowOff>
    </xdr:from>
    <xdr:to>
      <xdr:col>71</xdr:col>
      <xdr:colOff>177800</xdr:colOff>
      <xdr:row>55</xdr:row>
      <xdr:rowOff>54981</xdr:rowOff>
    </xdr:to>
    <xdr:cxnSp macro="">
      <xdr:nvCxnSpPr>
        <xdr:cNvPr id="423" name="直線コネクタ 422"/>
        <xdr:cNvCxnSpPr/>
      </xdr:nvCxnSpPr>
      <xdr:spPr>
        <a:xfrm>
          <a:off x="12814300" y="8683899"/>
          <a:ext cx="889000" cy="8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96908</xdr:rowOff>
    </xdr:from>
    <xdr:ext cx="534377" cy="259045"/>
    <xdr:sp macro="" textlink="">
      <xdr:nvSpPr>
        <xdr:cNvPr id="424" name="テキスト ボックス 423"/>
        <xdr:cNvSpPr txBox="1"/>
      </xdr:nvSpPr>
      <xdr:spPr>
        <a:xfrm>
          <a:off x="13436111" y="95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60599</xdr:rowOff>
    </xdr:from>
    <xdr:to>
      <xdr:col>67</xdr:col>
      <xdr:colOff>101600</xdr:colOff>
      <xdr:row>50</xdr:row>
      <xdr:rowOff>162199</xdr:rowOff>
    </xdr:to>
    <xdr:sp macro="" textlink="">
      <xdr:nvSpPr>
        <xdr:cNvPr id="425" name="楕円 424"/>
        <xdr:cNvSpPr/>
      </xdr:nvSpPr>
      <xdr:spPr>
        <a:xfrm>
          <a:off x="12763500" y="86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7276</xdr:rowOff>
    </xdr:from>
    <xdr:ext cx="534377" cy="259045"/>
    <xdr:sp macro="" textlink="">
      <xdr:nvSpPr>
        <xdr:cNvPr id="426" name="テキスト ボックス 425"/>
        <xdr:cNvSpPr txBox="1"/>
      </xdr:nvSpPr>
      <xdr:spPr>
        <a:xfrm>
          <a:off x="12547111" y="840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7" name="正方形/長方形 42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28" name="正方形/長方形 427"/>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29" name="正方形/長方形 428"/>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30" name="正方形/長方形 429"/>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31" name="正方形/長方形 430"/>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32" name="正方形/長方形 43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33" name="テキスト ボックス 43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34" name="直線コネクタ 43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435" name="直線コネクタ 43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436" name="テキスト ボックス 43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7" name="直線コネクタ 43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438" name="テキスト ボックス 43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9" name="直線コネクタ 43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440" name="テキスト ボックス 43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41" name="直線コネクタ 44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442" name="テキスト ボックス 44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43" name="直線コネクタ 44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444" name="テキスト ボックス 44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6" name="テキスト ボックス 4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7" name="テキスト ボックス 4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8" name="テキスト ボックス 4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9" name="テキスト ボックス 4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50" name="テキスト ボックス 4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451" name="楕円 4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2539</xdr:rowOff>
    </xdr:from>
    <xdr:to>
      <xdr:col>85</xdr:col>
      <xdr:colOff>127000</xdr:colOff>
      <xdr:row>78</xdr:row>
      <xdr:rowOff>139700</xdr:rowOff>
    </xdr:to>
    <xdr:cxnSp macro="">
      <xdr:nvCxnSpPr>
        <xdr:cNvPr id="452" name="直線コネクタ 451"/>
        <xdr:cNvCxnSpPr/>
      </xdr:nvCxnSpPr>
      <xdr:spPr>
        <a:xfrm>
          <a:off x="15481300" y="133756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162577</xdr:rowOff>
    </xdr:from>
    <xdr:ext cx="249299" cy="259045"/>
    <xdr:sp macro="" textlink="">
      <xdr:nvSpPr>
        <xdr:cNvPr id="453" name="災害復旧費該当値テキスト"/>
        <xdr:cNvSpPr txBox="1"/>
      </xdr:nvSpPr>
      <xdr:spPr>
        <a:xfrm>
          <a:off x="16370300" y="13364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123189</xdr:rowOff>
    </xdr:from>
    <xdr:to>
      <xdr:col>81</xdr:col>
      <xdr:colOff>101600</xdr:colOff>
      <xdr:row>78</xdr:row>
      <xdr:rowOff>53339</xdr:rowOff>
    </xdr:to>
    <xdr:sp macro="" textlink="">
      <xdr:nvSpPr>
        <xdr:cNvPr id="454" name="楕円 453"/>
        <xdr:cNvSpPr/>
      </xdr:nvSpPr>
      <xdr:spPr>
        <a:xfrm>
          <a:off x="15430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2539</xdr:rowOff>
    </xdr:from>
    <xdr:to>
      <xdr:col>81</xdr:col>
      <xdr:colOff>50800</xdr:colOff>
      <xdr:row>78</xdr:row>
      <xdr:rowOff>48261</xdr:rowOff>
    </xdr:to>
    <xdr:cxnSp macro="">
      <xdr:nvCxnSpPr>
        <xdr:cNvPr id="455" name="直線コネクタ 454"/>
        <xdr:cNvCxnSpPr/>
      </xdr:nvCxnSpPr>
      <xdr:spPr>
        <a:xfrm flipV="1">
          <a:off x="14592300" y="13375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52017</xdr:colOff>
      <xdr:row>76</xdr:row>
      <xdr:rowOff>69866</xdr:rowOff>
    </xdr:from>
    <xdr:ext cx="378565" cy="259045"/>
    <xdr:sp macro="" textlink="">
      <xdr:nvSpPr>
        <xdr:cNvPr id="456" name="テキスト ボックス 455"/>
        <xdr:cNvSpPr txBox="1"/>
      </xdr:nvSpPr>
      <xdr:spPr>
        <a:xfrm>
          <a:off x="15292017" y="1310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168911</xdr:rowOff>
    </xdr:from>
    <xdr:to>
      <xdr:col>76</xdr:col>
      <xdr:colOff>165100</xdr:colOff>
      <xdr:row>78</xdr:row>
      <xdr:rowOff>99061</xdr:rowOff>
    </xdr:to>
    <xdr:sp macro="" textlink="">
      <xdr:nvSpPr>
        <xdr:cNvPr id="457" name="楕円 456"/>
        <xdr:cNvSpPr/>
      </xdr:nvSpPr>
      <xdr:spPr>
        <a:xfrm>
          <a:off x="14541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76</xdr:row>
      <xdr:rowOff>64263</xdr:rowOff>
    </xdr:from>
    <xdr:to>
      <xdr:col>76</xdr:col>
      <xdr:colOff>114300</xdr:colOff>
      <xdr:row>78</xdr:row>
      <xdr:rowOff>48261</xdr:rowOff>
    </xdr:to>
    <xdr:cxnSp macro="">
      <xdr:nvCxnSpPr>
        <xdr:cNvPr id="458" name="直線コネクタ 457"/>
        <xdr:cNvCxnSpPr/>
      </xdr:nvCxnSpPr>
      <xdr:spPr>
        <a:xfrm>
          <a:off x="13703300" y="13094463"/>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76</xdr:row>
      <xdr:rowOff>115588</xdr:rowOff>
    </xdr:from>
    <xdr:ext cx="378565" cy="259045"/>
    <xdr:sp macro="" textlink="">
      <xdr:nvSpPr>
        <xdr:cNvPr id="459" name="テキスト ボックス 458"/>
        <xdr:cNvSpPr txBox="1"/>
      </xdr:nvSpPr>
      <xdr:spPr>
        <a:xfrm>
          <a:off x="14403017" y="1314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13463</xdr:rowOff>
    </xdr:from>
    <xdr:to>
      <xdr:col>72</xdr:col>
      <xdr:colOff>38100</xdr:colOff>
      <xdr:row>76</xdr:row>
      <xdr:rowOff>115063</xdr:rowOff>
    </xdr:to>
    <xdr:sp macro="" textlink="">
      <xdr:nvSpPr>
        <xdr:cNvPr id="460" name="楕円 459"/>
        <xdr:cNvSpPr/>
      </xdr:nvSpPr>
      <xdr:spPr>
        <a:xfrm>
          <a:off x="136525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76</xdr:row>
      <xdr:rowOff>64263</xdr:rowOff>
    </xdr:from>
    <xdr:to>
      <xdr:col>71</xdr:col>
      <xdr:colOff>177800</xdr:colOff>
      <xdr:row>78</xdr:row>
      <xdr:rowOff>132842</xdr:rowOff>
    </xdr:to>
    <xdr:cxnSp macro="">
      <xdr:nvCxnSpPr>
        <xdr:cNvPr id="461" name="直線コネクタ 460"/>
        <xdr:cNvCxnSpPr/>
      </xdr:nvCxnSpPr>
      <xdr:spPr>
        <a:xfrm flipV="1">
          <a:off x="12814300" y="13094463"/>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76</xdr:row>
      <xdr:rowOff>106190</xdr:rowOff>
    </xdr:from>
    <xdr:ext cx="378565" cy="259045"/>
    <xdr:sp macro="" textlink="">
      <xdr:nvSpPr>
        <xdr:cNvPr id="462" name="テキスト ボックス 461"/>
        <xdr:cNvSpPr txBox="1"/>
      </xdr:nvSpPr>
      <xdr:spPr>
        <a:xfrm>
          <a:off x="13514017" y="1313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82042</xdr:rowOff>
    </xdr:from>
    <xdr:to>
      <xdr:col>67</xdr:col>
      <xdr:colOff>101600</xdr:colOff>
      <xdr:row>79</xdr:row>
      <xdr:rowOff>12192</xdr:rowOff>
    </xdr:to>
    <xdr:sp macro="" textlink="">
      <xdr:nvSpPr>
        <xdr:cNvPr id="463" name="楕円 462"/>
        <xdr:cNvSpPr/>
      </xdr:nvSpPr>
      <xdr:spPr>
        <a:xfrm>
          <a:off x="12763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3319</xdr:rowOff>
    </xdr:from>
    <xdr:ext cx="313932" cy="259045"/>
    <xdr:sp macro="" textlink="">
      <xdr:nvSpPr>
        <xdr:cNvPr id="464" name="テキスト ボックス 463"/>
        <xdr:cNvSpPr txBox="1"/>
      </xdr:nvSpPr>
      <xdr:spPr>
        <a:xfrm>
          <a:off x="12657333" y="13547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5" name="正方形/長方形 4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66" name="正方形/長方形 465"/>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67" name="正方形/長方形 466"/>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68" name="正方形/長方形 467"/>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69" name="正方形/長方形 468"/>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70" name="正方形/長方形 4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71" name="テキスト ボックス 4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72" name="直線コネクタ 4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73" name="テキスト ボックス 4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74" name="直線コネクタ 4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75" name="テキスト ボックス 4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76" name="直線コネクタ 4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77" name="テキスト ボックス 4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8" name="直線コネクタ 4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9" name="テキスト ボックス 4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80" name="直線コネクタ 4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81" name="テキスト ボックス 4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82" name="直線コネクタ 4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83" name="テキスト ボックス 4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84" name="直線コネクタ 4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85" name="テキスト ボックス 4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7" name="テキスト ボックス 4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8" name="テキスト ボックス 4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9" name="テキスト ボックス 4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90" name="テキスト ボックス 4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91" name="テキスト ボックス 4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151155</xdr:rowOff>
    </xdr:from>
    <xdr:to>
      <xdr:col>85</xdr:col>
      <xdr:colOff>177800</xdr:colOff>
      <xdr:row>98</xdr:row>
      <xdr:rowOff>81305</xdr:rowOff>
    </xdr:to>
    <xdr:sp macro="" textlink="">
      <xdr:nvSpPr>
        <xdr:cNvPr id="492" name="楕円 491"/>
        <xdr:cNvSpPr/>
      </xdr:nvSpPr>
      <xdr:spPr>
        <a:xfrm>
          <a:off x="162687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97</xdr:row>
      <xdr:rowOff>47650</xdr:rowOff>
    </xdr:from>
    <xdr:to>
      <xdr:col>85</xdr:col>
      <xdr:colOff>127000</xdr:colOff>
      <xdr:row>98</xdr:row>
      <xdr:rowOff>30505</xdr:rowOff>
    </xdr:to>
    <xdr:cxnSp macro="">
      <xdr:nvCxnSpPr>
        <xdr:cNvPr id="493" name="直線コネクタ 492"/>
        <xdr:cNvCxnSpPr/>
      </xdr:nvCxnSpPr>
      <xdr:spPr>
        <a:xfrm>
          <a:off x="15481300" y="1667830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53382</xdr:rowOff>
    </xdr:from>
    <xdr:ext cx="534377" cy="259045"/>
    <xdr:sp macro="" textlink="">
      <xdr:nvSpPr>
        <xdr:cNvPr id="494" name="公債費該当値テキスト"/>
        <xdr:cNvSpPr txBox="1"/>
      </xdr:nvSpPr>
      <xdr:spPr>
        <a:xfrm>
          <a:off x="16370300" y="166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168300</xdr:rowOff>
    </xdr:from>
    <xdr:to>
      <xdr:col>81</xdr:col>
      <xdr:colOff>101600</xdr:colOff>
      <xdr:row>97</xdr:row>
      <xdr:rowOff>98450</xdr:rowOff>
    </xdr:to>
    <xdr:sp macro="" textlink="">
      <xdr:nvSpPr>
        <xdr:cNvPr id="495" name="楕円 494"/>
        <xdr:cNvSpPr/>
      </xdr:nvSpPr>
      <xdr:spPr>
        <a:xfrm>
          <a:off x="15430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47650</xdr:rowOff>
    </xdr:from>
    <xdr:to>
      <xdr:col>81</xdr:col>
      <xdr:colOff>50800</xdr:colOff>
      <xdr:row>97</xdr:row>
      <xdr:rowOff>123698</xdr:rowOff>
    </xdr:to>
    <xdr:cxnSp macro="">
      <xdr:nvCxnSpPr>
        <xdr:cNvPr id="496" name="直線コネクタ 495"/>
        <xdr:cNvCxnSpPr/>
      </xdr:nvCxnSpPr>
      <xdr:spPr>
        <a:xfrm flipV="1">
          <a:off x="14592300" y="16678300"/>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95</xdr:row>
      <xdr:rowOff>114977</xdr:rowOff>
    </xdr:from>
    <xdr:ext cx="534377" cy="259045"/>
    <xdr:sp macro="" textlink="">
      <xdr:nvSpPr>
        <xdr:cNvPr id="497" name="テキスト ボックス 496"/>
        <xdr:cNvSpPr txBox="1"/>
      </xdr:nvSpPr>
      <xdr:spPr>
        <a:xfrm>
          <a:off x="15214111" y="164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72898</xdr:rowOff>
    </xdr:from>
    <xdr:to>
      <xdr:col>76</xdr:col>
      <xdr:colOff>165100</xdr:colOff>
      <xdr:row>98</xdr:row>
      <xdr:rowOff>3048</xdr:rowOff>
    </xdr:to>
    <xdr:sp macro="" textlink="">
      <xdr:nvSpPr>
        <xdr:cNvPr id="498" name="楕円 497"/>
        <xdr:cNvSpPr/>
      </xdr:nvSpPr>
      <xdr:spPr>
        <a:xfrm>
          <a:off x="14541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97</xdr:row>
      <xdr:rowOff>123698</xdr:rowOff>
    </xdr:from>
    <xdr:to>
      <xdr:col>76</xdr:col>
      <xdr:colOff>114300</xdr:colOff>
      <xdr:row>98</xdr:row>
      <xdr:rowOff>75464</xdr:rowOff>
    </xdr:to>
    <xdr:cxnSp macro="">
      <xdr:nvCxnSpPr>
        <xdr:cNvPr id="499" name="直線コネクタ 498"/>
        <xdr:cNvCxnSpPr/>
      </xdr:nvCxnSpPr>
      <xdr:spPr>
        <a:xfrm flipV="1">
          <a:off x="13703300" y="16754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19575</xdr:rowOff>
    </xdr:from>
    <xdr:ext cx="534377" cy="259045"/>
    <xdr:sp macro="" textlink="">
      <xdr:nvSpPr>
        <xdr:cNvPr id="500" name="テキスト ボックス 499"/>
        <xdr:cNvSpPr txBox="1"/>
      </xdr:nvSpPr>
      <xdr:spPr>
        <a:xfrm>
          <a:off x="14325111" y="164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24664</xdr:rowOff>
    </xdr:from>
    <xdr:to>
      <xdr:col>72</xdr:col>
      <xdr:colOff>38100</xdr:colOff>
      <xdr:row>98</xdr:row>
      <xdr:rowOff>126264</xdr:rowOff>
    </xdr:to>
    <xdr:sp macro="" textlink="">
      <xdr:nvSpPr>
        <xdr:cNvPr id="501" name="楕円 500"/>
        <xdr:cNvSpPr/>
      </xdr:nvSpPr>
      <xdr:spPr>
        <a:xfrm>
          <a:off x="13652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98</xdr:row>
      <xdr:rowOff>59461</xdr:rowOff>
    </xdr:from>
    <xdr:to>
      <xdr:col>71</xdr:col>
      <xdr:colOff>177800</xdr:colOff>
      <xdr:row>98</xdr:row>
      <xdr:rowOff>75464</xdr:rowOff>
    </xdr:to>
    <xdr:cxnSp macro="">
      <xdr:nvCxnSpPr>
        <xdr:cNvPr id="502" name="直線コネクタ 501"/>
        <xdr:cNvCxnSpPr/>
      </xdr:nvCxnSpPr>
      <xdr:spPr>
        <a:xfrm>
          <a:off x="12814300" y="16861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98</xdr:row>
      <xdr:rowOff>117391</xdr:rowOff>
    </xdr:from>
    <xdr:ext cx="534377" cy="259045"/>
    <xdr:sp macro="" textlink="">
      <xdr:nvSpPr>
        <xdr:cNvPr id="503" name="テキスト ボックス 502"/>
        <xdr:cNvSpPr txBox="1"/>
      </xdr:nvSpPr>
      <xdr:spPr>
        <a:xfrm>
          <a:off x="13436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8661</xdr:rowOff>
    </xdr:from>
    <xdr:to>
      <xdr:col>67</xdr:col>
      <xdr:colOff>101600</xdr:colOff>
      <xdr:row>98</xdr:row>
      <xdr:rowOff>110261</xdr:rowOff>
    </xdr:to>
    <xdr:sp macro="" textlink="">
      <xdr:nvSpPr>
        <xdr:cNvPr id="504" name="楕円 503"/>
        <xdr:cNvSpPr/>
      </xdr:nvSpPr>
      <xdr:spPr>
        <a:xfrm>
          <a:off x="12763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101388</xdr:rowOff>
    </xdr:from>
    <xdr:ext cx="534377" cy="259045"/>
    <xdr:sp macro="" textlink="">
      <xdr:nvSpPr>
        <xdr:cNvPr id="505" name="テキスト ボックス 504"/>
        <xdr:cNvSpPr txBox="1"/>
      </xdr:nvSpPr>
      <xdr:spPr>
        <a:xfrm>
          <a:off x="12547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6" name="正方形/長方形 5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07" name="正方形/長方形 506"/>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08" name="正方形/長方形 507"/>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09" name="正方形/長方形 508"/>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10" name="正方形/長方形 509"/>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11" name="正方形/長方形 5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12" name="テキスト ボックス 5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13" name="直線コネクタ 5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514" name="直線コネクタ 5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515" name="テキスト ボックス 5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516" name="直線コネクタ 5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517" name="テキスト ボックス 51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518" name="直線コネクタ 5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519" name="テキスト ボックス 51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520" name="直線コネクタ 5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521" name="テキスト ボックス 52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522" name="直線コネクタ 5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523" name="テキスト ボックス 52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524" name="直線コネクタ 5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525" name="テキスト ボックス 52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26" name="直線コネクタ 5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527" name="テキスト ボックス 5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29" name="テキスト ボックス 5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30" name="テキスト ボックス 5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31" name="テキスト ボックス 5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32" name="テキスト ボックス 5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33" name="テキスト ボックス 5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534" name="楕円 5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98878</xdr:rowOff>
    </xdr:from>
    <xdr:to>
      <xdr:col>116</xdr:col>
      <xdr:colOff>63500</xdr:colOff>
      <xdr:row>39</xdr:row>
      <xdr:rowOff>98878</xdr:rowOff>
    </xdr:to>
    <xdr:cxnSp macro="">
      <xdr:nvCxnSpPr>
        <xdr:cNvPr id="535" name="直線コネクタ 5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121755</xdr:rowOff>
    </xdr:from>
    <xdr:ext cx="249299" cy="259045"/>
    <xdr:sp macro="" textlink="">
      <xdr:nvSpPr>
        <xdr:cNvPr id="536" name="諸支出金該当値テキスト"/>
        <xdr:cNvSpPr txBox="1"/>
      </xdr:nvSpPr>
      <xdr:spPr>
        <a:xfrm>
          <a:off x="22212300" y="663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537" name="楕円 53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538" name="直線コネクタ 5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37</xdr:row>
      <xdr:rowOff>166205</xdr:rowOff>
    </xdr:from>
    <xdr:ext cx="249299" cy="259045"/>
    <xdr:sp macro="" textlink="">
      <xdr:nvSpPr>
        <xdr:cNvPr id="539" name="テキスト ボックス 538"/>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540" name="楕円 5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98878</xdr:rowOff>
    </xdr:from>
    <xdr:to>
      <xdr:col>107</xdr:col>
      <xdr:colOff>50800</xdr:colOff>
      <xdr:row>39</xdr:row>
      <xdr:rowOff>98878</xdr:rowOff>
    </xdr:to>
    <xdr:cxnSp macro="">
      <xdr:nvCxnSpPr>
        <xdr:cNvPr id="541" name="直線コネクタ 5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37</xdr:row>
      <xdr:rowOff>166205</xdr:rowOff>
    </xdr:from>
    <xdr:ext cx="249299" cy="259045"/>
    <xdr:sp macro="" textlink="">
      <xdr:nvSpPr>
        <xdr:cNvPr id="542" name="テキスト ボックス 541"/>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543" name="楕円 5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98878</xdr:rowOff>
    </xdr:from>
    <xdr:to>
      <xdr:col>102</xdr:col>
      <xdr:colOff>114300</xdr:colOff>
      <xdr:row>39</xdr:row>
      <xdr:rowOff>98878</xdr:rowOff>
    </xdr:to>
    <xdr:cxnSp macro="">
      <xdr:nvCxnSpPr>
        <xdr:cNvPr id="544" name="直線コネクタ 5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37</xdr:row>
      <xdr:rowOff>166205</xdr:rowOff>
    </xdr:from>
    <xdr:ext cx="249299" cy="259045"/>
    <xdr:sp macro="" textlink="">
      <xdr:nvSpPr>
        <xdr:cNvPr id="545" name="テキスト ボックス 544"/>
        <xdr:cNvSpPr txBox="1"/>
      </xdr:nvSpPr>
      <xdr:spPr>
        <a:xfrm>
          <a:off x="19420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546" name="楕円 5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547" name="テキスト ボックス 54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48" name="正方形/長方形 5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49" name="正方形/長方形 548"/>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50" name="正方形/長方形 549"/>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51" name="正方形/長方形 550"/>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52" name="正方形/長方形 551"/>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53" name="正方形/長方形 5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54" name="テキスト ボックス 5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55" name="直線コネクタ 5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56" name="直線コネクタ 5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57" name="テキスト ボックス 5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58" name="直線コネクタ 5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59" name="テキスト ボックス 5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61" name="テキスト ボックス 56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62" name="テキスト ボックス 56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63" name="テキスト ボックス 56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64" name="テキスト ボックス 56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65" name="テキスト ボックス 56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66" name="楕円 56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67" name="直線コネクタ 5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68"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69" name="楕円 56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70" name="直線コネクタ 5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53</xdr:row>
      <xdr:rowOff>35577</xdr:rowOff>
    </xdr:from>
    <xdr:ext cx="249299" cy="259045"/>
    <xdr:sp macro="" textlink="">
      <xdr:nvSpPr>
        <xdr:cNvPr id="571" name="テキスト ボックス 57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72" name="楕円 57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73" name="直線コネクタ 5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74" name="テキスト ボックス 57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75" name="楕円 57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76" name="直線コネクタ 5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77" name="テキスト ボックス 57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78" name="楕円 57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79" name="テキスト ボックス 57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580" name="正方形/長方形 57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581" name="正方形/長方形 58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582" name="テキスト ボックス 58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137,342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127,474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、茨城県平均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私立保育所等施設整備費補助事業の増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％増加している。全国平均、茨城県平均ともに大幅に上回っており、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西部医療機構運営支援事業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の増が主な要因となっている。土木費については、住民一人当たり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52,584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％増加している。全国平均、茨城県平均ともに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、年々増加している。これは、道の駅整備事業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45,839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40,132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％増加している。全国平均、茨城県平均ともに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増加傾向にある。これは、教育施設の長寿命化等に係る経費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西部メディカルセンターの開院に伴う独立行政法人の設立をはじめ、西部メディカルセンター整備事業や道の駅整備事業など大型建設事業による財政需要があったため、単年度収支は赤字となっているが、財政調整基金等の取り崩しにより実質収支額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財政調整基金残高については、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百万円を取崩し、平成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年度末残高は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百万円となった。標準財政規模に占める割合は、前年度から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今後も地方税の徴収強化に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よる歳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入確保に加え、行財政改革の取組みによる歳出の削減を推進する。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道の駅整備事業等の事業費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により歳出総額が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したため、前年度より標準財政規模比で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、引き続き黒字となった。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国民健康保険特別会計については、保険給付費の減により歳出総額が減少し、前年度より標準財政規模比で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ポイント低下したものの、引き続き黒字となった。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その他会計（黒字）について、病院事業の地方独立行政法人化に伴う廃止により、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45778619</v>
      </c>
      <c r="BO4" s="461"/>
      <c r="BP4" s="461"/>
      <c r="BQ4" s="461"/>
      <c r="BR4" s="461"/>
      <c r="BS4" s="461"/>
      <c r="BT4" s="461"/>
      <c r="BU4" s="462"/>
      <c r="BV4" s="460">
        <v>43258645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8.6999999999999993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43917009</v>
      </c>
      <c r="BO5" s="466"/>
      <c r="BP5" s="466"/>
      <c r="BQ5" s="466"/>
      <c r="BR5" s="466"/>
      <c r="BS5" s="466"/>
      <c r="BT5" s="466"/>
      <c r="BU5" s="467"/>
      <c r="BV5" s="465">
        <v>40721451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93.1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1861610</v>
      </c>
      <c r="BO6" s="466"/>
      <c r="BP6" s="466"/>
      <c r="BQ6" s="466"/>
      <c r="BR6" s="466"/>
      <c r="BS6" s="466"/>
      <c r="BT6" s="466"/>
      <c r="BU6" s="467"/>
      <c r="BV6" s="465">
        <v>2537194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100.6</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467034</v>
      </c>
      <c r="BO7" s="466"/>
      <c r="BP7" s="466"/>
      <c r="BQ7" s="466"/>
      <c r="BR7" s="466"/>
      <c r="BS7" s="466"/>
      <c r="BT7" s="466"/>
      <c r="BU7" s="467"/>
      <c r="BV7" s="465">
        <v>346496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24727327</v>
      </c>
      <c r="CU7" s="466"/>
      <c r="CV7" s="466"/>
      <c r="CW7" s="466"/>
      <c r="CX7" s="466"/>
      <c r="CY7" s="466"/>
      <c r="CZ7" s="466"/>
      <c r="DA7" s="467"/>
      <c r="DB7" s="465">
        <v>25042358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1394576</v>
      </c>
      <c r="BO8" s="466"/>
      <c r="BP8" s="466"/>
      <c r="BQ8" s="466"/>
      <c r="BR8" s="466"/>
      <c r="BS8" s="466"/>
      <c r="BT8" s="466"/>
      <c r="BU8" s="467"/>
      <c r="BV8" s="465">
        <v>2190698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v>
      </c>
      <c r="CU8" s="579"/>
      <c r="CV8" s="579"/>
      <c r="CW8" s="579"/>
      <c r="CX8" s="579"/>
      <c r="CY8" s="579"/>
      <c r="CZ8" s="579"/>
      <c r="DA8" s="580"/>
      <c r="DB8" s="578">
        <v>0.68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104573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-796122</v>
      </c>
      <c r="BO9" s="466"/>
      <c r="BP9" s="466"/>
      <c r="BQ9" s="466"/>
      <c r="BR9" s="466"/>
      <c r="BS9" s="466"/>
      <c r="BT9" s="466"/>
      <c r="BU9" s="467"/>
      <c r="BV9" s="465">
        <v>128524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108527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31767</v>
      </c>
      <c r="BO10" s="466"/>
      <c r="BP10" s="466"/>
      <c r="BQ10" s="466"/>
      <c r="BR10" s="466"/>
      <c r="BS10" s="466"/>
      <c r="BT10" s="466"/>
      <c r="BU10" s="467"/>
      <c r="BV10" s="465">
        <v>42570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105063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463117</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102523</v>
      </c>
      <c r="S13" s="569"/>
      <c r="T13" s="569"/>
      <c r="U13" s="569"/>
      <c r="V13" s="570"/>
      <c r="W13" s="556" t="s">
        <v>139</v>
      </c>
      <c r="X13" s="478"/>
      <c r="Y13" s="478"/>
      <c r="Z13" s="478"/>
      <c r="AA13" s="478"/>
      <c r="AB13" s="479"/>
      <c r="AC13" s="441">
        <v>4242</v>
      </c>
      <c r="AD13" s="442"/>
      <c r="AE13" s="442"/>
      <c r="AF13" s="442"/>
      <c r="AG13" s="443"/>
      <c r="AH13" s="441">
        <v>4570</v>
      </c>
      <c r="AI13" s="442"/>
      <c r="AJ13" s="442"/>
      <c r="AK13" s="442"/>
      <c r="AL13" s="444"/>
      <c r="AM13" s="534" t="s">
        <v>140</v>
      </c>
      <c r="AN13" s="439"/>
      <c r="AO13" s="439"/>
      <c r="AP13" s="439"/>
      <c r="AQ13" s="439"/>
      <c r="AR13" s="439"/>
      <c r="AS13" s="439"/>
      <c r="AT13" s="440"/>
      <c r="AU13" s="522" t="s">
        <v>104</v>
      </c>
      <c r="AV13" s="523"/>
      <c r="AW13" s="523"/>
      <c r="AX13" s="523"/>
      <c r="AY13" s="445" t="s">
        <v>141</v>
      </c>
      <c r="AZ13" s="446"/>
      <c r="BA13" s="446"/>
      <c r="BB13" s="446"/>
      <c r="BC13" s="446"/>
      <c r="BD13" s="446"/>
      <c r="BE13" s="446"/>
      <c r="BF13" s="446"/>
      <c r="BG13" s="446"/>
      <c r="BH13" s="446"/>
      <c r="BI13" s="446"/>
      <c r="BJ13" s="446"/>
      <c r="BK13" s="446"/>
      <c r="BL13" s="446"/>
      <c r="BM13" s="447"/>
      <c r="BN13" s="465">
        <v>-1227472</v>
      </c>
      <c r="BO13" s="466"/>
      <c r="BP13" s="466"/>
      <c r="BQ13" s="466"/>
      <c r="BR13" s="466"/>
      <c r="BS13" s="466"/>
      <c r="BT13" s="466"/>
      <c r="BU13" s="467"/>
      <c r="BV13" s="465">
        <v>171094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8.5</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106013</v>
      </c>
      <c r="S14" s="569"/>
      <c r="T14" s="569"/>
      <c r="U14" s="569"/>
      <c r="V14" s="570"/>
      <c r="W14" s="571"/>
      <c r="X14" s="481"/>
      <c r="Y14" s="481"/>
      <c r="Z14" s="481"/>
      <c r="AA14" s="481"/>
      <c r="AB14" s="482"/>
      <c r="AC14" s="561">
        <v>8.4</v>
      </c>
      <c r="AD14" s="562"/>
      <c r="AE14" s="562"/>
      <c r="AF14" s="562"/>
      <c r="AG14" s="563"/>
      <c r="AH14" s="561">
        <v>8.9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61</v>
      </c>
      <c r="CU14" s="573"/>
      <c r="CV14" s="573"/>
      <c r="CW14" s="573"/>
      <c r="CX14" s="573"/>
      <c r="CY14" s="573"/>
      <c r="CZ14" s="573"/>
      <c r="DA14" s="574"/>
      <c r="DB14" s="572">
        <v>41.7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103652</v>
      </c>
      <c r="S15" s="569"/>
      <c r="T15" s="569"/>
      <c r="U15" s="569"/>
      <c r="V15" s="570"/>
      <c r="W15" s="556" t="s">
        <v>146</v>
      </c>
      <c r="X15" s="478"/>
      <c r="Y15" s="478"/>
      <c r="Z15" s="478"/>
      <c r="AA15" s="478"/>
      <c r="AB15" s="479"/>
      <c r="AC15" s="441">
        <v>18273</v>
      </c>
      <c r="AD15" s="442"/>
      <c r="AE15" s="442"/>
      <c r="AF15" s="442"/>
      <c r="AG15" s="443"/>
      <c r="AH15" s="441">
        <v>18920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13420905</v>
      </c>
      <c r="BO15" s="461"/>
      <c r="BP15" s="461"/>
      <c r="BQ15" s="461"/>
      <c r="BR15" s="461"/>
      <c r="BS15" s="461"/>
      <c r="BT15" s="461"/>
      <c r="BU15" s="462"/>
      <c r="BV15" s="460">
        <v>13096587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36.1</v>
      </c>
      <c r="AD16" s="562"/>
      <c r="AE16" s="562"/>
      <c r="AF16" s="562"/>
      <c r="AG16" s="563"/>
      <c r="AH16" s="561">
        <v>36.9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19138043</v>
      </c>
      <c r="BO16" s="466"/>
      <c r="BP16" s="466"/>
      <c r="BQ16" s="466"/>
      <c r="BR16" s="466"/>
      <c r="BS16" s="466"/>
      <c r="BT16" s="466"/>
      <c r="BU16" s="467"/>
      <c r="BV16" s="465">
        <v>19130418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28165</v>
      </c>
      <c r="AD17" s="442"/>
      <c r="AE17" s="442"/>
      <c r="AF17" s="442"/>
      <c r="AG17" s="443"/>
      <c r="AH17" s="441">
        <v>27826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17061947</v>
      </c>
      <c r="BO17" s="466"/>
      <c r="BP17" s="466"/>
      <c r="BQ17" s="466"/>
      <c r="BR17" s="466"/>
      <c r="BS17" s="466"/>
      <c r="BT17" s="466"/>
      <c r="BU17" s="467"/>
      <c r="BV17" s="465">
        <v>16661077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205.3</v>
      </c>
      <c r="M18" s="530"/>
      <c r="N18" s="530"/>
      <c r="O18" s="530"/>
      <c r="P18" s="530"/>
      <c r="Q18" s="530"/>
      <c r="R18" s="531"/>
      <c r="S18" s="531"/>
      <c r="T18" s="531"/>
      <c r="U18" s="531"/>
      <c r="V18" s="532"/>
      <c r="W18" s="546"/>
      <c r="X18" s="547"/>
      <c r="Y18" s="547"/>
      <c r="Z18" s="547"/>
      <c r="AA18" s="547"/>
      <c r="AB18" s="557"/>
      <c r="AC18" s="429">
        <v>55.6</v>
      </c>
      <c r="AD18" s="430"/>
      <c r="AE18" s="430"/>
      <c r="AF18" s="430"/>
      <c r="AG18" s="533"/>
      <c r="AH18" s="429">
        <v>54.2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23985911</v>
      </c>
      <c r="BO18" s="466"/>
      <c r="BP18" s="466"/>
      <c r="BQ18" s="466"/>
      <c r="BR18" s="466"/>
      <c r="BS18" s="466"/>
      <c r="BT18" s="466"/>
      <c r="BU18" s="467"/>
      <c r="BV18" s="465">
        <v>23909480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509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29883825</v>
      </c>
      <c r="BO19" s="466"/>
      <c r="BP19" s="466"/>
      <c r="BQ19" s="466"/>
      <c r="BR19" s="466"/>
      <c r="BS19" s="466"/>
      <c r="BT19" s="466"/>
      <c r="BU19" s="467"/>
      <c r="BV19" s="465">
        <v>29940016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35683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42238426</v>
      </c>
      <c r="BO23" s="466"/>
      <c r="BP23" s="466"/>
      <c r="BQ23" s="466"/>
      <c r="BR23" s="466"/>
      <c r="BS23" s="466"/>
      <c r="BT23" s="466"/>
      <c r="BU23" s="467"/>
      <c r="BV23" s="465">
        <v>40038983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9090</v>
      </c>
      <c r="R24" s="442"/>
      <c r="S24" s="442"/>
      <c r="T24" s="442"/>
      <c r="U24" s="442"/>
      <c r="V24" s="443"/>
      <c r="W24" s="507"/>
      <c r="X24" s="498"/>
      <c r="Y24" s="499"/>
      <c r="Z24" s="438" t="s">
        <v>170</v>
      </c>
      <c r="AA24" s="439"/>
      <c r="AB24" s="439"/>
      <c r="AC24" s="439"/>
      <c r="AD24" s="439"/>
      <c r="AE24" s="439"/>
      <c r="AF24" s="439"/>
      <c r="AG24" s="440"/>
      <c r="AH24" s="441">
        <v>685</v>
      </c>
      <c r="AI24" s="442"/>
      <c r="AJ24" s="442"/>
      <c r="AK24" s="442"/>
      <c r="AL24" s="443"/>
      <c r="AM24" s="441">
        <v>2082400</v>
      </c>
      <c r="AN24" s="442"/>
      <c r="AO24" s="442"/>
      <c r="AP24" s="442"/>
      <c r="AQ24" s="442"/>
      <c r="AR24" s="443"/>
      <c r="AS24" s="441">
        <v>3040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26795624</v>
      </c>
      <c r="BO24" s="466"/>
      <c r="BP24" s="466"/>
      <c r="BQ24" s="466"/>
      <c r="BR24" s="466"/>
      <c r="BS24" s="466"/>
      <c r="BT24" s="466"/>
      <c r="BU24" s="467"/>
      <c r="BV24" s="465">
        <v>27733971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7750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1178611</v>
      </c>
      <c r="BO25" s="461"/>
      <c r="BP25" s="461"/>
      <c r="BQ25" s="461"/>
      <c r="BR25" s="461"/>
      <c r="BS25" s="461"/>
      <c r="BT25" s="461"/>
      <c r="BU25" s="462"/>
      <c r="BV25" s="460">
        <v>1255780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7030</v>
      </c>
      <c r="R26" s="442"/>
      <c r="S26" s="442"/>
      <c r="T26" s="442"/>
      <c r="U26" s="442"/>
      <c r="V26" s="443"/>
      <c r="W26" s="507"/>
      <c r="X26" s="498"/>
      <c r="Y26" s="499"/>
      <c r="Z26" s="438" t="s">
        <v>177</v>
      </c>
      <c r="AA26" s="520"/>
      <c r="AB26" s="520"/>
      <c r="AC26" s="520"/>
      <c r="AD26" s="520"/>
      <c r="AE26" s="520"/>
      <c r="AF26" s="520"/>
      <c r="AG26" s="521"/>
      <c r="AH26" s="441">
        <v>23</v>
      </c>
      <c r="AI26" s="442"/>
      <c r="AJ26" s="442"/>
      <c r="AK26" s="442"/>
      <c r="AL26" s="443"/>
      <c r="AM26" s="441">
        <v>66677</v>
      </c>
      <c r="AN26" s="442"/>
      <c r="AO26" s="442"/>
      <c r="AP26" s="442"/>
      <c r="AQ26" s="442"/>
      <c r="AR26" s="443"/>
      <c r="AS26" s="441">
        <v>2899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4490</v>
      </c>
      <c r="R27" s="442"/>
      <c r="S27" s="442"/>
      <c r="T27" s="442"/>
      <c r="U27" s="442"/>
      <c r="V27" s="443"/>
      <c r="W27" s="507"/>
      <c r="X27" s="498"/>
      <c r="Y27" s="499"/>
      <c r="Z27" s="438" t="s">
        <v>180</v>
      </c>
      <c r="AA27" s="439"/>
      <c r="AB27" s="439"/>
      <c r="AC27" s="439"/>
      <c r="AD27" s="439"/>
      <c r="AE27" s="439"/>
      <c r="AF27" s="439"/>
      <c r="AG27" s="440"/>
      <c r="AH27" s="441">
        <v>12</v>
      </c>
      <c r="AI27" s="442"/>
      <c r="AJ27" s="442"/>
      <c r="AK27" s="442"/>
      <c r="AL27" s="443"/>
      <c r="AM27" s="441">
        <v>38112</v>
      </c>
      <c r="AN27" s="442"/>
      <c r="AO27" s="442"/>
      <c r="AP27" s="442"/>
      <c r="AQ27" s="442"/>
      <c r="AR27" s="443"/>
      <c r="AS27" s="441">
        <v>3176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4050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174</v>
      </c>
      <c r="AN28" s="442"/>
      <c r="AO28" s="442"/>
      <c r="AP28" s="442"/>
      <c r="AQ28" s="442"/>
      <c r="AR28" s="443"/>
      <c r="AS28" s="441" t="s">
        <v>127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4600047</v>
      </c>
      <c r="BO28" s="461"/>
      <c r="BP28" s="461"/>
      <c r="BQ28" s="461"/>
      <c r="BR28" s="461"/>
      <c r="BS28" s="461"/>
      <c r="BT28" s="461"/>
      <c r="BU28" s="462"/>
      <c r="BV28" s="460">
        <v>5031397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22</v>
      </c>
      <c r="M29" s="442"/>
      <c r="N29" s="442"/>
      <c r="O29" s="442"/>
      <c r="P29" s="443"/>
      <c r="Q29" s="441">
        <v>3810</v>
      </c>
      <c r="R29" s="442"/>
      <c r="S29" s="442"/>
      <c r="T29" s="442"/>
      <c r="U29" s="442"/>
      <c r="V29" s="443"/>
      <c r="W29" s="508"/>
      <c r="X29" s="509"/>
      <c r="Y29" s="510"/>
      <c r="Z29" s="438" t="s">
        <v>187</v>
      </c>
      <c r="AA29" s="439"/>
      <c r="AB29" s="439"/>
      <c r="AC29" s="439"/>
      <c r="AD29" s="439"/>
      <c r="AE29" s="439"/>
      <c r="AF29" s="439"/>
      <c r="AG29" s="440"/>
      <c r="AH29" s="441">
        <v>697</v>
      </c>
      <c r="AI29" s="442"/>
      <c r="AJ29" s="442"/>
      <c r="AK29" s="442"/>
      <c r="AL29" s="443"/>
      <c r="AM29" s="441">
        <v>2120512</v>
      </c>
      <c r="AN29" s="442"/>
      <c r="AO29" s="442"/>
      <c r="AP29" s="442"/>
      <c r="AQ29" s="442"/>
      <c r="AR29" s="443"/>
      <c r="AS29" s="441">
        <v>3042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2534000</v>
      </c>
      <c r="BO29" s="466"/>
      <c r="BP29" s="466"/>
      <c r="BQ29" s="466"/>
      <c r="BR29" s="466"/>
      <c r="BS29" s="466"/>
      <c r="BT29" s="466"/>
      <c r="BU29" s="467"/>
      <c r="BV29" s="465">
        <v>2671824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1604930</v>
      </c>
      <c r="BO30" s="469"/>
      <c r="BP30" s="469"/>
      <c r="BQ30" s="469"/>
      <c r="BR30" s="469"/>
      <c r="BS30" s="469"/>
      <c r="BT30" s="469"/>
      <c r="BU30" s="470"/>
      <c r="BV30" s="468">
        <v>1323887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198</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スピカ・アセット・マネジメント</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病院事業債管理特別会計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下館結城都市計画事業八丁台土地区画整理事業特別会計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茨城県市町村総合事務組合
（県民交通災害共済事業特別会計）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茨城県西部医療機構</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ちくせい夢開発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茨城県後期高齢者医療広域連合
（後期高齢医療特別会計）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筑西広域市町村圏事務組合（一般会計）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筑西広域市町村圏事務組合
（筑西ふるさと市町村圏特別会計）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下妻地方広域事務組合（一般会計）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下妻地方広域事務組合
（フィットネスパーク・きぬ特別会計）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下妻地方広域事務組合（城山公苑特別会計）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IiWPIFO6P+aBfRvMRvZShFMZvu69igiz76kljiPk3LEiNS7zRqLfcP5QwUMdzYZzeVPd5ZKUrHnuEFBJQep2A==" saltValue="F/I+Sc2XbkkD6CLUUW7L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7.57</v>
      </c>
      <c r="G34" s="33">
        <v>10.220000000000001</v>
      </c>
      <c r="H34" s="33">
        <v>8.11</v>
      </c>
      <c r="I34" s="33">
        <v>8.74</v>
      </c>
      <c r="J34" s="34">
        <v>5.63</v>
      </c>
      <c r="K34" s="22"/>
      <c r="L34" s="22"/>
      <c r="M34" s="22"/>
      <c r="N34" s="22"/>
      <c r="O34" s="22"/>
      <c r="P34" s="22"/>
    </row>
    <row r="35" spans="1:16" ht="39" customHeight="1" x14ac:dyDescent="0.15">
      <c r="A35" s="22"/>
      <c r="B35" s="35"/>
      <c r="C35" s="1238" t="s">
        <v>559</v>
      </c>
      <c r="D35" s="1239"/>
      <c r="E35" s="1240"/>
      <c r="F35" s="36">
        <v>3.69</v>
      </c>
      <c r="G35" s="37">
        <v>3.62</v>
      </c>
      <c r="H35" s="37">
        <v>3.78</v>
      </c>
      <c r="I35" s="37">
        <v>3.82</v>
      </c>
      <c r="J35" s="38">
        <v>3.89</v>
      </c>
      <c r="K35" s="22"/>
      <c r="L35" s="22"/>
      <c r="M35" s="22"/>
      <c r="N35" s="22"/>
      <c r="O35" s="22"/>
      <c r="P35" s="22"/>
    </row>
    <row r="36" spans="1:16" ht="39" customHeight="1" x14ac:dyDescent="0.15">
      <c r="A36" s="22"/>
      <c r="B36" s="35"/>
      <c r="C36" s="1238" t="s">
        <v>560</v>
      </c>
      <c r="D36" s="1239"/>
      <c r="E36" s="1240"/>
      <c r="F36" s="36">
        <v>1.86</v>
      </c>
      <c r="G36" s="37">
        <v>2.12</v>
      </c>
      <c r="H36" s="37">
        <v>2.39</v>
      </c>
      <c r="I36" s="37">
        <v>2.15</v>
      </c>
      <c r="J36" s="38">
        <v>1.74</v>
      </c>
      <c r="K36" s="22"/>
      <c r="L36" s="22"/>
      <c r="M36" s="22"/>
      <c r="N36" s="22"/>
      <c r="O36" s="22"/>
      <c r="P36" s="22"/>
    </row>
    <row r="37" spans="1:16" ht="39" customHeight="1" x14ac:dyDescent="0.15">
      <c r="A37" s="22"/>
      <c r="B37" s="35"/>
      <c r="C37" s="1238" t="s">
        <v>561</v>
      </c>
      <c r="D37" s="1239"/>
      <c r="E37" s="1240"/>
      <c r="F37" s="36">
        <v>0.73</v>
      </c>
      <c r="G37" s="37">
        <v>0.56999999999999995</v>
      </c>
      <c r="H37" s="37">
        <v>0.64</v>
      </c>
      <c r="I37" s="37">
        <v>0.64</v>
      </c>
      <c r="J37" s="38">
        <v>0.54</v>
      </c>
      <c r="K37" s="22"/>
      <c r="L37" s="22"/>
      <c r="M37" s="22"/>
      <c r="N37" s="22"/>
      <c r="O37" s="22"/>
      <c r="P37" s="22"/>
    </row>
    <row r="38" spans="1:16" ht="39" customHeight="1" x14ac:dyDescent="0.15">
      <c r="A38" s="22"/>
      <c r="B38" s="35"/>
      <c r="C38" s="1238" t="s">
        <v>562</v>
      </c>
      <c r="D38" s="1239"/>
      <c r="E38" s="1240"/>
      <c r="F38" s="36">
        <v>0.31</v>
      </c>
      <c r="G38" s="37">
        <v>0.33</v>
      </c>
      <c r="H38" s="37">
        <v>0.44</v>
      </c>
      <c r="I38" s="37">
        <v>0.49</v>
      </c>
      <c r="J38" s="38">
        <v>0.43</v>
      </c>
      <c r="K38" s="22"/>
      <c r="L38" s="22"/>
      <c r="M38" s="22"/>
      <c r="N38" s="22"/>
      <c r="O38" s="22"/>
      <c r="P38" s="22"/>
    </row>
    <row r="39" spans="1:16" ht="39" customHeight="1" x14ac:dyDescent="0.15">
      <c r="A39" s="22"/>
      <c r="B39" s="35"/>
      <c r="C39" s="1238" t="s">
        <v>563</v>
      </c>
      <c r="D39" s="1239"/>
      <c r="E39" s="1240"/>
      <c r="F39" s="36">
        <v>1.7</v>
      </c>
      <c r="G39" s="37">
        <v>1.1299999999999999</v>
      </c>
      <c r="H39" s="37">
        <v>2.5</v>
      </c>
      <c r="I39" s="37">
        <v>1.93</v>
      </c>
      <c r="J39" s="38">
        <v>0.42</v>
      </c>
      <c r="K39" s="22"/>
      <c r="L39" s="22"/>
      <c r="M39" s="22"/>
      <c r="N39" s="22"/>
      <c r="O39" s="22"/>
      <c r="P39" s="22"/>
    </row>
    <row r="40" spans="1:16" ht="39" customHeight="1" x14ac:dyDescent="0.15">
      <c r="A40" s="22"/>
      <c r="B40" s="35"/>
      <c r="C40" s="1238" t="s">
        <v>564</v>
      </c>
      <c r="D40" s="1239"/>
      <c r="E40" s="1240"/>
      <c r="F40" s="36">
        <v>0.01</v>
      </c>
      <c r="G40" s="37">
        <v>0.05</v>
      </c>
      <c r="H40" s="37">
        <v>0.08</v>
      </c>
      <c r="I40" s="37">
        <v>0.03</v>
      </c>
      <c r="J40" s="38">
        <v>0.06</v>
      </c>
      <c r="K40" s="22"/>
      <c r="L40" s="22"/>
      <c r="M40" s="22"/>
      <c r="N40" s="22"/>
      <c r="O40" s="22"/>
      <c r="P40" s="22"/>
    </row>
    <row r="41" spans="1:16" ht="39" customHeight="1" x14ac:dyDescent="0.15">
      <c r="A41" s="22"/>
      <c r="B41" s="35"/>
      <c r="C41" s="1238" t="s">
        <v>565</v>
      </c>
      <c r="D41" s="1239"/>
      <c r="E41" s="1240"/>
      <c r="F41" s="36">
        <v>0.06</v>
      </c>
      <c r="G41" s="37">
        <v>0.08</v>
      </c>
      <c r="H41" s="37">
        <v>0.12</v>
      </c>
      <c r="I41" s="37">
        <v>7.0000000000000007E-2</v>
      </c>
      <c r="J41" s="38">
        <v>0.06</v>
      </c>
      <c r="K41" s="22"/>
      <c r="L41" s="22"/>
      <c r="M41" s="22"/>
      <c r="N41" s="22"/>
      <c r="O41" s="22"/>
      <c r="P41" s="22"/>
    </row>
    <row r="42" spans="1:16" ht="39" customHeight="1" x14ac:dyDescent="0.15">
      <c r="A42" s="22"/>
      <c r="B42" s="39"/>
      <c r="C42" s="1238" t="s">
        <v>566</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567</v>
      </c>
      <c r="D43" s="1242"/>
      <c r="E43" s="1243"/>
      <c r="F43" s="41">
        <v>3.94</v>
      </c>
      <c r="G43" s="42">
        <v>4.18</v>
      </c>
      <c r="H43" s="42">
        <v>3.58</v>
      </c>
      <c r="I43" s="42">
        <v>3.68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n+rBdwuejwAnTxhdFZmti5+1SiM6+Xp/buaUqvlnxRkDjvO5mp2cC2M00AyrbNuO14jV1KjIjfI8WXei4nXw==" saltValue="XM4tLzFnN+YzAn0N+KI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4437</v>
      </c>
      <c r="L45" s="60">
        <v>4380</v>
      </c>
      <c r="M45" s="60">
        <v>4516</v>
      </c>
      <c r="N45" s="60">
        <v>4598</v>
      </c>
      <c r="O45" s="61">
        <v>4546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13</v>
      </c>
      <c r="F47" s="1248"/>
      <c r="G47" s="1248"/>
      <c r="H47" s="1248"/>
      <c r="I47" s="1248"/>
      <c r="J47" s="1249"/>
      <c r="K47" s="63">
        <v>3</v>
      </c>
      <c r="L47" s="64">
        <v>3</v>
      </c>
      <c r="M47" s="64">
        <v>3</v>
      </c>
      <c r="N47" s="64" t="s">
        <v>506</v>
      </c>
      <c r="O47" s="65" t="s">
        <v>506</v>
      </c>
      <c r="P47" s="48"/>
      <c r="Q47" s="48"/>
      <c r="R47" s="48"/>
      <c r="S47" s="48"/>
      <c r="T47" s="48"/>
      <c r="U47" s="48"/>
    </row>
    <row r="48" spans="1:21" ht="30.75" customHeight="1" x14ac:dyDescent="0.15">
      <c r="A48" s="48"/>
      <c r="B48" s="1266"/>
      <c r="C48" s="1267"/>
      <c r="D48" s="62"/>
      <c r="E48" s="1248" t="s">
        <v>14</v>
      </c>
      <c r="F48" s="1248"/>
      <c r="G48" s="1248"/>
      <c r="H48" s="1248"/>
      <c r="I48" s="1248"/>
      <c r="J48" s="1249"/>
      <c r="K48" s="63">
        <v>1635</v>
      </c>
      <c r="L48" s="64">
        <v>1594</v>
      </c>
      <c r="M48" s="64">
        <v>1570</v>
      </c>
      <c r="N48" s="64">
        <v>1555</v>
      </c>
      <c r="O48" s="65">
        <v>1473</v>
      </c>
      <c r="P48" s="48"/>
      <c r="Q48" s="48"/>
      <c r="R48" s="48"/>
      <c r="S48" s="48"/>
      <c r="T48" s="48"/>
      <c r="U48" s="48"/>
    </row>
    <row r="49" spans="1:21" ht="30.75" customHeight="1" x14ac:dyDescent="0.15">
      <c r="A49" s="48"/>
      <c r="B49" s="1266"/>
      <c r="C49" s="1267"/>
      <c r="D49" s="62"/>
      <c r="E49" s="1248" t="s">
        <v>15</v>
      </c>
      <c r="F49" s="1248"/>
      <c r="G49" s="1248"/>
      <c r="H49" s="1248"/>
      <c r="I49" s="1248"/>
      <c r="J49" s="1249"/>
      <c r="K49" s="63">
        <v>598</v>
      </c>
      <c r="L49" s="64">
        <v>496</v>
      </c>
      <c r="M49" s="64">
        <v>378</v>
      </c>
      <c r="N49" s="64">
        <v>282</v>
      </c>
      <c r="O49" s="65">
        <v>269</v>
      </c>
      <c r="P49" s="48"/>
      <c r="Q49" s="48"/>
      <c r="R49" s="48"/>
      <c r="S49" s="48"/>
      <c r="T49" s="48"/>
      <c r="U49" s="48"/>
    </row>
    <row r="50" spans="1:21" ht="30.75" customHeight="1" x14ac:dyDescent="0.15">
      <c r="A50" s="48"/>
      <c r="B50" s="1266"/>
      <c r="C50" s="1267"/>
      <c r="D50" s="62"/>
      <c r="E50" s="1248" t="s">
        <v>16</v>
      </c>
      <c r="F50" s="1248"/>
      <c r="G50" s="1248"/>
      <c r="H50" s="1248"/>
      <c r="I50" s="1248"/>
      <c r="J50" s="1249"/>
      <c r="K50" s="63">
        <v>123</v>
      </c>
      <c r="L50" s="64">
        <v>93</v>
      </c>
      <c r="M50" s="64">
        <v>76</v>
      </c>
      <c r="N50" s="64">
        <v>57</v>
      </c>
      <c r="O50" s="65">
        <v>66</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4873</v>
      </c>
      <c r="L52" s="64">
        <v>4768</v>
      </c>
      <c r="M52" s="64">
        <v>4769</v>
      </c>
      <c r="N52" s="64">
        <v>4752</v>
      </c>
      <c r="O52" s="65">
        <v>4506</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1923</v>
      </c>
      <c r="L53" s="69">
        <v>1798</v>
      </c>
      <c r="M53" s="69">
        <v>1774</v>
      </c>
      <c r="N53" s="69">
        <v>1740</v>
      </c>
      <c r="O53" s="70">
        <v>1848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595</v>
      </c>
      <c r="L57" s="83" t="s">
        <v>595</v>
      </c>
      <c r="M57" s="83" t="s">
        <v>595</v>
      </c>
      <c r="N57" s="83" t="s">
        <v>595</v>
      </c>
      <c r="O57" s="84" t="s">
        <v>595</v>
      </c>
    </row>
    <row r="58" spans="1:21" ht="31.5" customHeight="1" thickBot="1" x14ac:dyDescent="0.2">
      <c r="B58" s="1256"/>
      <c r="C58" s="1257"/>
      <c r="D58" s="1261" t="s">
        <v>26</v>
      </c>
      <c r="E58" s="1262"/>
      <c r="F58" s="1262"/>
      <c r="G58" s="1262"/>
      <c r="H58" s="1262"/>
      <c r="I58" s="1262"/>
      <c r="J58" s="1263"/>
      <c r="K58" s="85" t="s">
        <v>595</v>
      </c>
      <c r="L58" s="86" t="s">
        <v>595</v>
      </c>
      <c r="M58" s="86" t="s">
        <v>595</v>
      </c>
      <c r="N58" s="86" t="s">
        <v>595</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OSNREWRDuhWXOC5Lp9u50qaRv2Pbb9+ABqusFOFXeCLEAXdF+NN+toMlYOLWWH3CL24vwem5DbJtaFnbuGHA==" saltValue="ZQLMg4YRmq0HaWAEdggf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84" t="s">
        <v>29</v>
      </c>
      <c r="C41" s="1285"/>
      <c r="D41" s="101"/>
      <c r="E41" s="1286" t="s">
        <v>30</v>
      </c>
      <c r="F41" s="1286"/>
      <c r="G41" s="1286"/>
      <c r="H41" s="1287"/>
      <c r="I41" s="102">
        <v>40422</v>
      </c>
      <c r="J41" s="103">
        <v>40105</v>
      </c>
      <c r="K41" s="103">
        <v>40305</v>
      </c>
      <c r="L41" s="103">
        <v>39692</v>
      </c>
      <c r="M41" s="104">
        <v>48433</v>
      </c>
    </row>
    <row r="42" spans="2:13" ht="27.75" customHeight="1" x14ac:dyDescent="0.15">
      <c r="B42" s="1274"/>
      <c r="C42" s="1275"/>
      <c r="D42" s="105"/>
      <c r="E42" s="1278" t="s">
        <v>31</v>
      </c>
      <c r="F42" s="1278"/>
      <c r="G42" s="1278"/>
      <c r="H42" s="1279"/>
      <c r="I42" s="106">
        <v>1257</v>
      </c>
      <c r="J42" s="107">
        <v>1150</v>
      </c>
      <c r="K42" s="107">
        <v>1074</v>
      </c>
      <c r="L42" s="107">
        <v>1017</v>
      </c>
      <c r="M42" s="108">
        <v>951</v>
      </c>
    </row>
    <row r="43" spans="2:13" ht="27.75" customHeight="1" x14ac:dyDescent="0.15">
      <c r="B43" s="1274"/>
      <c r="C43" s="1275"/>
      <c r="D43" s="105"/>
      <c r="E43" s="1278" t="s">
        <v>32</v>
      </c>
      <c r="F43" s="1278"/>
      <c r="G43" s="1278"/>
      <c r="H43" s="1279"/>
      <c r="I43" s="106">
        <v>16965</v>
      </c>
      <c r="J43" s="107">
        <v>15961</v>
      </c>
      <c r="K43" s="107">
        <v>16561</v>
      </c>
      <c r="L43" s="107">
        <v>17234</v>
      </c>
      <c r="M43" s="108">
        <v>13861</v>
      </c>
    </row>
    <row r="44" spans="2:13" ht="27.75" customHeight="1" x14ac:dyDescent="0.15">
      <c r="B44" s="1274"/>
      <c r="C44" s="1275"/>
      <c r="D44" s="105"/>
      <c r="E44" s="1278" t="s">
        <v>33</v>
      </c>
      <c r="F44" s="1278"/>
      <c r="G44" s="1278"/>
      <c r="H44" s="1279"/>
      <c r="I44" s="106">
        <v>2168</v>
      </c>
      <c r="J44" s="107">
        <v>1735</v>
      </c>
      <c r="K44" s="107">
        <v>1348</v>
      </c>
      <c r="L44" s="107">
        <v>1156</v>
      </c>
      <c r="M44" s="108">
        <v>1108</v>
      </c>
    </row>
    <row r="45" spans="2:13" ht="27.75" customHeight="1" x14ac:dyDescent="0.15">
      <c r="B45" s="1274"/>
      <c r="C45" s="1275"/>
      <c r="D45" s="105"/>
      <c r="E45" s="1278" t="s">
        <v>34</v>
      </c>
      <c r="F45" s="1278"/>
      <c r="G45" s="1278"/>
      <c r="H45" s="1279"/>
      <c r="I45" s="106">
        <v>7610</v>
      </c>
      <c r="J45" s="107">
        <v>6825</v>
      </c>
      <c r="K45" s="107">
        <v>7439</v>
      </c>
      <c r="L45" s="107">
        <v>7282</v>
      </c>
      <c r="M45" s="108">
        <v>7335</v>
      </c>
    </row>
    <row r="46" spans="2:13" ht="27.75" customHeight="1" x14ac:dyDescent="0.15">
      <c r="B46" s="1274"/>
      <c r="C46" s="1275"/>
      <c r="D46" s="109"/>
      <c r="E46" s="1278" t="s">
        <v>35</v>
      </c>
      <c r="F46" s="1278"/>
      <c r="G46" s="1278"/>
      <c r="H46" s="1279"/>
      <c r="I46" s="106" t="s">
        <v>506</v>
      </c>
      <c r="J46" s="107" t="s">
        <v>506</v>
      </c>
      <c r="K46" s="107">
        <v>10</v>
      </c>
      <c r="L46" s="107">
        <v>12</v>
      </c>
      <c r="M46" s="108" t="s">
        <v>506</v>
      </c>
    </row>
    <row r="47" spans="2:13" ht="27.75" customHeight="1" x14ac:dyDescent="0.15">
      <c r="B47" s="1274"/>
      <c r="C47" s="1275"/>
      <c r="D47" s="110"/>
      <c r="E47" s="1288" t="s">
        <v>36</v>
      </c>
      <c r="F47" s="1289"/>
      <c r="G47" s="1289"/>
      <c r="H47" s="1290"/>
      <c r="I47" s="106" t="s">
        <v>506</v>
      </c>
      <c r="J47" s="107" t="s">
        <v>506</v>
      </c>
      <c r="K47" s="107" t="s">
        <v>506</v>
      </c>
      <c r="L47" s="107" t="s">
        <v>506</v>
      </c>
      <c r="M47" s="108" t="s">
        <v>506</v>
      </c>
    </row>
    <row r="48" spans="2:13" ht="27.75" customHeight="1" x14ac:dyDescent="0.15">
      <c r="B48" s="1274"/>
      <c r="C48" s="1275"/>
      <c r="D48" s="105"/>
      <c r="E48" s="1278" t="s">
        <v>37</v>
      </c>
      <c r="F48" s="1278"/>
      <c r="G48" s="1278"/>
      <c r="H48" s="1279"/>
      <c r="I48" s="106" t="s">
        <v>506</v>
      </c>
      <c r="J48" s="107" t="s">
        <v>506</v>
      </c>
      <c r="K48" s="107" t="s">
        <v>506</v>
      </c>
      <c r="L48" s="107" t="s">
        <v>506</v>
      </c>
      <c r="M48" s="108" t="s">
        <v>506</v>
      </c>
    </row>
    <row r="49" spans="2:13" ht="27.75" customHeight="1" x14ac:dyDescent="0.15">
      <c r="B49" s="1276"/>
      <c r="C49" s="1277"/>
      <c r="D49" s="105"/>
      <c r="E49" s="1278" t="s">
        <v>38</v>
      </c>
      <c r="F49" s="1278"/>
      <c r="G49" s="1278"/>
      <c r="H49" s="1279"/>
      <c r="I49" s="106" t="s">
        <v>506</v>
      </c>
      <c r="J49" s="107" t="s">
        <v>506</v>
      </c>
      <c r="K49" s="107" t="s">
        <v>506</v>
      </c>
      <c r="L49" s="107" t="s">
        <v>506</v>
      </c>
      <c r="M49" s="108" t="s">
        <v>506</v>
      </c>
    </row>
    <row r="50" spans="2:13" ht="27.75" customHeight="1" x14ac:dyDescent="0.15">
      <c r="B50" s="1272" t="s">
        <v>39</v>
      </c>
      <c r="C50" s="1273"/>
      <c r="D50" s="111"/>
      <c r="E50" s="1278" t="s">
        <v>40</v>
      </c>
      <c r="F50" s="1278"/>
      <c r="G50" s="1278"/>
      <c r="H50" s="1279"/>
      <c r="I50" s="106">
        <v>9935</v>
      </c>
      <c r="J50" s="107">
        <v>11331</v>
      </c>
      <c r="K50" s="107">
        <v>9861</v>
      </c>
      <c r="L50" s="107">
        <v>9819</v>
      </c>
      <c r="M50" s="108">
        <v>9320</v>
      </c>
    </row>
    <row r="51" spans="2:13" ht="27.75" customHeight="1" x14ac:dyDescent="0.15">
      <c r="B51" s="1274"/>
      <c r="C51" s="1275"/>
      <c r="D51" s="105"/>
      <c r="E51" s="1278" t="s">
        <v>41</v>
      </c>
      <c r="F51" s="1278"/>
      <c r="G51" s="1278"/>
      <c r="H51" s="1279"/>
      <c r="I51" s="106">
        <v>4395</v>
      </c>
      <c r="J51" s="107">
        <v>4384</v>
      </c>
      <c r="K51" s="107">
        <v>4031</v>
      </c>
      <c r="L51" s="107">
        <v>3762</v>
      </c>
      <c r="M51" s="108">
        <v>3994</v>
      </c>
    </row>
    <row r="52" spans="2:13" ht="27.75" customHeight="1" x14ac:dyDescent="0.15">
      <c r="B52" s="1276"/>
      <c r="C52" s="1277"/>
      <c r="D52" s="105"/>
      <c r="E52" s="1278" t="s">
        <v>42</v>
      </c>
      <c r="F52" s="1278"/>
      <c r="G52" s="1278"/>
      <c r="H52" s="1279"/>
      <c r="I52" s="106">
        <v>45024</v>
      </c>
      <c r="J52" s="107">
        <v>43300</v>
      </c>
      <c r="K52" s="107">
        <v>43785</v>
      </c>
      <c r="L52" s="107">
        <v>44128</v>
      </c>
      <c r="M52" s="108">
        <v>45718</v>
      </c>
    </row>
    <row r="53" spans="2:13" ht="27.75" customHeight="1" thickBot="1" x14ac:dyDescent="0.2">
      <c r="B53" s="1280" t="s">
        <v>43</v>
      </c>
      <c r="C53" s="1281"/>
      <c r="D53" s="112"/>
      <c r="E53" s="1282" t="s">
        <v>44</v>
      </c>
      <c r="F53" s="1282"/>
      <c r="G53" s="1282"/>
      <c r="H53" s="1283"/>
      <c r="I53" s="113">
        <v>9069</v>
      </c>
      <c r="J53" s="114">
        <v>6761</v>
      </c>
      <c r="K53" s="114">
        <v>9059</v>
      </c>
      <c r="L53" s="114">
        <v>8684</v>
      </c>
      <c r="M53" s="115">
        <v>12656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g8Bt7S5hyP3ddP8HSAeonIjZgat5L+bv5I8+aYMzt0flsd7YN76VxXW2Hk/PG9SBR7UreSBZxmUD6MIoBO7g==" saltValue="pVqCbspJpxwZr8+KpgQg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47</v>
      </c>
      <c r="D55" s="1299"/>
      <c r="E55" s="1300"/>
      <c r="F55" s="127">
        <v>4989</v>
      </c>
      <c r="G55" s="127">
        <v>5031</v>
      </c>
      <c r="H55" s="128">
        <v>4600</v>
      </c>
    </row>
    <row r="56" spans="2:8" ht="52.5" customHeight="1" x14ac:dyDescent="0.15">
      <c r="B56" s="129"/>
      <c r="C56" s="1301" t="s">
        <v>48</v>
      </c>
      <c r="D56" s="1301"/>
      <c r="E56" s="1302"/>
      <c r="F56" s="130">
        <v>2972</v>
      </c>
      <c r="G56" s="130">
        <v>2672</v>
      </c>
      <c r="H56" s="131">
        <v>2534</v>
      </c>
    </row>
    <row r="57" spans="2:8" ht="53.25" customHeight="1" x14ac:dyDescent="0.15">
      <c r="B57" s="129"/>
      <c r="C57" s="1303" t="s">
        <v>49</v>
      </c>
      <c r="D57" s="1303"/>
      <c r="E57" s="1304"/>
      <c r="F57" s="132">
        <v>1335</v>
      </c>
      <c r="G57" s="132">
        <v>1324</v>
      </c>
      <c r="H57" s="133">
        <v>1605</v>
      </c>
    </row>
    <row r="58" spans="2:8" ht="45.75" customHeight="1" x14ac:dyDescent="0.15">
      <c r="B58" s="134"/>
      <c r="C58" s="1291" t="s">
        <v>589</v>
      </c>
      <c r="D58" s="1292"/>
      <c r="E58" s="1293"/>
      <c r="F58" s="135">
        <v>0</v>
      </c>
      <c r="G58" s="135">
        <v>0</v>
      </c>
      <c r="H58" s="136">
        <v>467</v>
      </c>
    </row>
    <row r="59" spans="2:8" ht="45.75" customHeight="1" x14ac:dyDescent="0.15">
      <c r="B59" s="134"/>
      <c r="C59" s="1291" t="s">
        <v>590</v>
      </c>
      <c r="D59" s="1292"/>
      <c r="E59" s="1293"/>
      <c r="F59" s="135">
        <v>164</v>
      </c>
      <c r="G59" s="135">
        <v>207</v>
      </c>
      <c r="H59" s="136">
        <v>248</v>
      </c>
    </row>
    <row r="60" spans="2:8" ht="45.75" customHeight="1" x14ac:dyDescent="0.15">
      <c r="B60" s="134"/>
      <c r="C60" s="1291" t="s">
        <v>591</v>
      </c>
      <c r="D60" s="1292"/>
      <c r="E60" s="1293"/>
      <c r="F60" s="135">
        <v>303</v>
      </c>
      <c r="G60" s="135">
        <v>304</v>
      </c>
      <c r="H60" s="136">
        <v>237</v>
      </c>
    </row>
    <row r="61" spans="2:8" ht="45.75" customHeight="1" x14ac:dyDescent="0.15">
      <c r="B61" s="134"/>
      <c r="C61" s="1291" t="s">
        <v>592</v>
      </c>
      <c r="D61" s="1292"/>
      <c r="E61" s="1293"/>
      <c r="F61" s="135">
        <v>0</v>
      </c>
      <c r="G61" s="135">
        <v>219</v>
      </c>
      <c r="H61" s="136">
        <v>219</v>
      </c>
    </row>
    <row r="62" spans="2:8" ht="45.75" customHeight="1" thickBot="1" x14ac:dyDescent="0.2">
      <c r="B62" s="137"/>
      <c r="C62" s="1294" t="s">
        <v>593</v>
      </c>
      <c r="D62" s="1295"/>
      <c r="E62" s="1296"/>
      <c r="F62" s="138">
        <v>225</v>
      </c>
      <c r="G62" s="138">
        <v>211</v>
      </c>
      <c r="H62" s="139">
        <v>152</v>
      </c>
    </row>
    <row r="63" spans="2:8" ht="52.5" customHeight="1" thickBot="1" x14ac:dyDescent="0.2">
      <c r="B63" s="140"/>
      <c r="C63" s="1297" t="s">
        <v>50</v>
      </c>
      <c r="D63" s="1297"/>
      <c r="E63" s="1298"/>
      <c r="F63" s="141">
        <v>9295</v>
      </c>
      <c r="G63" s="141">
        <v>9027</v>
      </c>
      <c r="H63" s="142">
        <v>8739</v>
      </c>
    </row>
    <row r="64" spans="2:8" ht="15" customHeight="1" x14ac:dyDescent="0.15"/>
    <row r="65" ht="0" hidden="1" customHeight="1" x14ac:dyDescent="0.15"/>
    <row r="66" ht="0" hidden="1" customHeight="1" x14ac:dyDescent="0.15"/>
  </sheetData>
  <sheetProtection algorithmName="SHA-512" hashValue="iOOQ7hijV2DkwvjHl9QOdSCd8OVKedRtbTCiUXUJQi5U6E+F6jEV//9A8vJGp2KIldtHIBAtFcR5VIf3gP2Cog==" saltValue="6NH6C+7xzkZhakAS6ppA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100" zoomScaleSheetLayoutView="7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551</v>
      </c>
      <c r="BQ50" s="1320"/>
      <c r="BR50" s="1320"/>
      <c r="BS50" s="1320"/>
      <c r="BT50" s="1320"/>
      <c r="BU50" s="1320"/>
      <c r="BV50" s="1320"/>
      <c r="BW50" s="1320"/>
      <c r="BX50" s="1320" t="s">
        <v>552</v>
      </c>
      <c r="BY50" s="1320"/>
      <c r="BZ50" s="1320"/>
      <c r="CA50" s="1320"/>
      <c r="CB50" s="1320"/>
      <c r="CC50" s="1320"/>
      <c r="CD50" s="1320"/>
      <c r="CE50" s="1320"/>
      <c r="CF50" s="1320" t="s">
        <v>553</v>
      </c>
      <c r="CG50" s="1320"/>
      <c r="CH50" s="1320"/>
      <c r="CI50" s="1320"/>
      <c r="CJ50" s="1320"/>
      <c r="CK50" s="1320"/>
      <c r="CL50" s="1320"/>
      <c r="CM50" s="1320"/>
      <c r="CN50" s="1320" t="s">
        <v>554</v>
      </c>
      <c r="CO50" s="1320"/>
      <c r="CP50" s="1320"/>
      <c r="CQ50" s="1320"/>
      <c r="CR50" s="1320"/>
      <c r="CS50" s="1320"/>
      <c r="CT50" s="1320"/>
      <c r="CU50" s="1320"/>
      <c r="CV50" s="1320" t="s">
        <v>555</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600</v>
      </c>
      <c r="AO51" s="1323"/>
      <c r="AP51" s="1323"/>
      <c r="AQ51" s="1323"/>
      <c r="AR51" s="1323"/>
      <c r="AS51" s="1323"/>
      <c r="AT51" s="1323"/>
      <c r="AU51" s="1323"/>
      <c r="AV51" s="1323"/>
      <c r="AW51" s="1323"/>
      <c r="AX51" s="1323"/>
      <c r="AY51" s="1323"/>
      <c r="AZ51" s="1323"/>
      <c r="BA51" s="1323"/>
      <c r="BB51" s="1323" t="s">
        <v>601</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42.7</v>
      </c>
      <c r="CG51" s="1306"/>
      <c r="CH51" s="1306"/>
      <c r="CI51" s="1306"/>
      <c r="CJ51" s="1306"/>
      <c r="CK51" s="1306"/>
      <c r="CL51" s="1306"/>
      <c r="CM51" s="1306"/>
      <c r="CN51" s="1306">
        <v>41.7</v>
      </c>
      <c r="CO51" s="1306"/>
      <c r="CP51" s="1306"/>
      <c r="CQ51" s="1306"/>
      <c r="CR51" s="1306"/>
      <c r="CS51" s="1306"/>
      <c r="CT51" s="1306"/>
      <c r="CU51" s="1306"/>
      <c r="CV51" s="1306">
        <v>61</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602</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57.9</v>
      </c>
      <c r="CG53" s="1306"/>
      <c r="CH53" s="1306"/>
      <c r="CI53" s="1306"/>
      <c r="CJ53" s="1306"/>
      <c r="CK53" s="1306"/>
      <c r="CL53" s="1306"/>
      <c r="CM53" s="1306"/>
      <c r="CN53" s="1306">
        <v>61.1</v>
      </c>
      <c r="CO53" s="1306"/>
      <c r="CP53" s="1306"/>
      <c r="CQ53" s="1306"/>
      <c r="CR53" s="1306"/>
      <c r="CS53" s="1306"/>
      <c r="CT53" s="1306"/>
      <c r="CU53" s="1306"/>
      <c r="CV53" s="1306">
        <v>62.2</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603</v>
      </c>
      <c r="AO55" s="1320"/>
      <c r="AP55" s="1320"/>
      <c r="AQ55" s="1320"/>
      <c r="AR55" s="1320"/>
      <c r="AS55" s="1320"/>
      <c r="AT55" s="1320"/>
      <c r="AU55" s="1320"/>
      <c r="AV55" s="1320"/>
      <c r="AW55" s="1320"/>
      <c r="AX55" s="1320"/>
      <c r="AY55" s="1320"/>
      <c r="AZ55" s="1320"/>
      <c r="BA55" s="1320"/>
      <c r="BB55" s="1323" t="s">
        <v>604</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c r="CG55" s="1306"/>
      <c r="CH55" s="1306"/>
      <c r="CI55" s="1306"/>
      <c r="CJ55" s="1306"/>
      <c r="CK55" s="1306"/>
      <c r="CL55" s="1306"/>
      <c r="CM55" s="1306"/>
      <c r="CN55" s="1306"/>
      <c r="CO55" s="1306"/>
      <c r="CP55" s="1306"/>
      <c r="CQ55" s="1306"/>
      <c r="CR55" s="1306"/>
      <c r="CS55" s="1306"/>
      <c r="CT55" s="1306"/>
      <c r="CU55" s="1306"/>
      <c r="CV55" s="1306"/>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602</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c r="CG57" s="1306"/>
      <c r="CH57" s="1306"/>
      <c r="CI57" s="1306"/>
      <c r="CJ57" s="1306"/>
      <c r="CK57" s="1306"/>
      <c r="CL57" s="1306"/>
      <c r="CM57" s="1306"/>
      <c r="CN57" s="1306"/>
      <c r="CO57" s="1306"/>
      <c r="CP57" s="1306"/>
      <c r="CQ57" s="1306"/>
      <c r="CR57" s="1306"/>
      <c r="CS57" s="1306"/>
      <c r="CT57" s="1306"/>
      <c r="CU57" s="1306"/>
      <c r="CV57" s="1306"/>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608</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551</v>
      </c>
      <c r="BQ72" s="1320"/>
      <c r="BR72" s="1320"/>
      <c r="BS72" s="1320"/>
      <c r="BT72" s="1320"/>
      <c r="BU72" s="1320"/>
      <c r="BV72" s="1320"/>
      <c r="BW72" s="1320"/>
      <c r="BX72" s="1320" t="s">
        <v>552</v>
      </c>
      <c r="BY72" s="1320"/>
      <c r="BZ72" s="1320"/>
      <c r="CA72" s="1320"/>
      <c r="CB72" s="1320"/>
      <c r="CC72" s="1320"/>
      <c r="CD72" s="1320"/>
      <c r="CE72" s="1320"/>
      <c r="CF72" s="1320" t="s">
        <v>553</v>
      </c>
      <c r="CG72" s="1320"/>
      <c r="CH72" s="1320"/>
      <c r="CI72" s="1320"/>
      <c r="CJ72" s="1320"/>
      <c r="CK72" s="1320"/>
      <c r="CL72" s="1320"/>
      <c r="CM72" s="1320"/>
      <c r="CN72" s="1320" t="s">
        <v>554</v>
      </c>
      <c r="CO72" s="1320"/>
      <c r="CP72" s="1320"/>
      <c r="CQ72" s="1320"/>
      <c r="CR72" s="1320"/>
      <c r="CS72" s="1320"/>
      <c r="CT72" s="1320"/>
      <c r="CU72" s="1320"/>
      <c r="CV72" s="1320" t="s">
        <v>555</v>
      </c>
      <c r="CW72" s="1320"/>
      <c r="CX72" s="1320"/>
      <c r="CY72" s="1320"/>
      <c r="CZ72" s="1320"/>
      <c r="DA72" s="1320"/>
      <c r="DB72" s="1320"/>
      <c r="DC72" s="1320"/>
    </row>
    <row r="73" spans="2:107" x14ac:dyDescent="0.15">
      <c r="B73" s="394"/>
      <c r="G73" s="1321"/>
      <c r="H73" s="1321"/>
      <c r="I73" s="1321"/>
      <c r="J73" s="1321"/>
      <c r="K73" s="1334"/>
      <c r="L73" s="1334"/>
      <c r="M73" s="1334"/>
      <c r="N73" s="1334"/>
      <c r="AM73" s="403"/>
      <c r="AN73" s="1323" t="s">
        <v>600</v>
      </c>
      <c r="AO73" s="1323"/>
      <c r="AP73" s="1323"/>
      <c r="AQ73" s="1323"/>
      <c r="AR73" s="1323"/>
      <c r="AS73" s="1323"/>
      <c r="AT73" s="1323"/>
      <c r="AU73" s="1323"/>
      <c r="AV73" s="1323"/>
      <c r="AW73" s="1323"/>
      <c r="AX73" s="1323"/>
      <c r="AY73" s="1323"/>
      <c r="AZ73" s="1323"/>
      <c r="BA73" s="1323"/>
      <c r="BB73" s="1323" t="s">
        <v>604</v>
      </c>
      <c r="BC73" s="1323"/>
      <c r="BD73" s="1323"/>
      <c r="BE73" s="1323"/>
      <c r="BF73" s="1323"/>
      <c r="BG73" s="1323"/>
      <c r="BH73" s="1323"/>
      <c r="BI73" s="1323"/>
      <c r="BJ73" s="1323"/>
      <c r="BK73" s="1323"/>
      <c r="BL73" s="1323"/>
      <c r="BM73" s="1323"/>
      <c r="BN73" s="1323"/>
      <c r="BO73" s="1323"/>
      <c r="BP73" s="1306">
        <v>42.6</v>
      </c>
      <c r="BQ73" s="1306"/>
      <c r="BR73" s="1306"/>
      <c r="BS73" s="1306"/>
      <c r="BT73" s="1306"/>
      <c r="BU73" s="1306"/>
      <c r="BV73" s="1306"/>
      <c r="BW73" s="1306"/>
      <c r="BX73" s="1306">
        <v>31.6</v>
      </c>
      <c r="BY73" s="1306"/>
      <c r="BZ73" s="1306"/>
      <c r="CA73" s="1306"/>
      <c r="CB73" s="1306"/>
      <c r="CC73" s="1306"/>
      <c r="CD73" s="1306"/>
      <c r="CE73" s="1306"/>
      <c r="CF73" s="1306">
        <v>42.7</v>
      </c>
      <c r="CG73" s="1306"/>
      <c r="CH73" s="1306"/>
      <c r="CI73" s="1306"/>
      <c r="CJ73" s="1306"/>
      <c r="CK73" s="1306"/>
      <c r="CL73" s="1306"/>
      <c r="CM73" s="1306"/>
      <c r="CN73" s="1306">
        <v>41.7</v>
      </c>
      <c r="CO73" s="1306"/>
      <c r="CP73" s="1306"/>
      <c r="CQ73" s="1306"/>
      <c r="CR73" s="1306"/>
      <c r="CS73" s="1306"/>
      <c r="CT73" s="1306"/>
      <c r="CU73" s="1306"/>
      <c r="CV73" s="1306">
        <v>61</v>
      </c>
      <c r="CW73" s="1306"/>
      <c r="CX73" s="1306"/>
      <c r="CY73" s="1306"/>
      <c r="CZ73" s="1306"/>
      <c r="DA73" s="1306"/>
      <c r="DB73" s="1306"/>
      <c r="DC73" s="1306"/>
    </row>
    <row r="74" spans="2:107" x14ac:dyDescent="0.15">
      <c r="B74" s="394"/>
      <c r="G74" s="1321"/>
      <c r="H74" s="1321"/>
      <c r="I74" s="1321"/>
      <c r="J74" s="1321"/>
      <c r="K74" s="1334"/>
      <c r="L74" s="1334"/>
      <c r="M74" s="1334"/>
      <c r="N74" s="1334"/>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606</v>
      </c>
      <c r="BC75" s="1323"/>
      <c r="BD75" s="1323"/>
      <c r="BE75" s="1323"/>
      <c r="BF75" s="1323"/>
      <c r="BG75" s="1323"/>
      <c r="BH75" s="1323"/>
      <c r="BI75" s="1323"/>
      <c r="BJ75" s="1323"/>
      <c r="BK75" s="1323"/>
      <c r="BL75" s="1323"/>
      <c r="BM75" s="1323"/>
      <c r="BN75" s="1323"/>
      <c r="BO75" s="1323"/>
      <c r="BP75" s="1306">
        <v>10.5</v>
      </c>
      <c r="BQ75" s="1306"/>
      <c r="BR75" s="1306"/>
      <c r="BS75" s="1306"/>
      <c r="BT75" s="1306"/>
      <c r="BU75" s="1306"/>
      <c r="BV75" s="1306"/>
      <c r="BW75" s="1306"/>
      <c r="BX75" s="1306">
        <v>9.3000000000000007</v>
      </c>
      <c r="BY75" s="1306"/>
      <c r="BZ75" s="1306"/>
      <c r="CA75" s="1306"/>
      <c r="CB75" s="1306"/>
      <c r="CC75" s="1306"/>
      <c r="CD75" s="1306"/>
      <c r="CE75" s="1306"/>
      <c r="CF75" s="1306">
        <v>8.6</v>
      </c>
      <c r="CG75" s="1306"/>
      <c r="CH75" s="1306"/>
      <c r="CI75" s="1306"/>
      <c r="CJ75" s="1306"/>
      <c r="CK75" s="1306"/>
      <c r="CL75" s="1306"/>
      <c r="CM75" s="1306"/>
      <c r="CN75" s="1306">
        <v>8.3000000000000007</v>
      </c>
      <c r="CO75" s="1306"/>
      <c r="CP75" s="1306"/>
      <c r="CQ75" s="1306"/>
      <c r="CR75" s="1306"/>
      <c r="CS75" s="1306"/>
      <c r="CT75" s="1306"/>
      <c r="CU75" s="1306"/>
      <c r="CV75" s="1306">
        <v>8.5</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34"/>
      <c r="L77" s="1334"/>
      <c r="M77" s="1334"/>
      <c r="N77" s="1334"/>
      <c r="AN77" s="1320" t="s">
        <v>603</v>
      </c>
      <c r="AO77" s="1320"/>
      <c r="AP77" s="1320"/>
      <c r="AQ77" s="1320"/>
      <c r="AR77" s="1320"/>
      <c r="AS77" s="1320"/>
      <c r="AT77" s="1320"/>
      <c r="AU77" s="1320"/>
      <c r="AV77" s="1320"/>
      <c r="AW77" s="1320"/>
      <c r="AX77" s="1320"/>
      <c r="AY77" s="1320"/>
      <c r="AZ77" s="1320"/>
      <c r="BA77" s="1320"/>
      <c r="BB77" s="1323" t="s">
        <v>604</v>
      </c>
      <c r="BC77" s="1323"/>
      <c r="BD77" s="1323"/>
      <c r="BE77" s="1323"/>
      <c r="BF77" s="1323"/>
      <c r="BG77" s="1323"/>
      <c r="BH77" s="1323"/>
      <c r="BI77" s="1323"/>
      <c r="BJ77" s="1323"/>
      <c r="BK77" s="1323"/>
      <c r="BL77" s="1323"/>
      <c r="BM77" s="1323"/>
      <c r="BN77" s="1323"/>
      <c r="BO77" s="1323"/>
      <c r="BP77" s="1306"/>
      <c r="BQ77" s="1306"/>
      <c r="BR77" s="1306"/>
      <c r="BS77" s="1306"/>
      <c r="BT77" s="1306"/>
      <c r="BU77" s="1306"/>
      <c r="BV77" s="1306"/>
      <c r="BW77" s="1306"/>
      <c r="BX77" s="1306"/>
      <c r="BY77" s="1306"/>
      <c r="BZ77" s="1306"/>
      <c r="CA77" s="1306"/>
      <c r="CB77" s="1306"/>
      <c r="CC77" s="1306"/>
      <c r="CD77" s="1306"/>
      <c r="CE77" s="1306"/>
      <c r="CF77" s="1306"/>
      <c r="CG77" s="1306"/>
      <c r="CH77" s="1306"/>
      <c r="CI77" s="1306"/>
      <c r="CJ77" s="1306"/>
      <c r="CK77" s="1306"/>
      <c r="CL77" s="1306"/>
      <c r="CM77" s="1306"/>
      <c r="CN77" s="1306"/>
      <c r="CO77" s="1306"/>
      <c r="CP77" s="1306"/>
      <c r="CQ77" s="1306"/>
      <c r="CR77" s="1306"/>
      <c r="CS77" s="1306"/>
      <c r="CT77" s="1306"/>
      <c r="CU77" s="1306"/>
      <c r="CV77" s="1306"/>
      <c r="CW77" s="1306"/>
      <c r="CX77" s="1306"/>
      <c r="CY77" s="1306"/>
      <c r="CZ77" s="1306"/>
      <c r="DA77" s="1306"/>
      <c r="DB77" s="1306"/>
      <c r="DC77" s="1306"/>
    </row>
    <row r="78" spans="2:107" x14ac:dyDescent="0.15">
      <c r="B78" s="394"/>
      <c r="G78" s="1316"/>
      <c r="H78" s="1316"/>
      <c r="I78" s="1316"/>
      <c r="J78" s="1316"/>
      <c r="K78" s="1334"/>
      <c r="L78" s="1334"/>
      <c r="M78" s="1334"/>
      <c r="N78" s="1334"/>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35"/>
      <c r="L79" s="1335"/>
      <c r="M79" s="1335"/>
      <c r="N79" s="1335"/>
      <c r="AN79" s="1320"/>
      <c r="AO79" s="1320"/>
      <c r="AP79" s="1320"/>
      <c r="AQ79" s="1320"/>
      <c r="AR79" s="1320"/>
      <c r="AS79" s="1320"/>
      <c r="AT79" s="1320"/>
      <c r="AU79" s="1320"/>
      <c r="AV79" s="1320"/>
      <c r="AW79" s="1320"/>
      <c r="AX79" s="1320"/>
      <c r="AY79" s="1320"/>
      <c r="AZ79" s="1320"/>
      <c r="BA79" s="1320"/>
      <c r="BB79" s="1323" t="s">
        <v>606</v>
      </c>
      <c r="BC79" s="1323"/>
      <c r="BD79" s="1323"/>
      <c r="BE79" s="1323"/>
      <c r="BF79" s="1323"/>
      <c r="BG79" s="1323"/>
      <c r="BH79" s="1323"/>
      <c r="BI79" s="1323"/>
      <c r="BJ79" s="1323"/>
      <c r="BK79" s="1323"/>
      <c r="BL79" s="1323"/>
      <c r="BM79" s="1323"/>
      <c r="BN79" s="1323"/>
      <c r="BO79" s="1323"/>
      <c r="BP79" s="1306"/>
      <c r="BQ79" s="1306"/>
      <c r="BR79" s="1306"/>
      <c r="BS79" s="1306"/>
      <c r="BT79" s="1306"/>
      <c r="BU79" s="1306"/>
      <c r="BV79" s="1306"/>
      <c r="BW79" s="1306"/>
      <c r="BX79" s="1306"/>
      <c r="BY79" s="1306"/>
      <c r="BZ79" s="1306"/>
      <c r="CA79" s="1306"/>
      <c r="CB79" s="1306"/>
      <c r="CC79" s="1306"/>
      <c r="CD79" s="1306"/>
      <c r="CE79" s="1306"/>
      <c r="CF79" s="1306"/>
      <c r="CG79" s="1306"/>
      <c r="CH79" s="1306"/>
      <c r="CI79" s="1306"/>
      <c r="CJ79" s="1306"/>
      <c r="CK79" s="1306"/>
      <c r="CL79" s="1306"/>
      <c r="CM79" s="1306"/>
      <c r="CN79" s="1306"/>
      <c r="CO79" s="1306"/>
      <c r="CP79" s="1306"/>
      <c r="CQ79" s="1306"/>
      <c r="CR79" s="1306"/>
      <c r="CS79" s="1306"/>
      <c r="CT79" s="1306"/>
      <c r="CU79" s="1306"/>
      <c r="CV79" s="1306"/>
      <c r="CW79" s="1306"/>
      <c r="CX79" s="1306"/>
      <c r="CY79" s="1306"/>
      <c r="CZ79" s="1306"/>
      <c r="DA79" s="1306"/>
      <c r="DB79" s="1306"/>
      <c r="DC79" s="1306"/>
    </row>
    <row r="80" spans="2:107" x14ac:dyDescent="0.15">
      <c r="B80" s="394"/>
      <c r="G80" s="1316"/>
      <c r="H80" s="1316"/>
      <c r="I80" s="1325"/>
      <c r="J80" s="1325"/>
      <c r="K80" s="1335"/>
      <c r="L80" s="1335"/>
      <c r="M80" s="1335"/>
      <c r="N80" s="1335"/>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ksNWPBt3s9Xv376vEHWhrheluHUBbIP8Ha41jAzvmRANMsk80ofnOvGAVmwR9Zy+o37jjT+Kl019wfVMnKCTg==" saltValue="9g549K7lEScPowSahGTQ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7"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90" zoomScaleSheetLayoutView="7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rW62Bb4E7h5zOacp3ffTI3TR9s5qd+4dVTx+8JLdmOJSJx0aFYJPnl8B+DFWb+frnJrJw+s5Gu/RyN0A0mMOA==" saltValue="UA8hRrQdWYV4Tq5HAvC/3Q==" spinCount="100000" sheet="1" objects="1" scenarios="1"/>
  <dataConsolidate/>
  <phoneticPr fontId="2"/>
  <printOptions horizontalCentered="1" verticalCentered="1"/>
  <pageMargins left="0" right="0" top="0.19685039370078741" bottom="0" header="0.39370078740157483" footer="0"/>
  <pageSetup paperSize="9" scale="35"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quB9PyelxosPz3t7REfRtSg1wJiENhYaEzXz/P3JgnQs7U4ngnk3d+M4MuaLwrTqUy6Yf0uWTUyK7y0Pzcg==" saltValue="7kP9dIDbz2XW2Ic3APcT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64811</v>
      </c>
      <c r="E3" s="161"/>
      <c r="F3" s="162"/>
      <c r="G3" s="163"/>
      <c r="H3" s="164"/>
    </row>
    <row r="4" spans="1:8" x14ac:dyDescent="0.15">
      <c r="A4" s="165"/>
      <c r="B4" s="166"/>
      <c r="C4" s="167"/>
      <c r="D4" s="168">
        <v>36629</v>
      </c>
      <c r="E4" s="169"/>
      <c r="F4" s="170"/>
      <c r="G4" s="171"/>
      <c r="H4" s="172"/>
    </row>
    <row r="5" spans="1:8" x14ac:dyDescent="0.15">
      <c r="A5" s="153" t="s">
        <v>543</v>
      </c>
      <c r="B5" s="158"/>
      <c r="C5" s="159"/>
      <c r="D5" s="160">
        <v>39666</v>
      </c>
      <c r="E5" s="161"/>
      <c r="F5" s="162"/>
      <c r="G5" s="163"/>
      <c r="H5" s="164"/>
    </row>
    <row r="6" spans="1:8" x14ac:dyDescent="0.15">
      <c r="A6" s="165"/>
      <c r="B6" s="166"/>
      <c r="C6" s="167"/>
      <c r="D6" s="168">
        <v>24193</v>
      </c>
      <c r="E6" s="169"/>
      <c r="F6" s="170"/>
      <c r="G6" s="171"/>
      <c r="H6" s="172"/>
    </row>
    <row r="7" spans="1:8" x14ac:dyDescent="0.15">
      <c r="A7" s="153" t="s">
        <v>544</v>
      </c>
      <c r="B7" s="158"/>
      <c r="C7" s="159"/>
      <c r="D7" s="160">
        <v>48566</v>
      </c>
      <c r="E7" s="161"/>
      <c r="F7" s="162"/>
      <c r="G7" s="163"/>
      <c r="H7" s="164"/>
    </row>
    <row r="8" spans="1:8" x14ac:dyDescent="0.15">
      <c r="A8" s="165"/>
      <c r="B8" s="166"/>
      <c r="C8" s="167"/>
      <c r="D8" s="168">
        <v>38802</v>
      </c>
      <c r="E8" s="169"/>
      <c r="F8" s="170"/>
      <c r="G8" s="171"/>
      <c r="H8" s="172"/>
    </row>
    <row r="9" spans="1:8" x14ac:dyDescent="0.15">
      <c r="A9" s="153" t="s">
        <v>545</v>
      </c>
      <c r="B9" s="158"/>
      <c r="C9" s="159"/>
      <c r="D9" s="160">
        <v>33807</v>
      </c>
      <c r="E9" s="161"/>
      <c r="F9" s="162"/>
      <c r="G9" s="163"/>
      <c r="H9" s="164"/>
    </row>
    <row r="10" spans="1:8" x14ac:dyDescent="0.15">
      <c r="A10" s="165"/>
      <c r="B10" s="166"/>
      <c r="C10" s="167"/>
      <c r="D10" s="168">
        <v>25149</v>
      </c>
      <c r="E10" s="169"/>
      <c r="F10" s="170"/>
      <c r="G10" s="171"/>
      <c r="H10" s="172"/>
    </row>
    <row r="11" spans="1:8" x14ac:dyDescent="0.15">
      <c r="A11" s="153" t="s">
        <v>546</v>
      </c>
      <c r="B11" s="158"/>
      <c r="C11" s="159"/>
      <c r="D11" s="160">
        <v>59254</v>
      </c>
      <c r="E11" s="161"/>
      <c r="F11" s="162"/>
      <c r="G11" s="163"/>
      <c r="H11" s="164"/>
    </row>
    <row r="12" spans="1:8" x14ac:dyDescent="0.15">
      <c r="A12" s="165"/>
      <c r="B12" s="166"/>
      <c r="C12" s="173"/>
      <c r="D12" s="168">
        <v>46639</v>
      </c>
      <c r="E12" s="169"/>
      <c r="F12" s="170"/>
      <c r="G12" s="171"/>
      <c r="H12" s="172"/>
    </row>
    <row r="13" spans="1:8" x14ac:dyDescent="0.15">
      <c r="A13" s="153"/>
      <c r="B13" s="158"/>
      <c r="C13" s="174"/>
      <c r="D13" s="175">
        <v>49221</v>
      </c>
      <c r="E13" s="176"/>
      <c r="F13" s="177"/>
      <c r="G13" s="178"/>
      <c r="H13" s="164"/>
    </row>
    <row r="14" spans="1:8" x14ac:dyDescent="0.15">
      <c r="A14" s="165"/>
      <c r="B14" s="166"/>
      <c r="C14" s="167"/>
      <c r="D14" s="168">
        <v>34282</v>
      </c>
      <c r="E14" s="169"/>
      <c r="F14" s="170"/>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7.57</v>
      </c>
      <c r="C19" s="179">
        <f>ROUND(VALUE(SUBSTITUTE(実質収支比率等に係る経年分析!G$48,"▲","-")),2)</f>
        <v>10.23</v>
      </c>
      <c r="D19" s="179">
        <f>ROUND(VALUE(SUBSTITUTE(実質収支比率等に係る経年分析!H$48,"▲","-")),2)</f>
        <v>8.1300000000000008</v>
      </c>
      <c r="E19" s="179">
        <f>ROUND(VALUE(SUBSTITUTE(実質収支比率等に係る経年分析!I$48,"▲","-")),2)</f>
        <v>8.75</v>
      </c>
      <c r="F19" s="179">
        <f>ROUND(VALUE(SUBSTITUTE(実質収支比率等に係る経年分析!J$48,"▲","-")),2)</f>
        <v>5.64</v>
      </c>
    </row>
    <row r="20" spans="1:11" x14ac:dyDescent="0.15">
      <c r="A20" s="179" t="s">
        <v>54</v>
      </c>
      <c r="B20" s="179">
        <f>ROUND(VALUE(SUBSTITUTE(実質収支比率等に係る経年分析!F$47,"▲","-")),2)</f>
        <v>20.61</v>
      </c>
      <c r="C20" s="179">
        <f>ROUND(VALUE(SUBSTITUTE(実質収支比率等に係る経年分析!G$47,"▲","-")),2)</f>
        <v>24.48</v>
      </c>
      <c r="D20" s="179">
        <f>ROUND(VALUE(SUBSTITUTE(実質収支比率等に係る経年分析!H$47,"▲","-")),2)</f>
        <v>19.66</v>
      </c>
      <c r="E20" s="179">
        <f>ROUND(VALUE(SUBSTITUTE(実質収支比率等に係る経年分析!I$47,"▲","-")),2)</f>
        <v>20.09</v>
      </c>
      <c r="F20" s="179">
        <f>ROUND(VALUE(SUBSTITUTE(実質収支比率等に係る経年分析!J$47,"▲","-")),2)</f>
        <v>18.600000000000001</v>
      </c>
    </row>
    <row r="21" spans="1:11" x14ac:dyDescent="0.15">
      <c r="A21" s="179" t="s">
        <v>55</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6.58</v>
      </c>
      <c r="D21" s="179">
        <f>IF(ISNUMBER(VALUE(SUBSTITUTE(実質収支比率等に係る経年分析!H$49,"▲","-"))),ROUND(VALUE(SUBSTITUTE(実質収支比率等に係る経年分析!H$49,"▲","-")),2),NA())</f>
        <v>-7.24</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-4.96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3.58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3.68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1.1299999999999999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下館結城都市計画事業八丁台土地区画整理事業特別会計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0.56999999999999995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10.220000000000001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4873</v>
      </c>
      <c r="E42" s="181"/>
      <c r="F42" s="181"/>
      <c r="G42" s="181">
        <f>'実質公債費比率（分子）の構造'!L$52</f>
        <v>4768</v>
      </c>
      <c r="H42" s="181"/>
      <c r="I42" s="181"/>
      <c r="J42" s="181">
        <f>'実質公債費比率（分子）の構造'!M$52</f>
        <v>4769</v>
      </c>
      <c r="K42" s="181"/>
      <c r="L42" s="181"/>
      <c r="M42" s="181">
        <f>'実質公債費比率（分子）の構造'!N$52</f>
        <v>4752</v>
      </c>
      <c r="N42" s="181"/>
      <c r="O42" s="181"/>
      <c r="P42" s="181">
        <f>'実質公債費比率（分子）の構造'!O$52</f>
        <v>4506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123</v>
      </c>
      <c r="C44" s="181"/>
      <c r="D44" s="181"/>
      <c r="E44" s="181">
        <f>'実質公債費比率（分子）の構造'!L$50</f>
        <v>93</v>
      </c>
      <c r="F44" s="181"/>
      <c r="G44" s="181"/>
      <c r="H44" s="181">
        <f>'実質公債費比率（分子）の構造'!M$50</f>
        <v>76</v>
      </c>
      <c r="I44" s="181"/>
      <c r="J44" s="181"/>
      <c r="K44" s="181">
        <f>'実質公債費比率（分子）の構造'!N$50</f>
        <v>57</v>
      </c>
      <c r="L44" s="181"/>
      <c r="M44" s="181"/>
      <c r="N44" s="181">
        <f>'実質公債費比率（分子）の構造'!O$50</f>
        <v>66</v>
      </c>
      <c r="O44" s="181"/>
      <c r="P44" s="181"/>
    </row>
    <row r="45" spans="1:16" x14ac:dyDescent="0.15">
      <c r="A45" s="181" t="s">
        <v>65</v>
      </c>
      <c r="B45" s="181">
        <f>'実質公債費比率（分子）の構造'!K$49</f>
        <v>598</v>
      </c>
      <c r="C45" s="181"/>
      <c r="D45" s="181"/>
      <c r="E45" s="181">
        <f>'実質公債費比率（分子）の構造'!L$49</f>
        <v>496</v>
      </c>
      <c r="F45" s="181"/>
      <c r="G45" s="181"/>
      <c r="H45" s="181">
        <f>'実質公債費比率（分子）の構造'!M$49</f>
        <v>378</v>
      </c>
      <c r="I45" s="181"/>
      <c r="J45" s="181"/>
      <c r="K45" s="181">
        <f>'実質公債費比率（分子）の構造'!N$49</f>
        <v>282</v>
      </c>
      <c r="L45" s="181"/>
      <c r="M45" s="181"/>
      <c r="N45" s="181">
        <f>'実質公債費比率（分子）の構造'!O$49</f>
        <v>269</v>
      </c>
      <c r="O45" s="181"/>
      <c r="P45" s="181"/>
    </row>
    <row r="46" spans="1:16" x14ac:dyDescent="0.15">
      <c r="A46" s="181" t="s">
        <v>66</v>
      </c>
      <c r="B46" s="181">
        <f>'実質公債費比率（分子）の構造'!K$48</f>
        <v>1635</v>
      </c>
      <c r="C46" s="181"/>
      <c r="D46" s="181"/>
      <c r="E46" s="181">
        <f>'実質公債費比率（分子）の構造'!L$48</f>
        <v>1594</v>
      </c>
      <c r="F46" s="181"/>
      <c r="G46" s="181"/>
      <c r="H46" s="181">
        <f>'実質公債費比率（分子）の構造'!M$48</f>
        <v>1570</v>
      </c>
      <c r="I46" s="181"/>
      <c r="J46" s="181"/>
      <c r="K46" s="181">
        <f>'実質公債費比率（分子）の構造'!N$48</f>
        <v>1555</v>
      </c>
      <c r="L46" s="181"/>
      <c r="M46" s="181"/>
      <c r="N46" s="181">
        <f>'実質公債費比率（分子）の構造'!O$48</f>
        <v>1473</v>
      </c>
      <c r="O46" s="181"/>
      <c r="P46" s="181"/>
    </row>
    <row r="47" spans="1:16" x14ac:dyDescent="0.15">
      <c r="A47" s="181" t="s">
        <v>67</v>
      </c>
      <c r="B47" s="181">
        <f>'実質公債費比率（分子）の構造'!K$47</f>
        <v>3</v>
      </c>
      <c r="C47" s="181"/>
      <c r="D47" s="181"/>
      <c r="E47" s="181">
        <f>'実質公債費比率（分子）の構造'!L$47</f>
        <v>3</v>
      </c>
      <c r="F47" s="181"/>
      <c r="G47" s="181"/>
      <c r="H47" s="181">
        <f>'実質公債費比率（分子）の構造'!M$47</f>
        <v>3</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4437</v>
      </c>
      <c r="C49" s="181"/>
      <c r="D49" s="181"/>
      <c r="E49" s="181">
        <f>'実質公債費比率（分子）の構造'!L$45</f>
        <v>4380</v>
      </c>
      <c r="F49" s="181"/>
      <c r="G49" s="181"/>
      <c r="H49" s="181">
        <f>'実質公債費比率（分子）の構造'!M$45</f>
        <v>4516</v>
      </c>
      <c r="I49" s="181"/>
      <c r="J49" s="181"/>
      <c r="K49" s="181">
        <f>'実質公債費比率（分子）の構造'!N$45</f>
        <v>4598</v>
      </c>
      <c r="L49" s="181"/>
      <c r="M49" s="181"/>
      <c r="N49" s="181">
        <f>'実質公債費比率（分子）の構造'!O$45</f>
        <v>4546</v>
      </c>
      <c r="O49" s="181"/>
      <c r="P49" s="181"/>
    </row>
    <row r="50" spans="1:16" x14ac:dyDescent="0.15">
      <c r="A50" s="181" t="s">
        <v>70</v>
      </c>
      <c r="B50" s="181" t="e">
        <f>NA()</f>
        <v>#N/A</v>
      </c>
      <c r="C50" s="181">
        <f>IF(ISNUMBER('実質公債費比率（分子）の構造'!K$53),'実質公債費比率（分子）の構造'!K$53,NA())</f>
        <v>1923</v>
      </c>
      <c r="D50" s="181" t="e">
        <f>NA()</f>
        <v>#N/A</v>
      </c>
      <c r="E50" s="181" t="e">
        <f>NA()</f>
        <v>#N/A</v>
      </c>
      <c r="F50" s="181">
        <f>IF(ISNUMBER('実質公債費比率（分子）の構造'!L$53),'実質公債費比率（分子）の構造'!L$53,NA())</f>
        <v>1798</v>
      </c>
      <c r="G50" s="181" t="e">
        <f>NA()</f>
        <v>#N/A</v>
      </c>
      <c r="H50" s="181" t="e">
        <f>NA()</f>
        <v>#N/A</v>
      </c>
      <c r="I50" s="181">
        <f>IF(ISNUMBER('実質公債費比率（分子）の構造'!M$53),'実質公債費比率（分子）の構造'!M$53,NA())</f>
        <v>1774</v>
      </c>
      <c r="J50" s="181" t="e">
        <f>NA()</f>
        <v>#N/A</v>
      </c>
      <c r="K50" s="181" t="e">
        <f>NA()</f>
        <v>#N/A</v>
      </c>
      <c r="L50" s="181">
        <f>IF(ISNUMBER('実質公債費比率（分子）の構造'!N$53),'実質公債費比率（分子）の構造'!N$53,NA())</f>
        <v>1740</v>
      </c>
      <c r="M50" s="181" t="e">
        <f>NA()</f>
        <v>#N/A</v>
      </c>
      <c r="N50" s="181" t="e">
        <f>NA()</f>
        <v>#N/A</v>
      </c>
      <c r="O50" s="181">
        <f>IF(ISNUMBER('実質公債費比率（分子）の構造'!O$53),'実質公債費比率（分子）の構造'!O$53,NA())</f>
        <v>1848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45024</v>
      </c>
      <c r="E56" s="180"/>
      <c r="F56" s="180"/>
      <c r="G56" s="180">
        <f>'将来負担比率（分子）の構造'!J$52</f>
        <v>43300</v>
      </c>
      <c r="H56" s="180"/>
      <c r="I56" s="180"/>
      <c r="J56" s="180">
        <f>'将来負担比率（分子）の構造'!K$52</f>
        <v>43785</v>
      </c>
      <c r="K56" s="180"/>
      <c r="L56" s="180"/>
      <c r="M56" s="180">
        <f>'将来負担比率（分子）の構造'!L$52</f>
        <v>44128</v>
      </c>
      <c r="N56" s="180"/>
      <c r="O56" s="180"/>
      <c r="P56" s="180">
        <f>'将来負担比率（分子）の構造'!M$52</f>
        <v>45718</v>
      </c>
    </row>
    <row r="57" spans="1:16" x14ac:dyDescent="0.15">
      <c r="A57" s="180" t="s">
        <v>41</v>
      </c>
      <c r="B57" s="180"/>
      <c r="C57" s="180"/>
      <c r="D57" s="180">
        <f>'将来負担比率（分子）の構造'!I$51</f>
        <v>4395</v>
      </c>
      <c r="E57" s="180"/>
      <c r="F57" s="180"/>
      <c r="G57" s="180">
        <f>'将来負担比率（分子）の構造'!J$51</f>
        <v>4384</v>
      </c>
      <c r="H57" s="180"/>
      <c r="I57" s="180"/>
      <c r="J57" s="180">
        <f>'将来負担比率（分子）の構造'!K$51</f>
        <v>4031</v>
      </c>
      <c r="K57" s="180"/>
      <c r="L57" s="180"/>
      <c r="M57" s="180">
        <f>'将来負担比率（分子）の構造'!L$51</f>
        <v>3762</v>
      </c>
      <c r="N57" s="180"/>
      <c r="O57" s="180"/>
      <c r="P57" s="180">
        <f>'将来負担比率（分子）の構造'!M$51</f>
        <v>3994</v>
      </c>
    </row>
    <row r="58" spans="1:16" x14ac:dyDescent="0.15">
      <c r="A58" s="180" t="s">
        <v>40</v>
      </c>
      <c r="B58" s="180"/>
      <c r="C58" s="180"/>
      <c r="D58" s="180">
        <f>'将来負担比率（分子）の構造'!I$50</f>
        <v>9935</v>
      </c>
      <c r="E58" s="180"/>
      <c r="F58" s="180"/>
      <c r="G58" s="180">
        <f>'将来負担比率（分子）の構造'!J$50</f>
        <v>11331</v>
      </c>
      <c r="H58" s="180"/>
      <c r="I58" s="180"/>
      <c r="J58" s="180">
        <f>'将来負担比率（分子）の構造'!K$50</f>
        <v>9861</v>
      </c>
      <c r="K58" s="180"/>
      <c r="L58" s="180"/>
      <c r="M58" s="180">
        <f>'将来負担比率（分子）の構造'!L$50</f>
        <v>9819</v>
      </c>
      <c r="N58" s="180"/>
      <c r="O58" s="180"/>
      <c r="P58" s="180">
        <f>'将来負担比率（分子）の構造'!M$50</f>
        <v>9320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10</v>
      </c>
      <c r="I61" s="180"/>
      <c r="J61" s="180"/>
      <c r="K61" s="180">
        <f>'将来負担比率（分子）の構造'!L$46</f>
        <v>12</v>
      </c>
      <c r="L61" s="180"/>
      <c r="M61" s="180"/>
      <c r="N61" s="180" t="str">
        <f>'将来負担比率（分子）の構造'!M$46</f>
        <v>-</v>
      </c>
      <c r="O61" s="180"/>
      <c r="P61" s="180"/>
    </row>
    <row r="62" spans="1:16" x14ac:dyDescent="0.15">
      <c r="A62" s="180" t="s">
        <v>34</v>
      </c>
      <c r="B62" s="180">
        <f>'将来負担比率（分子）の構造'!I$45</f>
        <v>7610</v>
      </c>
      <c r="C62" s="180"/>
      <c r="D62" s="180"/>
      <c r="E62" s="180">
        <f>'将来負担比率（分子）の構造'!J$45</f>
        <v>6825</v>
      </c>
      <c r="F62" s="180"/>
      <c r="G62" s="180"/>
      <c r="H62" s="180">
        <f>'将来負担比率（分子）の構造'!K$45</f>
        <v>7439</v>
      </c>
      <c r="I62" s="180"/>
      <c r="J62" s="180"/>
      <c r="K62" s="180">
        <f>'将来負担比率（分子）の構造'!L$45</f>
        <v>7282</v>
      </c>
      <c r="L62" s="180"/>
      <c r="M62" s="180"/>
      <c r="N62" s="180">
        <f>'将来負担比率（分子）の構造'!M$45</f>
        <v>7335</v>
      </c>
      <c r="O62" s="180"/>
      <c r="P62" s="180"/>
    </row>
    <row r="63" spans="1:16" x14ac:dyDescent="0.15">
      <c r="A63" s="180" t="s">
        <v>33</v>
      </c>
      <c r="B63" s="180">
        <f>'将来負担比率（分子）の構造'!I$44</f>
        <v>2168</v>
      </c>
      <c r="C63" s="180"/>
      <c r="D63" s="180"/>
      <c r="E63" s="180">
        <f>'将来負担比率（分子）の構造'!J$44</f>
        <v>1735</v>
      </c>
      <c r="F63" s="180"/>
      <c r="G63" s="180"/>
      <c r="H63" s="180">
        <f>'将来負担比率（分子）の構造'!K$44</f>
        <v>1348</v>
      </c>
      <c r="I63" s="180"/>
      <c r="J63" s="180"/>
      <c r="K63" s="180">
        <f>'将来負担比率（分子）の構造'!L$44</f>
        <v>1156</v>
      </c>
      <c r="L63" s="180"/>
      <c r="M63" s="180"/>
      <c r="N63" s="180">
        <f>'将来負担比率（分子）の構造'!M$44</f>
        <v>1108</v>
      </c>
      <c r="O63" s="180"/>
      <c r="P63" s="180"/>
    </row>
    <row r="64" spans="1:16" x14ac:dyDescent="0.15">
      <c r="A64" s="180" t="s">
        <v>32</v>
      </c>
      <c r="B64" s="180">
        <f>'将来負担比率（分子）の構造'!I$43</f>
        <v>16965</v>
      </c>
      <c r="C64" s="180"/>
      <c r="D64" s="180"/>
      <c r="E64" s="180">
        <f>'将来負担比率（分子）の構造'!J$43</f>
        <v>15961</v>
      </c>
      <c r="F64" s="180"/>
      <c r="G64" s="180"/>
      <c r="H64" s="180">
        <f>'将来負担比率（分子）の構造'!K$43</f>
        <v>16561</v>
      </c>
      <c r="I64" s="180"/>
      <c r="J64" s="180"/>
      <c r="K64" s="180">
        <f>'将来負担比率（分子）の構造'!L$43</f>
        <v>17234</v>
      </c>
      <c r="L64" s="180"/>
      <c r="M64" s="180"/>
      <c r="N64" s="180">
        <f>'将来負担比率（分子）の構造'!M$43</f>
        <v>13861</v>
      </c>
      <c r="O64" s="180"/>
      <c r="P64" s="180"/>
    </row>
    <row r="65" spans="1:16" x14ac:dyDescent="0.15">
      <c r="A65" s="180" t="s">
        <v>31</v>
      </c>
      <c r="B65" s="180">
        <f>'将来負担比率（分子）の構造'!I$42</f>
        <v>1257</v>
      </c>
      <c r="C65" s="180"/>
      <c r="D65" s="180"/>
      <c r="E65" s="180">
        <f>'将来負担比率（分子）の構造'!J$42</f>
        <v>1150</v>
      </c>
      <c r="F65" s="180"/>
      <c r="G65" s="180"/>
      <c r="H65" s="180">
        <f>'将来負担比率（分子）の構造'!K$42</f>
        <v>1074</v>
      </c>
      <c r="I65" s="180"/>
      <c r="J65" s="180"/>
      <c r="K65" s="180">
        <f>'将来負担比率（分子）の構造'!L$42</f>
        <v>1017</v>
      </c>
      <c r="L65" s="180"/>
      <c r="M65" s="180"/>
      <c r="N65" s="180">
        <f>'将来負担比率（分子）の構造'!M$42</f>
        <v>951</v>
      </c>
      <c r="O65" s="180"/>
      <c r="P65" s="180"/>
    </row>
    <row r="66" spans="1:16" x14ac:dyDescent="0.15">
      <c r="A66" s="180" t="s">
        <v>30</v>
      </c>
      <c r="B66" s="180">
        <f>'将来負担比率（分子）の構造'!I$41</f>
        <v>40422</v>
      </c>
      <c r="C66" s="180"/>
      <c r="D66" s="180"/>
      <c r="E66" s="180">
        <f>'将来負担比率（分子）の構造'!J$41</f>
        <v>40105</v>
      </c>
      <c r="F66" s="180"/>
      <c r="G66" s="180"/>
      <c r="H66" s="180">
        <f>'将来負担比率（分子）の構造'!K$41</f>
        <v>40305</v>
      </c>
      <c r="I66" s="180"/>
      <c r="J66" s="180"/>
      <c r="K66" s="180">
        <f>'将来負担比率（分子）の構造'!L$41</f>
        <v>39692</v>
      </c>
      <c r="L66" s="180"/>
      <c r="M66" s="180"/>
      <c r="N66" s="180">
        <f>'将来負担比率（分子）の構造'!M$41</f>
        <v>48433</v>
      </c>
      <c r="O66" s="180"/>
      <c r="P66" s="180"/>
    </row>
    <row r="67" spans="1:16" x14ac:dyDescent="0.15">
      <c r="A67" s="180" t="s">
        <v>74</v>
      </c>
      <c r="B67" s="180" t="e">
        <f>NA()</f>
        <v>#N/A</v>
      </c>
      <c r="C67" s="180">
        <f>IF(ISNUMBER('将来負担比率（分子）の構造'!I$53), IF('将来負担比率（分子）の構造'!I$53 &lt; 0, 0, '将来負担比率（分子）の構造'!I$53), NA())</f>
        <v>9069</v>
      </c>
      <c r="D67" s="180" t="e">
        <f>NA()</f>
        <v>#N/A</v>
      </c>
      <c r="E67" s="180" t="e">
        <f>NA()</f>
        <v>#N/A</v>
      </c>
      <c r="F67" s="180">
        <f>IF(ISNUMBER('将来負担比率（分子）の構造'!J$53), IF('将来負担比率（分子）の構造'!J$53 &lt; 0, 0, '将来負担比率（分子）の構造'!J$53), NA())</f>
        <v>6761</v>
      </c>
      <c r="G67" s="180" t="e">
        <f>NA()</f>
        <v>#N/A</v>
      </c>
      <c r="H67" s="180" t="e">
        <f>NA()</f>
        <v>#N/A</v>
      </c>
      <c r="I67" s="180">
        <f>IF(ISNUMBER('将来負担比率（分子）の構造'!K$53), IF('将来負担比率（分子）の構造'!K$53 &lt; 0, 0, '将来負担比率（分子）の構造'!K$53), NA())</f>
        <v>9059</v>
      </c>
      <c r="J67" s="180" t="e">
        <f>NA()</f>
        <v>#N/A</v>
      </c>
      <c r="K67" s="180" t="e">
        <f>NA()</f>
        <v>#N/A</v>
      </c>
      <c r="L67" s="180">
        <f>IF(ISNUMBER('将来負担比率（分子）の構造'!L$53), IF('将来負担比率（分子）の構造'!L$53 &lt; 0, 0, '将来負担比率（分子）の構造'!L$53), NA())</f>
        <v>8684</v>
      </c>
      <c r="M67" s="180" t="e">
        <f>NA()</f>
        <v>#N/A</v>
      </c>
      <c r="N67" s="180" t="e">
        <f>NA()</f>
        <v>#N/A</v>
      </c>
      <c r="O67" s="180">
        <f>IF(ISNUMBER('将来負担比率（分子）の構造'!M$53), IF('将来負担比率（分子）の構造'!M$53 &lt; 0, 0, '将来負担比率（分子）の構造'!M$53), NA())</f>
        <v>12656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4989</v>
      </c>
      <c r="C72" s="184">
        <f>基金残高に係る経年分析!G55</f>
        <v>5031</v>
      </c>
      <c r="D72" s="184">
        <f>基金残高に係る経年分析!H55</f>
        <v>4600</v>
      </c>
    </row>
    <row r="73" spans="1:16" x14ac:dyDescent="0.15">
      <c r="A73" s="183" t="s">
        <v>77</v>
      </c>
      <c r="B73" s="184">
        <f>基金残高に係る経年分析!F56</f>
        <v>2972</v>
      </c>
      <c r="C73" s="184">
        <f>基金残高に係る経年分析!G56</f>
        <v>2672</v>
      </c>
      <c r="D73" s="184">
        <f>基金残高に係る経年分析!H56</f>
        <v>2534</v>
      </c>
    </row>
    <row r="74" spans="1:16" x14ac:dyDescent="0.15">
      <c r="A74" s="183" t="s">
        <v>78</v>
      </c>
      <c r="B74" s="184">
        <f>基金残高に係る経年分析!F57</f>
        <v>1335</v>
      </c>
      <c r="C74" s="184">
        <f>基金残高に係る経年分析!G57</f>
        <v>1324</v>
      </c>
      <c r="D74" s="184">
        <f>基金残高に係る経年分析!H57</f>
        <v>1605</v>
      </c>
    </row>
  </sheetData>
  <sheetProtection algorithmName="SHA-512" hashValue="JwopxI3SryqDaEq3f1DvXCxfOHrjkGmCBRP5HHbfAvPCTkGGGvZdzmxGkFMkXre3vwZZC0h6GATTFiN1YAuaIA==" saltValue="XKiBLz8ujeFfMp1UZ7xT8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15041759</v>
      </c>
      <c r="S5" s="727"/>
      <c r="T5" s="727"/>
      <c r="U5" s="727"/>
      <c r="V5" s="727"/>
      <c r="W5" s="727"/>
      <c r="X5" s="727"/>
      <c r="Y5" s="773"/>
      <c r="Z5" s="791">
        <v>32.9</v>
      </c>
      <c r="AA5" s="791"/>
      <c r="AB5" s="791"/>
      <c r="AC5" s="791"/>
      <c r="AD5" s="792">
        <v>14604182</v>
      </c>
      <c r="AE5" s="792"/>
      <c r="AF5" s="792"/>
      <c r="AG5" s="792"/>
      <c r="AH5" s="792"/>
      <c r="AI5" s="792"/>
      <c r="AJ5" s="792"/>
      <c r="AK5" s="792"/>
      <c r="AL5" s="774">
        <v>61.3</v>
      </c>
      <c r="AM5" s="743"/>
      <c r="AN5" s="743"/>
      <c r="AO5" s="775"/>
      <c r="AP5" s="760" t="s">
        <v>228</v>
      </c>
      <c r="AQ5" s="761"/>
      <c r="AR5" s="761"/>
      <c r="AS5" s="761"/>
      <c r="AT5" s="761"/>
      <c r="AU5" s="761"/>
      <c r="AV5" s="761"/>
      <c r="AW5" s="761"/>
      <c r="AX5" s="761"/>
      <c r="AY5" s="761"/>
      <c r="AZ5" s="761"/>
      <c r="BA5" s="761"/>
      <c r="BB5" s="761"/>
      <c r="BC5" s="761"/>
      <c r="BD5" s="761"/>
      <c r="BE5" s="761"/>
      <c r="BF5" s="762"/>
      <c r="BG5" s="661">
        <v>14604182</v>
      </c>
      <c r="BH5" s="664"/>
      <c r="BI5" s="664"/>
      <c r="BJ5" s="664"/>
      <c r="BK5" s="664"/>
      <c r="BL5" s="664"/>
      <c r="BM5" s="664"/>
      <c r="BN5" s="665"/>
      <c r="BO5" s="723">
        <v>97.1</v>
      </c>
      <c r="BP5" s="723"/>
      <c r="BQ5" s="723"/>
      <c r="BR5" s="723"/>
      <c r="BS5" s="724">
        <v>363137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628238</v>
      </c>
      <c r="S6" s="664"/>
      <c r="T6" s="664"/>
      <c r="U6" s="664"/>
      <c r="V6" s="664"/>
      <c r="W6" s="664"/>
      <c r="X6" s="664"/>
      <c r="Y6" s="665"/>
      <c r="Z6" s="723">
        <v>1.4</v>
      </c>
      <c r="AA6" s="723"/>
      <c r="AB6" s="723"/>
      <c r="AC6" s="723"/>
      <c r="AD6" s="724">
        <v>628238</v>
      </c>
      <c r="AE6" s="724"/>
      <c r="AF6" s="724"/>
      <c r="AG6" s="724"/>
      <c r="AH6" s="724"/>
      <c r="AI6" s="724"/>
      <c r="AJ6" s="724"/>
      <c r="AK6" s="724"/>
      <c r="AL6" s="666">
        <v>2.6</v>
      </c>
      <c r="AM6" s="667"/>
      <c r="AN6" s="667"/>
      <c r="AO6" s="725"/>
      <c r="AP6" s="658" t="s">
        <v>233</v>
      </c>
      <c r="AQ6" s="659"/>
      <c r="AR6" s="659"/>
      <c r="AS6" s="659"/>
      <c r="AT6" s="659"/>
      <c r="AU6" s="659"/>
      <c r="AV6" s="659"/>
      <c r="AW6" s="659"/>
      <c r="AX6" s="659"/>
      <c r="AY6" s="659"/>
      <c r="AZ6" s="659"/>
      <c r="BA6" s="659"/>
      <c r="BB6" s="659"/>
      <c r="BC6" s="659"/>
      <c r="BD6" s="659"/>
      <c r="BE6" s="659"/>
      <c r="BF6" s="660"/>
      <c r="BG6" s="661">
        <v>14604182</v>
      </c>
      <c r="BH6" s="664"/>
      <c r="BI6" s="664"/>
      <c r="BJ6" s="664"/>
      <c r="BK6" s="664"/>
      <c r="BL6" s="664"/>
      <c r="BM6" s="664"/>
      <c r="BN6" s="665"/>
      <c r="BO6" s="723">
        <v>97.1</v>
      </c>
      <c r="BP6" s="723"/>
      <c r="BQ6" s="723"/>
      <c r="BR6" s="723"/>
      <c r="BS6" s="724">
        <v>363137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285711</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285711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19095</v>
      </c>
      <c r="S7" s="664"/>
      <c r="T7" s="664"/>
      <c r="U7" s="664"/>
      <c r="V7" s="664"/>
      <c r="W7" s="664"/>
      <c r="X7" s="664"/>
      <c r="Y7" s="665"/>
      <c r="Z7" s="723">
        <v>0</v>
      </c>
      <c r="AA7" s="723"/>
      <c r="AB7" s="723"/>
      <c r="AC7" s="723"/>
      <c r="AD7" s="724">
        <v>19095</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6793986</v>
      </c>
      <c r="BH7" s="664"/>
      <c r="BI7" s="664"/>
      <c r="BJ7" s="664"/>
      <c r="BK7" s="664"/>
      <c r="BL7" s="664"/>
      <c r="BM7" s="664"/>
      <c r="BN7" s="665"/>
      <c r="BO7" s="723">
        <v>45.2</v>
      </c>
      <c r="BP7" s="723"/>
      <c r="BQ7" s="723"/>
      <c r="BR7" s="723"/>
      <c r="BS7" s="724">
        <v>363137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4570175</v>
      </c>
      <c r="CS7" s="664"/>
      <c r="CT7" s="664"/>
      <c r="CU7" s="664"/>
      <c r="CV7" s="664"/>
      <c r="CW7" s="664"/>
      <c r="CX7" s="664"/>
      <c r="CY7" s="665"/>
      <c r="CZ7" s="723">
        <v>10.4</v>
      </c>
      <c r="DA7" s="723"/>
      <c r="DB7" s="723"/>
      <c r="DC7" s="723"/>
      <c r="DD7" s="669">
        <v>254403</v>
      </c>
      <c r="DE7" s="664"/>
      <c r="DF7" s="664"/>
      <c r="DG7" s="664"/>
      <c r="DH7" s="664"/>
      <c r="DI7" s="664"/>
      <c r="DJ7" s="664"/>
      <c r="DK7" s="664"/>
      <c r="DL7" s="664"/>
      <c r="DM7" s="664"/>
      <c r="DN7" s="664"/>
      <c r="DO7" s="664"/>
      <c r="DP7" s="665"/>
      <c r="DQ7" s="669">
        <v>3488557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43556</v>
      </c>
      <c r="S8" s="664"/>
      <c r="T8" s="664"/>
      <c r="U8" s="664"/>
      <c r="V8" s="664"/>
      <c r="W8" s="664"/>
      <c r="X8" s="664"/>
      <c r="Y8" s="665"/>
      <c r="Z8" s="723">
        <v>0.1</v>
      </c>
      <c r="AA8" s="723"/>
      <c r="AB8" s="723"/>
      <c r="AC8" s="723"/>
      <c r="AD8" s="724">
        <v>43556</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185916</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14429582</v>
      </c>
      <c r="CS8" s="664"/>
      <c r="CT8" s="664"/>
      <c r="CU8" s="664"/>
      <c r="CV8" s="664"/>
      <c r="CW8" s="664"/>
      <c r="CX8" s="664"/>
      <c r="CY8" s="665"/>
      <c r="CZ8" s="723">
        <v>32.9</v>
      </c>
      <c r="DA8" s="723"/>
      <c r="DB8" s="723"/>
      <c r="DC8" s="723"/>
      <c r="DD8" s="669">
        <v>828637</v>
      </c>
      <c r="DE8" s="664"/>
      <c r="DF8" s="664"/>
      <c r="DG8" s="664"/>
      <c r="DH8" s="664"/>
      <c r="DI8" s="664"/>
      <c r="DJ8" s="664"/>
      <c r="DK8" s="664"/>
      <c r="DL8" s="664"/>
      <c r="DM8" s="664"/>
      <c r="DN8" s="664"/>
      <c r="DO8" s="664"/>
      <c r="DP8" s="665"/>
      <c r="DQ8" s="669">
        <v>6930607</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37491</v>
      </c>
      <c r="S9" s="664"/>
      <c r="T9" s="664"/>
      <c r="U9" s="664"/>
      <c r="V9" s="664"/>
      <c r="W9" s="664"/>
      <c r="X9" s="664"/>
      <c r="Y9" s="665"/>
      <c r="Z9" s="723">
        <v>0.1</v>
      </c>
      <c r="AA9" s="723"/>
      <c r="AB9" s="723"/>
      <c r="AC9" s="723"/>
      <c r="AD9" s="724">
        <v>37491</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4733776</v>
      </c>
      <c r="BH9" s="664"/>
      <c r="BI9" s="664"/>
      <c r="BJ9" s="664"/>
      <c r="BK9" s="664"/>
      <c r="BL9" s="664"/>
      <c r="BM9" s="664"/>
      <c r="BN9" s="665"/>
      <c r="BO9" s="723">
        <v>31.5</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6532744</v>
      </c>
      <c r="CS9" s="664"/>
      <c r="CT9" s="664"/>
      <c r="CU9" s="664"/>
      <c r="CV9" s="664"/>
      <c r="CW9" s="664"/>
      <c r="CX9" s="664"/>
      <c r="CY9" s="665"/>
      <c r="CZ9" s="723">
        <v>14.9</v>
      </c>
      <c r="DA9" s="723"/>
      <c r="DB9" s="723"/>
      <c r="DC9" s="723"/>
      <c r="DD9" s="669">
        <v>103189</v>
      </c>
      <c r="DE9" s="664"/>
      <c r="DF9" s="664"/>
      <c r="DG9" s="664"/>
      <c r="DH9" s="664"/>
      <c r="DI9" s="664"/>
      <c r="DJ9" s="664"/>
      <c r="DK9" s="664"/>
      <c r="DL9" s="664"/>
      <c r="DM9" s="664"/>
      <c r="DN9" s="664"/>
      <c r="DO9" s="664"/>
      <c r="DP9" s="665"/>
      <c r="DQ9" s="669">
        <v>4339909</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353660</v>
      </c>
      <c r="BH10" s="664"/>
      <c r="BI10" s="664"/>
      <c r="BJ10" s="664"/>
      <c r="BK10" s="664"/>
      <c r="BL10" s="664"/>
      <c r="BM10" s="664"/>
      <c r="BN10" s="665"/>
      <c r="BO10" s="723">
        <v>2.4</v>
      </c>
      <c r="BP10" s="723"/>
      <c r="BQ10" s="723"/>
      <c r="BR10" s="723"/>
      <c r="BS10" s="669">
        <v>59367</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67344</v>
      </c>
      <c r="CS10" s="664"/>
      <c r="CT10" s="664"/>
      <c r="CU10" s="664"/>
      <c r="CV10" s="664"/>
      <c r="CW10" s="664"/>
      <c r="CX10" s="664"/>
      <c r="CY10" s="665"/>
      <c r="CZ10" s="723">
        <v>0.2</v>
      </c>
      <c r="DA10" s="723"/>
      <c r="DB10" s="723"/>
      <c r="DC10" s="723"/>
      <c r="DD10" s="669" t="s">
        <v>127</v>
      </c>
      <c r="DE10" s="664"/>
      <c r="DF10" s="664"/>
      <c r="DG10" s="664"/>
      <c r="DH10" s="664"/>
      <c r="DI10" s="664"/>
      <c r="DJ10" s="664"/>
      <c r="DK10" s="664"/>
      <c r="DL10" s="664"/>
      <c r="DM10" s="664"/>
      <c r="DN10" s="664"/>
      <c r="DO10" s="664"/>
      <c r="DP10" s="665"/>
      <c r="DQ10" s="669">
        <v>120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1520634</v>
      </c>
      <c r="BH11" s="664"/>
      <c r="BI11" s="664"/>
      <c r="BJ11" s="664"/>
      <c r="BK11" s="664"/>
      <c r="BL11" s="664"/>
      <c r="BM11" s="664"/>
      <c r="BN11" s="665"/>
      <c r="BO11" s="723">
        <v>10.1</v>
      </c>
      <c r="BP11" s="723"/>
      <c r="BQ11" s="723"/>
      <c r="BR11" s="723"/>
      <c r="BS11" s="669">
        <v>303770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1300611</v>
      </c>
      <c r="CS11" s="664"/>
      <c r="CT11" s="664"/>
      <c r="CU11" s="664"/>
      <c r="CV11" s="664"/>
      <c r="CW11" s="664"/>
      <c r="CX11" s="664"/>
      <c r="CY11" s="665"/>
      <c r="CZ11" s="723">
        <v>3</v>
      </c>
      <c r="DA11" s="723"/>
      <c r="DB11" s="723"/>
      <c r="DC11" s="723"/>
      <c r="DD11" s="669">
        <v>255353</v>
      </c>
      <c r="DE11" s="664"/>
      <c r="DF11" s="664"/>
      <c r="DG11" s="664"/>
      <c r="DH11" s="664"/>
      <c r="DI11" s="664"/>
      <c r="DJ11" s="664"/>
      <c r="DK11" s="664"/>
      <c r="DL11" s="664"/>
      <c r="DM11" s="664"/>
      <c r="DN11" s="664"/>
      <c r="DO11" s="664"/>
      <c r="DP11" s="665"/>
      <c r="DQ11" s="669">
        <v>955657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1903339</v>
      </c>
      <c r="S12" s="664"/>
      <c r="T12" s="664"/>
      <c r="U12" s="664"/>
      <c r="V12" s="664"/>
      <c r="W12" s="664"/>
      <c r="X12" s="664"/>
      <c r="Y12" s="665"/>
      <c r="Z12" s="723">
        <v>4.2</v>
      </c>
      <c r="AA12" s="723"/>
      <c r="AB12" s="723"/>
      <c r="AC12" s="723"/>
      <c r="AD12" s="724">
        <v>1903339</v>
      </c>
      <c r="AE12" s="724"/>
      <c r="AF12" s="724"/>
      <c r="AG12" s="724"/>
      <c r="AH12" s="724"/>
      <c r="AI12" s="724"/>
      <c r="AJ12" s="724"/>
      <c r="AK12" s="724"/>
      <c r="AL12" s="666">
        <v>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6743000</v>
      </c>
      <c r="BH12" s="664"/>
      <c r="BI12" s="664"/>
      <c r="BJ12" s="664"/>
      <c r="BK12" s="664"/>
      <c r="BL12" s="664"/>
      <c r="BM12" s="664"/>
      <c r="BN12" s="665"/>
      <c r="BO12" s="723">
        <v>44.8</v>
      </c>
      <c r="BP12" s="723"/>
      <c r="BQ12" s="723"/>
      <c r="BR12" s="723"/>
      <c r="BS12" s="669" t="s">
        <v>127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254634</v>
      </c>
      <c r="CS12" s="664"/>
      <c r="CT12" s="664"/>
      <c r="CU12" s="664"/>
      <c r="CV12" s="664"/>
      <c r="CW12" s="664"/>
      <c r="CX12" s="664"/>
      <c r="CY12" s="665"/>
      <c r="CZ12" s="723">
        <v>0.6</v>
      </c>
      <c r="DA12" s="723"/>
      <c r="DB12" s="723"/>
      <c r="DC12" s="723"/>
      <c r="DD12" s="669">
        <v>6608</v>
      </c>
      <c r="DE12" s="664"/>
      <c r="DF12" s="664"/>
      <c r="DG12" s="664"/>
      <c r="DH12" s="664"/>
      <c r="DI12" s="664"/>
      <c r="DJ12" s="664"/>
      <c r="DK12" s="664"/>
      <c r="DL12" s="664"/>
      <c r="DM12" s="664"/>
      <c r="DN12" s="664"/>
      <c r="DO12" s="664"/>
      <c r="DP12" s="665"/>
      <c r="DQ12" s="669">
        <v>216934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17708</v>
      </c>
      <c r="S13" s="664"/>
      <c r="T13" s="664"/>
      <c r="U13" s="664"/>
      <c r="V13" s="664"/>
      <c r="W13" s="664"/>
      <c r="X13" s="664"/>
      <c r="Y13" s="665"/>
      <c r="Z13" s="723">
        <v>0</v>
      </c>
      <c r="AA13" s="723"/>
      <c r="AB13" s="723"/>
      <c r="AC13" s="723"/>
      <c r="AD13" s="724">
        <v>17708</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6733929</v>
      </c>
      <c r="BH13" s="664"/>
      <c r="BI13" s="664"/>
      <c r="BJ13" s="664"/>
      <c r="BK13" s="664"/>
      <c r="BL13" s="664"/>
      <c r="BM13" s="664"/>
      <c r="BN13" s="665"/>
      <c r="BO13" s="723">
        <v>44.8</v>
      </c>
      <c r="BP13" s="723"/>
      <c r="BQ13" s="723"/>
      <c r="BR13" s="723"/>
      <c r="BS13" s="669" t="s">
        <v>127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5524585</v>
      </c>
      <c r="CS13" s="664"/>
      <c r="CT13" s="664"/>
      <c r="CU13" s="664"/>
      <c r="CV13" s="664"/>
      <c r="CW13" s="664"/>
      <c r="CX13" s="664"/>
      <c r="CY13" s="665"/>
      <c r="CZ13" s="723">
        <v>12.6</v>
      </c>
      <c r="DA13" s="723"/>
      <c r="DB13" s="723"/>
      <c r="DC13" s="723"/>
      <c r="DD13" s="669">
        <v>3305010</v>
      </c>
      <c r="DE13" s="664"/>
      <c r="DF13" s="664"/>
      <c r="DG13" s="664"/>
      <c r="DH13" s="664"/>
      <c r="DI13" s="664"/>
      <c r="DJ13" s="664"/>
      <c r="DK13" s="664"/>
      <c r="DL13" s="664"/>
      <c r="DM13" s="664"/>
      <c r="DN13" s="664"/>
      <c r="DO13" s="664"/>
      <c r="DP13" s="665"/>
      <c r="DQ13" s="669">
        <v>2822104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296016</v>
      </c>
      <c r="BH14" s="664"/>
      <c r="BI14" s="664"/>
      <c r="BJ14" s="664"/>
      <c r="BK14" s="664"/>
      <c r="BL14" s="664"/>
      <c r="BM14" s="664"/>
      <c r="BN14" s="665"/>
      <c r="BO14" s="723">
        <v>2</v>
      </c>
      <c r="BP14" s="723"/>
      <c r="BQ14" s="723"/>
      <c r="BR14" s="723"/>
      <c r="BS14" s="669" t="s">
        <v>127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1677461</v>
      </c>
      <c r="CS14" s="664"/>
      <c r="CT14" s="664"/>
      <c r="CU14" s="664"/>
      <c r="CV14" s="664"/>
      <c r="CW14" s="664"/>
      <c r="CX14" s="664"/>
      <c r="CY14" s="665"/>
      <c r="CZ14" s="723">
        <v>3.8</v>
      </c>
      <c r="DA14" s="723"/>
      <c r="DB14" s="723"/>
      <c r="DC14" s="723"/>
      <c r="DD14" s="669">
        <v>125557</v>
      </c>
      <c r="DE14" s="664"/>
      <c r="DF14" s="664"/>
      <c r="DG14" s="664"/>
      <c r="DH14" s="664"/>
      <c r="DI14" s="664"/>
      <c r="DJ14" s="664"/>
      <c r="DK14" s="664"/>
      <c r="DL14" s="664"/>
      <c r="DM14" s="664"/>
      <c r="DN14" s="664"/>
      <c r="DO14" s="664"/>
      <c r="DP14" s="665"/>
      <c r="DQ14" s="669">
        <v>1578742</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172068</v>
      </c>
      <c r="S15" s="664"/>
      <c r="T15" s="664"/>
      <c r="U15" s="664"/>
      <c r="V15" s="664"/>
      <c r="W15" s="664"/>
      <c r="X15" s="664"/>
      <c r="Y15" s="665"/>
      <c r="Z15" s="723">
        <v>0.4</v>
      </c>
      <c r="AA15" s="723"/>
      <c r="AB15" s="723"/>
      <c r="AC15" s="723"/>
      <c r="AD15" s="724">
        <v>172068</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771180</v>
      </c>
      <c r="BH15" s="664"/>
      <c r="BI15" s="664"/>
      <c r="BJ15" s="664"/>
      <c r="BK15" s="664"/>
      <c r="BL15" s="664"/>
      <c r="BM15" s="664"/>
      <c r="BN15" s="665"/>
      <c r="BO15" s="723">
        <v>5.0999999999999996</v>
      </c>
      <c r="BP15" s="723"/>
      <c r="BQ15" s="723"/>
      <c r="BR15" s="723"/>
      <c r="BS15" s="669" t="s">
        <v>127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4816030</v>
      </c>
      <c r="CS15" s="664"/>
      <c r="CT15" s="664"/>
      <c r="CU15" s="664"/>
      <c r="CV15" s="664"/>
      <c r="CW15" s="664"/>
      <c r="CX15" s="664"/>
      <c r="CY15" s="665"/>
      <c r="CZ15" s="723">
        <v>11</v>
      </c>
      <c r="DA15" s="723"/>
      <c r="DB15" s="723"/>
      <c r="DC15" s="723"/>
      <c r="DD15" s="669">
        <v>1346638</v>
      </c>
      <c r="DE15" s="664"/>
      <c r="DF15" s="664"/>
      <c r="DG15" s="664"/>
      <c r="DH15" s="664"/>
      <c r="DI15" s="664"/>
      <c r="DJ15" s="664"/>
      <c r="DK15" s="664"/>
      <c r="DL15" s="664"/>
      <c r="DM15" s="664"/>
      <c r="DN15" s="664"/>
      <c r="DO15" s="664"/>
      <c r="DP15" s="665"/>
      <c r="DQ15" s="669">
        <v>3066353</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63679</v>
      </c>
      <c r="S17" s="664"/>
      <c r="T17" s="664"/>
      <c r="U17" s="664"/>
      <c r="V17" s="664"/>
      <c r="W17" s="664"/>
      <c r="X17" s="664"/>
      <c r="Y17" s="665"/>
      <c r="Z17" s="723">
        <v>0.1</v>
      </c>
      <c r="AA17" s="723"/>
      <c r="AB17" s="723"/>
      <c r="AC17" s="723"/>
      <c r="AD17" s="724">
        <v>63679</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4458132</v>
      </c>
      <c r="CS17" s="664"/>
      <c r="CT17" s="664"/>
      <c r="CU17" s="664"/>
      <c r="CV17" s="664"/>
      <c r="CW17" s="664"/>
      <c r="CX17" s="664"/>
      <c r="CY17" s="665"/>
      <c r="CZ17" s="723">
        <v>10.199999999999999</v>
      </c>
      <c r="DA17" s="723"/>
      <c r="DB17" s="723"/>
      <c r="DC17" s="723"/>
      <c r="DD17" s="669" t="s">
        <v>127</v>
      </c>
      <c r="DE17" s="664"/>
      <c r="DF17" s="664"/>
      <c r="DG17" s="664"/>
      <c r="DH17" s="664"/>
      <c r="DI17" s="664"/>
      <c r="DJ17" s="664"/>
      <c r="DK17" s="664"/>
      <c r="DL17" s="664"/>
      <c r="DM17" s="664"/>
      <c r="DN17" s="664"/>
      <c r="DO17" s="664"/>
      <c r="DP17" s="665"/>
      <c r="DQ17" s="669">
        <v>4341438</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7013103</v>
      </c>
      <c r="S18" s="664"/>
      <c r="T18" s="664"/>
      <c r="U18" s="664"/>
      <c r="V18" s="664"/>
      <c r="W18" s="664"/>
      <c r="X18" s="664"/>
      <c r="Y18" s="665"/>
      <c r="Z18" s="723">
        <v>15.3</v>
      </c>
      <c r="AA18" s="723"/>
      <c r="AB18" s="723"/>
      <c r="AC18" s="723"/>
      <c r="AD18" s="724">
        <v>6256133</v>
      </c>
      <c r="AE18" s="724"/>
      <c r="AF18" s="724"/>
      <c r="AG18" s="724"/>
      <c r="AH18" s="724"/>
      <c r="AI18" s="724"/>
      <c r="AJ18" s="724"/>
      <c r="AK18" s="724"/>
      <c r="AL18" s="666">
        <v>26.2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6256133</v>
      </c>
      <c r="S19" s="664"/>
      <c r="T19" s="664"/>
      <c r="U19" s="664"/>
      <c r="V19" s="664"/>
      <c r="W19" s="664"/>
      <c r="X19" s="664"/>
      <c r="Y19" s="665"/>
      <c r="Z19" s="723">
        <v>13.7</v>
      </c>
      <c r="AA19" s="723"/>
      <c r="AB19" s="723"/>
      <c r="AC19" s="723"/>
      <c r="AD19" s="724">
        <v>6256133</v>
      </c>
      <c r="AE19" s="724"/>
      <c r="AF19" s="724"/>
      <c r="AG19" s="724"/>
      <c r="AH19" s="724"/>
      <c r="AI19" s="724"/>
      <c r="AJ19" s="724"/>
      <c r="AK19" s="724"/>
      <c r="AL19" s="666">
        <v>26.2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437577</v>
      </c>
      <c r="BH19" s="664"/>
      <c r="BI19" s="664"/>
      <c r="BJ19" s="664"/>
      <c r="BK19" s="664"/>
      <c r="BL19" s="664"/>
      <c r="BM19" s="664"/>
      <c r="BN19" s="665"/>
      <c r="BO19" s="723">
        <v>2.9</v>
      </c>
      <c r="BP19" s="723"/>
      <c r="BQ19" s="723"/>
      <c r="BR19" s="723"/>
      <c r="BS19" s="669" t="s">
        <v>127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740704</v>
      </c>
      <c r="S20" s="664"/>
      <c r="T20" s="664"/>
      <c r="U20" s="664"/>
      <c r="V20" s="664"/>
      <c r="W20" s="664"/>
      <c r="X20" s="664"/>
      <c r="Y20" s="665"/>
      <c r="Z20" s="723">
        <v>1.6</v>
      </c>
      <c r="AA20" s="723"/>
      <c r="AB20" s="723"/>
      <c r="AC20" s="723"/>
      <c r="AD20" s="724" t="s">
        <v>127</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437577</v>
      </c>
      <c r="BH20" s="664"/>
      <c r="BI20" s="664"/>
      <c r="BJ20" s="664"/>
      <c r="BK20" s="664"/>
      <c r="BL20" s="664"/>
      <c r="BM20" s="664"/>
      <c r="BN20" s="665"/>
      <c r="BO20" s="723">
        <v>2.9</v>
      </c>
      <c r="BP20" s="723"/>
      <c r="BQ20" s="723"/>
      <c r="BR20" s="723"/>
      <c r="BS20" s="669" t="s">
        <v>127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43917009</v>
      </c>
      <c r="CS20" s="664"/>
      <c r="CT20" s="664"/>
      <c r="CU20" s="664"/>
      <c r="CV20" s="664"/>
      <c r="CW20" s="664"/>
      <c r="CX20" s="664"/>
      <c r="CY20" s="665"/>
      <c r="CZ20" s="723">
        <v>100</v>
      </c>
      <c r="DA20" s="723"/>
      <c r="DB20" s="723"/>
      <c r="DC20" s="723"/>
      <c r="DD20" s="669">
        <v>6225395</v>
      </c>
      <c r="DE20" s="664"/>
      <c r="DF20" s="664"/>
      <c r="DG20" s="664"/>
      <c r="DH20" s="664"/>
      <c r="DI20" s="664"/>
      <c r="DJ20" s="664"/>
      <c r="DK20" s="664"/>
      <c r="DL20" s="664"/>
      <c r="DM20" s="664"/>
      <c r="DN20" s="664"/>
      <c r="DO20" s="664"/>
      <c r="DP20" s="665"/>
      <c r="DQ20" s="669">
        <v>28026132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16266</v>
      </c>
      <c r="S21" s="664"/>
      <c r="T21" s="664"/>
      <c r="U21" s="664"/>
      <c r="V21" s="664"/>
      <c r="W21" s="664"/>
      <c r="X21" s="664"/>
      <c r="Y21" s="665"/>
      <c r="Z21" s="723">
        <v>0</v>
      </c>
      <c r="AA21" s="723"/>
      <c r="AB21" s="723"/>
      <c r="AC21" s="723"/>
      <c r="AD21" s="724" t="s">
        <v>127</v>
      </c>
      <c r="AE21" s="724"/>
      <c r="AF21" s="724"/>
      <c r="AG21" s="724"/>
      <c r="AH21" s="724"/>
      <c r="AI21" s="724"/>
      <c r="AJ21" s="724"/>
      <c r="AK21" s="724"/>
      <c r="AL21" s="666" t="s">
        <v>127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24940036</v>
      </c>
      <c r="S22" s="664"/>
      <c r="T22" s="664"/>
      <c r="U22" s="664"/>
      <c r="V22" s="664"/>
      <c r="W22" s="664"/>
      <c r="X22" s="664"/>
      <c r="Y22" s="665"/>
      <c r="Z22" s="723">
        <v>54.5</v>
      </c>
      <c r="AA22" s="723"/>
      <c r="AB22" s="723"/>
      <c r="AC22" s="723"/>
      <c r="AD22" s="724">
        <v>23745489</v>
      </c>
      <c r="AE22" s="724"/>
      <c r="AF22" s="724"/>
      <c r="AG22" s="724"/>
      <c r="AH22" s="724"/>
      <c r="AI22" s="724"/>
      <c r="AJ22" s="724"/>
      <c r="AK22" s="724"/>
      <c r="AL22" s="666">
        <v>99.6</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8507</v>
      </c>
      <c r="S23" s="664"/>
      <c r="T23" s="664"/>
      <c r="U23" s="664"/>
      <c r="V23" s="664"/>
      <c r="W23" s="664"/>
      <c r="X23" s="664"/>
      <c r="Y23" s="665"/>
      <c r="Z23" s="723">
        <v>0</v>
      </c>
      <c r="AA23" s="723"/>
      <c r="AB23" s="723"/>
      <c r="AC23" s="723"/>
      <c r="AD23" s="724">
        <v>8507</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437577</v>
      </c>
      <c r="BH23" s="664"/>
      <c r="BI23" s="664"/>
      <c r="BJ23" s="664"/>
      <c r="BK23" s="664"/>
      <c r="BL23" s="664"/>
      <c r="BM23" s="664"/>
      <c r="BN23" s="665"/>
      <c r="BO23" s="723">
        <v>2.9</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322917</v>
      </c>
      <c r="S24" s="664"/>
      <c r="T24" s="664"/>
      <c r="U24" s="664"/>
      <c r="V24" s="664"/>
      <c r="W24" s="664"/>
      <c r="X24" s="664"/>
      <c r="Y24" s="665"/>
      <c r="Z24" s="723">
        <v>0.7</v>
      </c>
      <c r="AA24" s="723"/>
      <c r="AB24" s="723"/>
      <c r="AC24" s="723"/>
      <c r="AD24" s="724" t="s">
        <v>127</v>
      </c>
      <c r="AE24" s="724"/>
      <c r="AF24" s="724"/>
      <c r="AG24" s="724"/>
      <c r="AH24" s="724"/>
      <c r="AI24" s="724"/>
      <c r="AJ24" s="724"/>
      <c r="AK24" s="724"/>
      <c r="AL24" s="666" t="s">
        <v>127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18999542</v>
      </c>
      <c r="CS24" s="727"/>
      <c r="CT24" s="727"/>
      <c r="CU24" s="727"/>
      <c r="CV24" s="727"/>
      <c r="CW24" s="727"/>
      <c r="CX24" s="727"/>
      <c r="CY24" s="773"/>
      <c r="CZ24" s="774">
        <v>43.3</v>
      </c>
      <c r="DA24" s="743"/>
      <c r="DB24" s="743"/>
      <c r="DC24" s="777"/>
      <c r="DD24" s="772">
        <v>12571967</v>
      </c>
      <c r="DE24" s="727"/>
      <c r="DF24" s="727"/>
      <c r="DG24" s="727"/>
      <c r="DH24" s="727"/>
      <c r="DI24" s="727"/>
      <c r="DJ24" s="727"/>
      <c r="DK24" s="773"/>
      <c r="DL24" s="772">
        <v>12546522</v>
      </c>
      <c r="DM24" s="727"/>
      <c r="DN24" s="727"/>
      <c r="DO24" s="727"/>
      <c r="DP24" s="727"/>
      <c r="DQ24" s="727"/>
      <c r="DR24" s="727"/>
      <c r="DS24" s="727"/>
      <c r="DT24" s="727"/>
      <c r="DU24" s="727"/>
      <c r="DV24" s="773"/>
      <c r="DW24" s="774">
        <v>49.7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337195</v>
      </c>
      <c r="S25" s="664"/>
      <c r="T25" s="664"/>
      <c r="U25" s="664"/>
      <c r="V25" s="664"/>
      <c r="W25" s="664"/>
      <c r="X25" s="664"/>
      <c r="Y25" s="665"/>
      <c r="Z25" s="723">
        <v>0.7</v>
      </c>
      <c r="AA25" s="723"/>
      <c r="AB25" s="723"/>
      <c r="AC25" s="723"/>
      <c r="AD25" s="724">
        <v>56775</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5868941</v>
      </c>
      <c r="CS25" s="662"/>
      <c r="CT25" s="662"/>
      <c r="CU25" s="662"/>
      <c r="CV25" s="662"/>
      <c r="CW25" s="662"/>
      <c r="CX25" s="662"/>
      <c r="CY25" s="663"/>
      <c r="CZ25" s="666">
        <v>13.4</v>
      </c>
      <c r="DA25" s="695"/>
      <c r="DB25" s="695"/>
      <c r="DC25" s="696"/>
      <c r="DD25" s="669">
        <v>5514736</v>
      </c>
      <c r="DE25" s="662"/>
      <c r="DF25" s="662"/>
      <c r="DG25" s="662"/>
      <c r="DH25" s="662"/>
      <c r="DI25" s="662"/>
      <c r="DJ25" s="662"/>
      <c r="DK25" s="663"/>
      <c r="DL25" s="669">
        <v>5489776</v>
      </c>
      <c r="DM25" s="662"/>
      <c r="DN25" s="662"/>
      <c r="DO25" s="662"/>
      <c r="DP25" s="662"/>
      <c r="DQ25" s="662"/>
      <c r="DR25" s="662"/>
      <c r="DS25" s="662"/>
      <c r="DT25" s="662"/>
      <c r="DU25" s="662"/>
      <c r="DV25" s="663"/>
      <c r="DW25" s="666">
        <v>21.7</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62627</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3882316</v>
      </c>
      <c r="CS26" s="664"/>
      <c r="CT26" s="664"/>
      <c r="CU26" s="664"/>
      <c r="CV26" s="664"/>
      <c r="CW26" s="664"/>
      <c r="CX26" s="664"/>
      <c r="CY26" s="665"/>
      <c r="CZ26" s="666">
        <v>8.8000000000000007</v>
      </c>
      <c r="DA26" s="695"/>
      <c r="DB26" s="695"/>
      <c r="DC26" s="696"/>
      <c r="DD26" s="669">
        <v>3574343</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5225444</v>
      </c>
      <c r="S27" s="664"/>
      <c r="T27" s="664"/>
      <c r="U27" s="664"/>
      <c r="V27" s="664"/>
      <c r="W27" s="664"/>
      <c r="X27" s="664"/>
      <c r="Y27" s="665"/>
      <c r="Z27" s="723">
        <v>11.4</v>
      </c>
      <c r="AA27" s="723"/>
      <c r="AB27" s="723"/>
      <c r="AC27" s="723"/>
      <c r="AD27" s="724" t="s">
        <v>127</v>
      </c>
      <c r="AE27" s="724"/>
      <c r="AF27" s="724"/>
      <c r="AG27" s="724"/>
      <c r="AH27" s="724"/>
      <c r="AI27" s="724"/>
      <c r="AJ27" s="724"/>
      <c r="AK27" s="724"/>
      <c r="AL27" s="666" t="s">
        <v>127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15041759</v>
      </c>
      <c r="BH27" s="664"/>
      <c r="BI27" s="664"/>
      <c r="BJ27" s="664"/>
      <c r="BK27" s="664"/>
      <c r="BL27" s="664"/>
      <c r="BM27" s="664"/>
      <c r="BN27" s="665"/>
      <c r="BO27" s="723">
        <v>100</v>
      </c>
      <c r="BP27" s="723"/>
      <c r="BQ27" s="723"/>
      <c r="BR27" s="723"/>
      <c r="BS27" s="669">
        <v>363137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8672469</v>
      </c>
      <c r="CS27" s="662"/>
      <c r="CT27" s="662"/>
      <c r="CU27" s="662"/>
      <c r="CV27" s="662"/>
      <c r="CW27" s="662"/>
      <c r="CX27" s="662"/>
      <c r="CY27" s="663"/>
      <c r="CZ27" s="666">
        <v>19.7</v>
      </c>
      <c r="DA27" s="695"/>
      <c r="DB27" s="695"/>
      <c r="DC27" s="696"/>
      <c r="DD27" s="669">
        <v>2715793</v>
      </c>
      <c r="DE27" s="662"/>
      <c r="DF27" s="662"/>
      <c r="DG27" s="662"/>
      <c r="DH27" s="662"/>
      <c r="DI27" s="662"/>
      <c r="DJ27" s="662"/>
      <c r="DK27" s="663"/>
      <c r="DL27" s="669">
        <v>2715308</v>
      </c>
      <c r="DM27" s="662"/>
      <c r="DN27" s="662"/>
      <c r="DO27" s="662"/>
      <c r="DP27" s="662"/>
      <c r="DQ27" s="662"/>
      <c r="DR27" s="662"/>
      <c r="DS27" s="662"/>
      <c r="DT27" s="662"/>
      <c r="DU27" s="662"/>
      <c r="DV27" s="663"/>
      <c r="DW27" s="666">
        <v>10.8</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4458132</v>
      </c>
      <c r="CS28" s="664"/>
      <c r="CT28" s="664"/>
      <c r="CU28" s="664"/>
      <c r="CV28" s="664"/>
      <c r="CW28" s="664"/>
      <c r="CX28" s="664"/>
      <c r="CY28" s="665"/>
      <c r="CZ28" s="666">
        <v>10.199999999999999</v>
      </c>
      <c r="DA28" s="695"/>
      <c r="DB28" s="695"/>
      <c r="DC28" s="696"/>
      <c r="DD28" s="669">
        <v>4341438</v>
      </c>
      <c r="DE28" s="664"/>
      <c r="DF28" s="664"/>
      <c r="DG28" s="664"/>
      <c r="DH28" s="664"/>
      <c r="DI28" s="664"/>
      <c r="DJ28" s="664"/>
      <c r="DK28" s="665"/>
      <c r="DL28" s="669">
        <v>4341438</v>
      </c>
      <c r="DM28" s="664"/>
      <c r="DN28" s="664"/>
      <c r="DO28" s="664"/>
      <c r="DP28" s="664"/>
      <c r="DQ28" s="664"/>
      <c r="DR28" s="664"/>
      <c r="DS28" s="664"/>
      <c r="DT28" s="664"/>
      <c r="DU28" s="664"/>
      <c r="DV28" s="665"/>
      <c r="DW28" s="666">
        <v>17.2</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2812655</v>
      </c>
      <c r="S29" s="664"/>
      <c r="T29" s="664"/>
      <c r="U29" s="664"/>
      <c r="V29" s="664"/>
      <c r="W29" s="664"/>
      <c r="X29" s="664"/>
      <c r="Y29" s="665"/>
      <c r="Z29" s="723">
        <v>6.1</v>
      </c>
      <c r="AA29" s="723"/>
      <c r="AB29" s="723"/>
      <c r="AC29" s="723"/>
      <c r="AD29" s="724" t="s">
        <v>127</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69</v>
      </c>
      <c r="CG29" s="702"/>
      <c r="CH29" s="702"/>
      <c r="CI29" s="702"/>
      <c r="CJ29" s="702"/>
      <c r="CK29" s="702"/>
      <c r="CL29" s="702"/>
      <c r="CM29" s="702"/>
      <c r="CN29" s="702"/>
      <c r="CO29" s="702"/>
      <c r="CP29" s="702"/>
      <c r="CQ29" s="703"/>
      <c r="CR29" s="661">
        <v>4458132</v>
      </c>
      <c r="CS29" s="662"/>
      <c r="CT29" s="662"/>
      <c r="CU29" s="662"/>
      <c r="CV29" s="662"/>
      <c r="CW29" s="662"/>
      <c r="CX29" s="662"/>
      <c r="CY29" s="663"/>
      <c r="CZ29" s="666">
        <v>10.199999999999999</v>
      </c>
      <c r="DA29" s="695"/>
      <c r="DB29" s="695"/>
      <c r="DC29" s="696"/>
      <c r="DD29" s="669">
        <v>4341438</v>
      </c>
      <c r="DE29" s="662"/>
      <c r="DF29" s="662"/>
      <c r="DG29" s="662"/>
      <c r="DH29" s="662"/>
      <c r="DI29" s="662"/>
      <c r="DJ29" s="662"/>
      <c r="DK29" s="663"/>
      <c r="DL29" s="669">
        <v>4341438</v>
      </c>
      <c r="DM29" s="662"/>
      <c r="DN29" s="662"/>
      <c r="DO29" s="662"/>
      <c r="DP29" s="662"/>
      <c r="DQ29" s="662"/>
      <c r="DR29" s="662"/>
      <c r="DS29" s="662"/>
      <c r="DT29" s="662"/>
      <c r="DU29" s="662"/>
      <c r="DV29" s="663"/>
      <c r="DW29" s="666">
        <v>17.2</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78010</v>
      </c>
      <c r="S30" s="664"/>
      <c r="T30" s="664"/>
      <c r="U30" s="664"/>
      <c r="V30" s="664"/>
      <c r="W30" s="664"/>
      <c r="X30" s="664"/>
      <c r="Y30" s="665"/>
      <c r="Z30" s="723">
        <v>0.2</v>
      </c>
      <c r="AA30" s="723"/>
      <c r="AB30" s="723"/>
      <c r="AC30" s="723"/>
      <c r="AD30" s="724">
        <v>17420</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98.6</v>
      </c>
      <c r="BH30" s="742"/>
      <c r="BI30" s="742"/>
      <c r="BJ30" s="742"/>
      <c r="BK30" s="742"/>
      <c r="BL30" s="742"/>
      <c r="BM30" s="743">
        <v>95.9</v>
      </c>
      <c r="BN30" s="742"/>
      <c r="BO30" s="742"/>
      <c r="BP30" s="742"/>
      <c r="BQ30" s="744"/>
      <c r="BR30" s="741">
        <v>98.5</v>
      </c>
      <c r="BS30" s="742"/>
      <c r="BT30" s="742"/>
      <c r="BU30" s="742"/>
      <c r="BV30" s="742"/>
      <c r="BW30" s="742"/>
      <c r="BX30" s="743">
        <v>95.2</v>
      </c>
      <c r="BY30" s="742"/>
      <c r="BZ30" s="742"/>
      <c r="CA30" s="742"/>
      <c r="CB30" s="744"/>
      <c r="CD30" s="747"/>
      <c r="CE30" s="748"/>
      <c r="CF30" s="705" t="s">
        <v>310</v>
      </c>
      <c r="CG30" s="702"/>
      <c r="CH30" s="702"/>
      <c r="CI30" s="702"/>
      <c r="CJ30" s="702"/>
      <c r="CK30" s="702"/>
      <c r="CL30" s="702"/>
      <c r="CM30" s="702"/>
      <c r="CN30" s="702"/>
      <c r="CO30" s="702"/>
      <c r="CP30" s="702"/>
      <c r="CQ30" s="703"/>
      <c r="CR30" s="661">
        <v>4252857</v>
      </c>
      <c r="CS30" s="664"/>
      <c r="CT30" s="664"/>
      <c r="CU30" s="664"/>
      <c r="CV30" s="664"/>
      <c r="CW30" s="664"/>
      <c r="CX30" s="664"/>
      <c r="CY30" s="665"/>
      <c r="CZ30" s="666">
        <v>9.6999999999999993</v>
      </c>
      <c r="DA30" s="695"/>
      <c r="DB30" s="695"/>
      <c r="DC30" s="696"/>
      <c r="DD30" s="669">
        <v>4138777</v>
      </c>
      <c r="DE30" s="664"/>
      <c r="DF30" s="664"/>
      <c r="DG30" s="664"/>
      <c r="DH30" s="664"/>
      <c r="DI30" s="664"/>
      <c r="DJ30" s="664"/>
      <c r="DK30" s="665"/>
      <c r="DL30" s="669">
        <v>4138777</v>
      </c>
      <c r="DM30" s="664"/>
      <c r="DN30" s="664"/>
      <c r="DO30" s="664"/>
      <c r="DP30" s="664"/>
      <c r="DQ30" s="664"/>
      <c r="DR30" s="664"/>
      <c r="DS30" s="664"/>
      <c r="DT30" s="664"/>
      <c r="DU30" s="664"/>
      <c r="DV30" s="665"/>
      <c r="DW30" s="666">
        <v>16.399999999999999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86340</v>
      </c>
      <c r="S31" s="664"/>
      <c r="T31" s="664"/>
      <c r="U31" s="664"/>
      <c r="V31" s="664"/>
      <c r="W31" s="664"/>
      <c r="X31" s="664"/>
      <c r="Y31" s="665"/>
      <c r="Z31" s="723">
        <v>0.2</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98.7</v>
      </c>
      <c r="BH31" s="662"/>
      <c r="BI31" s="662"/>
      <c r="BJ31" s="662"/>
      <c r="BK31" s="662"/>
      <c r="BL31" s="662"/>
      <c r="BM31" s="667">
        <v>96.2</v>
      </c>
      <c r="BN31" s="740"/>
      <c r="BO31" s="740"/>
      <c r="BP31" s="740"/>
      <c r="BQ31" s="701"/>
      <c r="BR31" s="739">
        <v>98.7</v>
      </c>
      <c r="BS31" s="662"/>
      <c r="BT31" s="662"/>
      <c r="BU31" s="662"/>
      <c r="BV31" s="662"/>
      <c r="BW31" s="662"/>
      <c r="BX31" s="667">
        <v>95.7</v>
      </c>
      <c r="BY31" s="740"/>
      <c r="BZ31" s="740"/>
      <c r="CA31" s="740"/>
      <c r="CB31" s="701"/>
      <c r="CD31" s="747"/>
      <c r="CE31" s="748"/>
      <c r="CF31" s="705" t="s">
        <v>314</v>
      </c>
      <c r="CG31" s="702"/>
      <c r="CH31" s="702"/>
      <c r="CI31" s="702"/>
      <c r="CJ31" s="702"/>
      <c r="CK31" s="702"/>
      <c r="CL31" s="702"/>
      <c r="CM31" s="702"/>
      <c r="CN31" s="702"/>
      <c r="CO31" s="702"/>
      <c r="CP31" s="702"/>
      <c r="CQ31" s="703"/>
      <c r="CR31" s="661">
        <v>205275</v>
      </c>
      <c r="CS31" s="662"/>
      <c r="CT31" s="662"/>
      <c r="CU31" s="662"/>
      <c r="CV31" s="662"/>
      <c r="CW31" s="662"/>
      <c r="CX31" s="662"/>
      <c r="CY31" s="663"/>
      <c r="CZ31" s="666">
        <v>0.5</v>
      </c>
      <c r="DA31" s="695"/>
      <c r="DB31" s="695"/>
      <c r="DC31" s="696"/>
      <c r="DD31" s="669">
        <v>202661</v>
      </c>
      <c r="DE31" s="662"/>
      <c r="DF31" s="662"/>
      <c r="DG31" s="662"/>
      <c r="DH31" s="662"/>
      <c r="DI31" s="662"/>
      <c r="DJ31" s="662"/>
      <c r="DK31" s="663"/>
      <c r="DL31" s="669">
        <v>202661</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1122750</v>
      </c>
      <c r="S32" s="664"/>
      <c r="T32" s="664"/>
      <c r="U32" s="664"/>
      <c r="V32" s="664"/>
      <c r="W32" s="664"/>
      <c r="X32" s="664"/>
      <c r="Y32" s="665"/>
      <c r="Z32" s="723">
        <v>2.5</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98.6</v>
      </c>
      <c r="BH32" s="677"/>
      <c r="BI32" s="677"/>
      <c r="BJ32" s="677"/>
      <c r="BK32" s="677"/>
      <c r="BL32" s="677"/>
      <c r="BM32" s="721">
        <v>95.5</v>
      </c>
      <c r="BN32" s="677"/>
      <c r="BO32" s="677"/>
      <c r="BP32" s="677"/>
      <c r="BQ32" s="714"/>
      <c r="BR32" s="738">
        <v>98.3</v>
      </c>
      <c r="BS32" s="677"/>
      <c r="BT32" s="677"/>
      <c r="BU32" s="677"/>
      <c r="BV32" s="677"/>
      <c r="BW32" s="677"/>
      <c r="BX32" s="721">
        <v>94.6</v>
      </c>
      <c r="BY32" s="677"/>
      <c r="BZ32" s="677"/>
      <c r="CA32" s="677"/>
      <c r="CB32" s="714"/>
      <c r="CD32" s="749"/>
      <c r="CE32" s="750"/>
      <c r="CF32" s="705" t="s">
        <v>317</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2537194</v>
      </c>
      <c r="S33" s="664"/>
      <c r="T33" s="664"/>
      <c r="U33" s="664"/>
      <c r="V33" s="664"/>
      <c r="W33" s="664"/>
      <c r="X33" s="664"/>
      <c r="Y33" s="665"/>
      <c r="Z33" s="723">
        <v>5.5</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18692072</v>
      </c>
      <c r="CS33" s="662"/>
      <c r="CT33" s="662"/>
      <c r="CU33" s="662"/>
      <c r="CV33" s="662"/>
      <c r="CW33" s="662"/>
      <c r="CX33" s="662"/>
      <c r="CY33" s="663"/>
      <c r="CZ33" s="666">
        <v>42.6</v>
      </c>
      <c r="DA33" s="695"/>
      <c r="DB33" s="695"/>
      <c r="DC33" s="696"/>
      <c r="DD33" s="669">
        <v>13995942</v>
      </c>
      <c r="DE33" s="662"/>
      <c r="DF33" s="662"/>
      <c r="DG33" s="662"/>
      <c r="DH33" s="662"/>
      <c r="DI33" s="662"/>
      <c r="DJ33" s="662"/>
      <c r="DK33" s="663"/>
      <c r="DL33" s="669">
        <v>11439389</v>
      </c>
      <c r="DM33" s="662"/>
      <c r="DN33" s="662"/>
      <c r="DO33" s="662"/>
      <c r="DP33" s="662"/>
      <c r="DQ33" s="662"/>
      <c r="DR33" s="662"/>
      <c r="DS33" s="662"/>
      <c r="DT33" s="662"/>
      <c r="DU33" s="662"/>
      <c r="DV33" s="663"/>
      <c r="DW33" s="666">
        <v>45.3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1792644</v>
      </c>
      <c r="S34" s="664"/>
      <c r="T34" s="664"/>
      <c r="U34" s="664"/>
      <c r="V34" s="664"/>
      <c r="W34" s="664"/>
      <c r="X34" s="664"/>
      <c r="Y34" s="665"/>
      <c r="Z34" s="723">
        <v>3.9</v>
      </c>
      <c r="AA34" s="723"/>
      <c r="AB34" s="723"/>
      <c r="AC34" s="723"/>
      <c r="AD34" s="724">
        <v>8741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4345292</v>
      </c>
      <c r="CS34" s="664"/>
      <c r="CT34" s="664"/>
      <c r="CU34" s="664"/>
      <c r="CV34" s="664"/>
      <c r="CW34" s="664"/>
      <c r="CX34" s="664"/>
      <c r="CY34" s="665"/>
      <c r="CZ34" s="666">
        <v>9.9</v>
      </c>
      <c r="DA34" s="695"/>
      <c r="DB34" s="695"/>
      <c r="DC34" s="696"/>
      <c r="DD34" s="669">
        <v>3527305</v>
      </c>
      <c r="DE34" s="664"/>
      <c r="DF34" s="664"/>
      <c r="DG34" s="664"/>
      <c r="DH34" s="664"/>
      <c r="DI34" s="664"/>
      <c r="DJ34" s="664"/>
      <c r="DK34" s="665"/>
      <c r="DL34" s="669">
        <v>3277654</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6452300</v>
      </c>
      <c r="S35" s="664"/>
      <c r="T35" s="664"/>
      <c r="U35" s="664"/>
      <c r="V35" s="664"/>
      <c r="W35" s="664"/>
      <c r="X35" s="664"/>
      <c r="Y35" s="665"/>
      <c r="Z35" s="723">
        <v>14.1</v>
      </c>
      <c r="AA35" s="723"/>
      <c r="AB35" s="723"/>
      <c r="AC35" s="723"/>
      <c r="AD35" s="724" t="s">
        <v>127</v>
      </c>
      <c r="AE35" s="724"/>
      <c r="AF35" s="724"/>
      <c r="AG35" s="724"/>
      <c r="AH35" s="724"/>
      <c r="AI35" s="724"/>
      <c r="AJ35" s="724"/>
      <c r="AK35" s="724"/>
      <c r="AL35" s="666" t="s">
        <v>127</v>
      </c>
      <c r="AM35" s="667"/>
      <c r="AN35" s="667"/>
      <c r="AO35" s="725"/>
      <c r="AP35" s="234"/>
      <c r="AQ35" s="729" t="s">
        <v>325</v>
      </c>
      <c r="AR35" s="730"/>
      <c r="AS35" s="730"/>
      <c r="AT35" s="730"/>
      <c r="AU35" s="730"/>
      <c r="AV35" s="730"/>
      <c r="AW35" s="730"/>
      <c r="AX35" s="730"/>
      <c r="AY35" s="731"/>
      <c r="AZ35" s="726">
        <v>7472370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104463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174888</v>
      </c>
      <c r="CS35" s="662"/>
      <c r="CT35" s="662"/>
      <c r="CU35" s="662"/>
      <c r="CV35" s="662"/>
      <c r="CW35" s="662"/>
      <c r="CX35" s="662"/>
      <c r="CY35" s="663"/>
      <c r="CZ35" s="666">
        <v>0.4</v>
      </c>
      <c r="DA35" s="695"/>
      <c r="DB35" s="695"/>
      <c r="DC35" s="696"/>
      <c r="DD35" s="669">
        <v>118684</v>
      </c>
      <c r="DE35" s="662"/>
      <c r="DF35" s="662"/>
      <c r="DG35" s="662"/>
      <c r="DH35" s="662"/>
      <c r="DI35" s="662"/>
      <c r="DJ35" s="662"/>
      <c r="DK35" s="663"/>
      <c r="DL35" s="669">
        <v>118684</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329</v>
      </c>
      <c r="AR36" s="699"/>
      <c r="AS36" s="699"/>
      <c r="AT36" s="699"/>
      <c r="AU36" s="699"/>
      <c r="AV36" s="699"/>
      <c r="AW36" s="699"/>
      <c r="AX36" s="699"/>
      <c r="AY36" s="700"/>
      <c r="AZ36" s="661">
        <v>2016542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-356491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7939665</v>
      </c>
      <c r="CS36" s="664"/>
      <c r="CT36" s="664"/>
      <c r="CU36" s="664"/>
      <c r="CV36" s="664"/>
      <c r="CW36" s="664"/>
      <c r="CX36" s="664"/>
      <c r="CY36" s="665"/>
      <c r="CZ36" s="666">
        <v>18.100000000000001</v>
      </c>
      <c r="DA36" s="695"/>
      <c r="DB36" s="695"/>
      <c r="DC36" s="696"/>
      <c r="DD36" s="669">
        <v>5579773</v>
      </c>
      <c r="DE36" s="664"/>
      <c r="DF36" s="664"/>
      <c r="DG36" s="664"/>
      <c r="DH36" s="664"/>
      <c r="DI36" s="664"/>
      <c r="DJ36" s="664"/>
      <c r="DK36" s="665"/>
      <c r="DL36" s="669">
        <v>4083051</v>
      </c>
      <c r="DM36" s="664"/>
      <c r="DN36" s="664"/>
      <c r="DO36" s="664"/>
      <c r="DP36" s="664"/>
      <c r="DQ36" s="664"/>
      <c r="DR36" s="664"/>
      <c r="DS36" s="664"/>
      <c r="DT36" s="664"/>
      <c r="DU36" s="664"/>
      <c r="DV36" s="665"/>
      <c r="DW36" s="666">
        <v>16.2</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1409200</v>
      </c>
      <c r="S37" s="664"/>
      <c r="T37" s="664"/>
      <c r="U37" s="664"/>
      <c r="V37" s="664"/>
      <c r="W37" s="664"/>
      <c r="X37" s="664"/>
      <c r="Y37" s="665"/>
      <c r="Z37" s="723">
        <v>3.1</v>
      </c>
      <c r="AA37" s="723"/>
      <c r="AB37" s="723"/>
      <c r="AC37" s="723"/>
      <c r="AD37" s="724" t="s">
        <v>127</v>
      </c>
      <c r="AE37" s="724"/>
      <c r="AF37" s="724"/>
      <c r="AG37" s="724"/>
      <c r="AH37" s="724"/>
      <c r="AI37" s="724"/>
      <c r="AJ37" s="724"/>
      <c r="AK37" s="724"/>
      <c r="AL37" s="666" t="s">
        <v>127</v>
      </c>
      <c r="AM37" s="667"/>
      <c r="AN37" s="667"/>
      <c r="AO37" s="725"/>
      <c r="AQ37" s="698" t="s">
        <v>333</v>
      </c>
      <c r="AR37" s="699"/>
      <c r="AS37" s="699"/>
      <c r="AT37" s="699"/>
      <c r="AU37" s="699"/>
      <c r="AV37" s="699"/>
      <c r="AW37" s="699"/>
      <c r="AX37" s="699"/>
      <c r="AY37" s="700"/>
      <c r="AZ37" s="661">
        <v>1433611</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15813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2577492</v>
      </c>
      <c r="CS37" s="662"/>
      <c r="CT37" s="662"/>
      <c r="CU37" s="662"/>
      <c r="CV37" s="662"/>
      <c r="CW37" s="662"/>
      <c r="CX37" s="662"/>
      <c r="CY37" s="663"/>
      <c r="CZ37" s="666">
        <v>5.9</v>
      </c>
      <c r="DA37" s="695"/>
      <c r="DB37" s="695"/>
      <c r="DC37" s="696"/>
      <c r="DD37" s="669">
        <v>2576021</v>
      </c>
      <c r="DE37" s="662"/>
      <c r="DF37" s="662"/>
      <c r="DG37" s="662"/>
      <c r="DH37" s="662"/>
      <c r="DI37" s="662"/>
      <c r="DJ37" s="662"/>
      <c r="DK37" s="663"/>
      <c r="DL37" s="669">
        <v>2526150</v>
      </c>
      <c r="DM37" s="662"/>
      <c r="DN37" s="662"/>
      <c r="DO37" s="662"/>
      <c r="DP37" s="662"/>
      <c r="DQ37" s="662"/>
      <c r="DR37" s="662"/>
      <c r="DS37" s="662"/>
      <c r="DT37" s="662"/>
      <c r="DU37" s="662"/>
      <c r="DV37" s="663"/>
      <c r="DW37" s="666">
        <v>10</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45778619</v>
      </c>
      <c r="S38" s="713"/>
      <c r="T38" s="713"/>
      <c r="U38" s="713"/>
      <c r="V38" s="713"/>
      <c r="W38" s="713"/>
      <c r="X38" s="713"/>
      <c r="Y38" s="718"/>
      <c r="Z38" s="719">
        <v>100</v>
      </c>
      <c r="AA38" s="719"/>
      <c r="AB38" s="719"/>
      <c r="AC38" s="719"/>
      <c r="AD38" s="720">
        <v>23836932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206578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26763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5438675</v>
      </c>
      <c r="CS38" s="664"/>
      <c r="CT38" s="664"/>
      <c r="CU38" s="664"/>
      <c r="CV38" s="664"/>
      <c r="CW38" s="664"/>
      <c r="CX38" s="664"/>
      <c r="CY38" s="665"/>
      <c r="CZ38" s="666">
        <v>12.4</v>
      </c>
      <c r="DA38" s="695"/>
      <c r="DB38" s="695"/>
      <c r="DC38" s="696"/>
      <c r="DD38" s="669">
        <v>4668436</v>
      </c>
      <c r="DE38" s="664"/>
      <c r="DF38" s="664"/>
      <c r="DG38" s="664"/>
      <c r="DH38" s="664"/>
      <c r="DI38" s="664"/>
      <c r="DJ38" s="664"/>
      <c r="DK38" s="665"/>
      <c r="DL38" s="669">
        <v>3929200</v>
      </c>
      <c r="DM38" s="664"/>
      <c r="DN38" s="664"/>
      <c r="DO38" s="664"/>
      <c r="DP38" s="664"/>
      <c r="DQ38" s="664"/>
      <c r="DR38" s="664"/>
      <c r="DS38" s="664"/>
      <c r="DT38" s="664"/>
      <c r="DU38" s="664"/>
      <c r="DV38" s="665"/>
      <c r="DW38" s="666">
        <v>15.6</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17153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97</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640368</v>
      </c>
      <c r="CS39" s="662"/>
      <c r="CT39" s="662"/>
      <c r="CU39" s="662"/>
      <c r="CV39" s="662"/>
      <c r="CW39" s="662"/>
      <c r="CX39" s="662"/>
      <c r="CY39" s="663"/>
      <c r="CZ39" s="666">
        <v>1.5</v>
      </c>
      <c r="DA39" s="695"/>
      <c r="DB39" s="695"/>
      <c r="DC39" s="696"/>
      <c r="DD39" s="669">
        <v>23402</v>
      </c>
      <c r="DE39" s="662"/>
      <c r="DF39" s="662"/>
      <c r="DG39" s="662"/>
      <c r="DH39" s="662"/>
      <c r="DI39" s="662"/>
      <c r="DJ39" s="662"/>
      <c r="DK39" s="663"/>
      <c r="DL39" s="669" t="s">
        <v>127</v>
      </c>
      <c r="DM39" s="662"/>
      <c r="DN39" s="662"/>
      <c r="DO39" s="662"/>
      <c r="DP39" s="662"/>
      <c r="DQ39" s="662"/>
      <c r="DR39" s="662"/>
      <c r="DS39" s="662"/>
      <c r="DT39" s="662"/>
      <c r="DU39" s="662"/>
      <c r="DV39" s="663"/>
      <c r="DW39" s="666" t="s">
        <v>344</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1151998</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153184</v>
      </c>
      <c r="CS40" s="664"/>
      <c r="CT40" s="664"/>
      <c r="CU40" s="664"/>
      <c r="CV40" s="664"/>
      <c r="CW40" s="664"/>
      <c r="CX40" s="664"/>
      <c r="CY40" s="665"/>
      <c r="CZ40" s="666">
        <v>0.3</v>
      </c>
      <c r="DA40" s="695"/>
      <c r="DB40" s="695"/>
      <c r="DC40" s="696"/>
      <c r="DD40" s="669">
        <v>78342</v>
      </c>
      <c r="DE40" s="664"/>
      <c r="DF40" s="664"/>
      <c r="DG40" s="664"/>
      <c r="DH40" s="664"/>
      <c r="DI40" s="664"/>
      <c r="DJ40" s="664"/>
      <c r="DK40" s="665"/>
      <c r="DL40" s="669">
        <v>30800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2646488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344</v>
      </c>
      <c r="CS41" s="662"/>
      <c r="CT41" s="662"/>
      <c r="CU41" s="662"/>
      <c r="CV41" s="662"/>
      <c r="CW41" s="662"/>
      <c r="CX41" s="662"/>
      <c r="CY41" s="663"/>
      <c r="CZ41" s="666" t="s">
        <v>351</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6225395</v>
      </c>
      <c r="CS42" s="664"/>
      <c r="CT42" s="664"/>
      <c r="CU42" s="664"/>
      <c r="CV42" s="664"/>
      <c r="CW42" s="664"/>
      <c r="CX42" s="664"/>
      <c r="CY42" s="665"/>
      <c r="CZ42" s="666">
        <v>14.2</v>
      </c>
      <c r="DA42" s="667"/>
      <c r="DB42" s="667"/>
      <c r="DC42" s="668"/>
      <c r="DD42" s="669">
        <v>1458223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196397</v>
      </c>
      <c r="CS43" s="662"/>
      <c r="CT43" s="662"/>
      <c r="CU43" s="662"/>
      <c r="CV43" s="662"/>
      <c r="CW43" s="662"/>
      <c r="CX43" s="662"/>
      <c r="CY43" s="663"/>
      <c r="CZ43" s="666">
        <v>0.4</v>
      </c>
      <c r="DA43" s="695"/>
      <c r="DB43" s="695"/>
      <c r="DC43" s="696"/>
      <c r="DD43" s="669">
        <v>196397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306</v>
      </c>
      <c r="CE44" s="690"/>
      <c r="CF44" s="658" t="s">
        <v>357</v>
      </c>
      <c r="CG44" s="659"/>
      <c r="CH44" s="659"/>
      <c r="CI44" s="659"/>
      <c r="CJ44" s="659"/>
      <c r="CK44" s="659"/>
      <c r="CL44" s="659"/>
      <c r="CM44" s="659"/>
      <c r="CN44" s="659"/>
      <c r="CO44" s="659"/>
      <c r="CP44" s="659"/>
      <c r="CQ44" s="660"/>
      <c r="CR44" s="661">
        <v>6225395</v>
      </c>
      <c r="CS44" s="664"/>
      <c r="CT44" s="664"/>
      <c r="CU44" s="664"/>
      <c r="CV44" s="664"/>
      <c r="CW44" s="664"/>
      <c r="CX44" s="664"/>
      <c r="CY44" s="665"/>
      <c r="CZ44" s="666">
        <v>14.2</v>
      </c>
      <c r="DA44" s="667"/>
      <c r="DB44" s="667"/>
      <c r="DC44" s="668"/>
      <c r="DD44" s="669">
        <v>1458223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1229607</v>
      </c>
      <c r="CS45" s="662"/>
      <c r="CT45" s="662"/>
      <c r="CU45" s="662"/>
      <c r="CV45" s="662"/>
      <c r="CW45" s="662"/>
      <c r="CX45" s="662"/>
      <c r="CY45" s="663"/>
      <c r="CZ45" s="666">
        <v>2.8</v>
      </c>
      <c r="DA45" s="695"/>
      <c r="DB45" s="695"/>
      <c r="DC45" s="696"/>
      <c r="DD45" s="669">
        <v>131279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4900019</v>
      </c>
      <c r="CS46" s="664"/>
      <c r="CT46" s="664"/>
      <c r="CU46" s="664"/>
      <c r="CV46" s="664"/>
      <c r="CW46" s="664"/>
      <c r="CX46" s="664"/>
      <c r="CY46" s="665"/>
      <c r="CZ46" s="666">
        <v>11.2</v>
      </c>
      <c r="DA46" s="667"/>
      <c r="DB46" s="667"/>
      <c r="DC46" s="668"/>
      <c r="DD46" s="669">
        <v>1318775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351</v>
      </c>
      <c r="CS47" s="662"/>
      <c r="CT47" s="662"/>
      <c r="CU47" s="662"/>
      <c r="CV47" s="662"/>
      <c r="CW47" s="662"/>
      <c r="CX47" s="662"/>
      <c r="CY47" s="663"/>
      <c r="CZ47" s="666" t="s">
        <v>344</v>
      </c>
      <c r="DA47" s="695"/>
      <c r="DB47" s="695"/>
      <c r="DC47" s="696"/>
      <c r="DD47" s="669" t="s">
        <v>344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351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43917009</v>
      </c>
      <c r="CS49" s="677"/>
      <c r="CT49" s="677"/>
      <c r="CU49" s="677"/>
      <c r="CV49" s="677"/>
      <c r="CW49" s="677"/>
      <c r="CX49" s="677"/>
      <c r="CY49" s="678"/>
      <c r="CZ49" s="679">
        <v>100</v>
      </c>
      <c r="DA49" s="680"/>
      <c r="DB49" s="680"/>
      <c r="DC49" s="681"/>
      <c r="DD49" s="682">
        <v>28026132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KM11F5OKMOocScR67oe6WacP0MqNh+uzXDEwZYwG7DtkHymBKSFRBHy+ztf7Md5bFkZ76M8zAcJ7sW5x4a12w==" saltValue="QHVwdfdYnwLg5t+5b60T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46358</v>
      </c>
      <c r="R7" s="1194"/>
      <c r="S7" s="1194"/>
      <c r="T7" s="1194"/>
      <c r="U7" s="1194"/>
      <c r="V7" s="1194">
        <v>44497</v>
      </c>
      <c r="W7" s="1194"/>
      <c r="X7" s="1194"/>
      <c r="Y7" s="1194"/>
      <c r="Z7" s="1194"/>
      <c r="AA7" s="1194">
        <v>1862</v>
      </c>
      <c r="AB7" s="1194"/>
      <c r="AC7" s="1194"/>
      <c r="AD7" s="1194"/>
      <c r="AE7" s="1195"/>
      <c r="AF7" s="1196">
        <v>1395</v>
      </c>
      <c r="AG7" s="1197"/>
      <c r="AH7" s="1197"/>
      <c r="AI7" s="1197"/>
      <c r="AJ7" s="1198"/>
      <c r="AK7" s="1180">
        <v>194</v>
      </c>
      <c r="AL7" s="1181"/>
      <c r="AM7" s="1181"/>
      <c r="AN7" s="1181"/>
      <c r="AO7" s="1181"/>
      <c r="AP7" s="1181">
        <v>41991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-10</v>
      </c>
      <c r="CI7" s="1178"/>
      <c r="CJ7" s="1178"/>
      <c r="CK7" s="1178"/>
      <c r="CL7" s="1179"/>
      <c r="CM7" s="1177">
        <v>85</v>
      </c>
      <c r="CN7" s="1178"/>
      <c r="CO7" s="1178"/>
      <c r="CP7" s="1178"/>
      <c r="CQ7" s="1179"/>
      <c r="CR7" s="1177">
        <v>49</v>
      </c>
      <c r="CS7" s="1178"/>
      <c r="CT7" s="1178"/>
      <c r="CU7" s="1178"/>
      <c r="CV7" s="1179"/>
      <c r="CW7" s="1177" t="s">
        <v>506</v>
      </c>
      <c r="CX7" s="1178"/>
      <c r="CY7" s="1178"/>
      <c r="CZ7" s="1178"/>
      <c r="DA7" s="1179"/>
      <c r="DB7" s="1177" t="s">
        <v>506</v>
      </c>
      <c r="DC7" s="1178"/>
      <c r="DD7" s="1178"/>
      <c r="DE7" s="1178"/>
      <c r="DF7" s="1179"/>
      <c r="DG7" s="1177" t="s">
        <v>506</v>
      </c>
      <c r="DH7" s="1178"/>
      <c r="DI7" s="1178"/>
      <c r="DJ7" s="1178"/>
      <c r="DK7" s="1179"/>
      <c r="DL7" s="1177" t="s">
        <v>506</v>
      </c>
      <c r="DM7" s="1178"/>
      <c r="DN7" s="1178"/>
      <c r="DO7" s="1178"/>
      <c r="DP7" s="1179"/>
      <c r="DQ7" s="1177" t="s">
        <v>506</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191</v>
      </c>
      <c r="R8" s="1133"/>
      <c r="S8" s="1133"/>
      <c r="T8" s="1133"/>
      <c r="U8" s="1133"/>
      <c r="V8" s="1133">
        <v>191</v>
      </c>
      <c r="W8" s="1133"/>
      <c r="X8" s="1133"/>
      <c r="Y8" s="1133"/>
      <c r="Z8" s="1133"/>
      <c r="AA8" s="1133" t="s">
        <v>506</v>
      </c>
      <c r="AB8" s="1133"/>
      <c r="AC8" s="1133"/>
      <c r="AD8" s="1133"/>
      <c r="AE8" s="1134"/>
      <c r="AF8" s="1108" t="s">
        <v>506</v>
      </c>
      <c r="AG8" s="1109"/>
      <c r="AH8" s="1109"/>
      <c r="AI8" s="1109"/>
      <c r="AJ8" s="1110"/>
      <c r="AK8" s="1175" t="s">
        <v>506</v>
      </c>
      <c r="AL8" s="1176"/>
      <c r="AM8" s="1176"/>
      <c r="AN8" s="1176"/>
      <c r="AO8" s="1176"/>
      <c r="AP8" s="1176">
        <v>6442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-466</v>
      </c>
      <c r="CI8" s="1079"/>
      <c r="CJ8" s="1079"/>
      <c r="CK8" s="1079"/>
      <c r="CL8" s="1080"/>
      <c r="CM8" s="1078">
        <v>699</v>
      </c>
      <c r="CN8" s="1079"/>
      <c r="CO8" s="1079"/>
      <c r="CP8" s="1079"/>
      <c r="CQ8" s="1080"/>
      <c r="CR8" s="1078">
        <v>409</v>
      </c>
      <c r="CS8" s="1079"/>
      <c r="CT8" s="1079"/>
      <c r="CU8" s="1079"/>
      <c r="CV8" s="1080"/>
      <c r="CW8" s="1078">
        <v>601</v>
      </c>
      <c r="CX8" s="1079"/>
      <c r="CY8" s="1079"/>
      <c r="CZ8" s="1079"/>
      <c r="DA8" s="1080"/>
      <c r="DB8" s="1078">
        <v>6442</v>
      </c>
      <c r="DC8" s="1079"/>
      <c r="DD8" s="1079"/>
      <c r="DE8" s="1079"/>
      <c r="DF8" s="1080"/>
      <c r="DG8" s="1078" t="s">
        <v>506</v>
      </c>
      <c r="DH8" s="1079"/>
      <c r="DI8" s="1079"/>
      <c r="DJ8" s="1079"/>
      <c r="DK8" s="1080"/>
      <c r="DL8" s="1078" t="s">
        <v>506</v>
      </c>
      <c r="DM8" s="1079"/>
      <c r="DN8" s="1079"/>
      <c r="DO8" s="1079"/>
      <c r="DP8" s="1080"/>
      <c r="DQ8" s="1078" t="s">
        <v>506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0</v>
      </c>
      <c r="CI9" s="1079"/>
      <c r="CJ9" s="1079"/>
      <c r="CK9" s="1079"/>
      <c r="CL9" s="1080"/>
      <c r="CM9" s="1078">
        <v>60</v>
      </c>
      <c r="CN9" s="1079"/>
      <c r="CO9" s="1079"/>
      <c r="CP9" s="1079"/>
      <c r="CQ9" s="1080"/>
      <c r="CR9" s="1078">
        <v>44</v>
      </c>
      <c r="CS9" s="1079"/>
      <c r="CT9" s="1079"/>
      <c r="CU9" s="1079"/>
      <c r="CV9" s="1080"/>
      <c r="CW9" s="1078" t="s">
        <v>506</v>
      </c>
      <c r="CX9" s="1079"/>
      <c r="CY9" s="1079"/>
      <c r="CZ9" s="1079"/>
      <c r="DA9" s="1080"/>
      <c r="DB9" s="1078" t="s">
        <v>506</v>
      </c>
      <c r="DC9" s="1079"/>
      <c r="DD9" s="1079"/>
      <c r="DE9" s="1079"/>
      <c r="DF9" s="1080"/>
      <c r="DG9" s="1078" t="s">
        <v>506</v>
      </c>
      <c r="DH9" s="1079"/>
      <c r="DI9" s="1079"/>
      <c r="DJ9" s="1079"/>
      <c r="DK9" s="1080"/>
      <c r="DL9" s="1078" t="s">
        <v>506</v>
      </c>
      <c r="DM9" s="1079"/>
      <c r="DN9" s="1079"/>
      <c r="DO9" s="1079"/>
      <c r="DP9" s="1080"/>
      <c r="DQ9" s="1078" t="s">
        <v>506</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46549</v>
      </c>
      <c r="R23" s="1158"/>
      <c r="S23" s="1158"/>
      <c r="T23" s="1158"/>
      <c r="U23" s="1158"/>
      <c r="V23" s="1158">
        <v>44688</v>
      </c>
      <c r="W23" s="1158"/>
      <c r="X23" s="1158"/>
      <c r="Y23" s="1158"/>
      <c r="Z23" s="1158"/>
      <c r="AA23" s="1158">
        <v>1862</v>
      </c>
      <c r="AB23" s="1158"/>
      <c r="AC23" s="1158"/>
      <c r="AD23" s="1158"/>
      <c r="AE23" s="1159"/>
      <c r="AF23" s="1160">
        <v>1395</v>
      </c>
      <c r="AG23" s="1158"/>
      <c r="AH23" s="1158"/>
      <c r="AI23" s="1158"/>
      <c r="AJ23" s="1161"/>
      <c r="AK23" s="1162"/>
      <c r="AL23" s="1163"/>
      <c r="AM23" s="1163"/>
      <c r="AN23" s="1163"/>
      <c r="AO23" s="1163"/>
      <c r="AP23" s="1158">
        <v>48433</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12105</v>
      </c>
      <c r="R28" s="1143"/>
      <c r="S28" s="1143"/>
      <c r="T28" s="1143"/>
      <c r="U28" s="1143"/>
      <c r="V28" s="1143">
        <v>12001</v>
      </c>
      <c r="W28" s="1143"/>
      <c r="X28" s="1143"/>
      <c r="Y28" s="1143"/>
      <c r="Z28" s="1143"/>
      <c r="AA28" s="1143">
        <v>104</v>
      </c>
      <c r="AB28" s="1143"/>
      <c r="AC28" s="1143"/>
      <c r="AD28" s="1143"/>
      <c r="AE28" s="1144"/>
      <c r="AF28" s="1145">
        <v>104</v>
      </c>
      <c r="AG28" s="1143"/>
      <c r="AH28" s="1143"/>
      <c r="AI28" s="1143"/>
      <c r="AJ28" s="1146"/>
      <c r="AK28" s="1147">
        <v>1151</v>
      </c>
      <c r="AL28" s="1135"/>
      <c r="AM28" s="1135"/>
      <c r="AN28" s="1135"/>
      <c r="AO28" s="1135"/>
      <c r="AP28" s="1135" t="s">
        <v>506</v>
      </c>
      <c r="AQ28" s="1135"/>
      <c r="AR28" s="1135"/>
      <c r="AS28" s="1135"/>
      <c r="AT28" s="1135"/>
      <c r="AU28" s="1135" t="s">
        <v>506</v>
      </c>
      <c r="AV28" s="1135"/>
      <c r="AW28" s="1135"/>
      <c r="AX28" s="1135"/>
      <c r="AY28" s="1135"/>
      <c r="AZ28" s="1136" t="s">
        <v>506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8882</v>
      </c>
      <c r="R29" s="1133"/>
      <c r="S29" s="1133"/>
      <c r="T29" s="1133"/>
      <c r="U29" s="1133"/>
      <c r="V29" s="1133">
        <v>8451</v>
      </c>
      <c r="W29" s="1133"/>
      <c r="X29" s="1133"/>
      <c r="Y29" s="1133"/>
      <c r="Z29" s="1133"/>
      <c r="AA29" s="1133">
        <v>432</v>
      </c>
      <c r="AB29" s="1133"/>
      <c r="AC29" s="1133"/>
      <c r="AD29" s="1133"/>
      <c r="AE29" s="1134"/>
      <c r="AF29" s="1108">
        <v>432</v>
      </c>
      <c r="AG29" s="1109"/>
      <c r="AH29" s="1109"/>
      <c r="AI29" s="1109"/>
      <c r="AJ29" s="1110"/>
      <c r="AK29" s="1069">
        <v>1300</v>
      </c>
      <c r="AL29" s="1060"/>
      <c r="AM29" s="1060"/>
      <c r="AN29" s="1060"/>
      <c r="AO29" s="1060"/>
      <c r="AP29" s="1060" t="s">
        <v>506</v>
      </c>
      <c r="AQ29" s="1060"/>
      <c r="AR29" s="1060"/>
      <c r="AS29" s="1060"/>
      <c r="AT29" s="1060"/>
      <c r="AU29" s="1060" t="s">
        <v>506</v>
      </c>
      <c r="AV29" s="1060"/>
      <c r="AW29" s="1060"/>
      <c r="AX29" s="1060"/>
      <c r="AY29" s="1060"/>
      <c r="AZ29" s="1131" t="s">
        <v>506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2167</v>
      </c>
      <c r="R30" s="1133"/>
      <c r="S30" s="1133"/>
      <c r="T30" s="1133"/>
      <c r="U30" s="1133"/>
      <c r="V30" s="1133">
        <v>2150</v>
      </c>
      <c r="W30" s="1133"/>
      <c r="X30" s="1133"/>
      <c r="Y30" s="1133"/>
      <c r="Z30" s="1133"/>
      <c r="AA30" s="1133">
        <v>17</v>
      </c>
      <c r="AB30" s="1133"/>
      <c r="AC30" s="1133"/>
      <c r="AD30" s="1133"/>
      <c r="AE30" s="1134"/>
      <c r="AF30" s="1108">
        <v>17</v>
      </c>
      <c r="AG30" s="1109"/>
      <c r="AH30" s="1109"/>
      <c r="AI30" s="1109"/>
      <c r="AJ30" s="1110"/>
      <c r="AK30" s="1069">
        <v>1341</v>
      </c>
      <c r="AL30" s="1060"/>
      <c r="AM30" s="1060"/>
      <c r="AN30" s="1060"/>
      <c r="AO30" s="1060"/>
      <c r="AP30" s="1060" t="s">
        <v>506</v>
      </c>
      <c r="AQ30" s="1060"/>
      <c r="AR30" s="1060"/>
      <c r="AS30" s="1060"/>
      <c r="AT30" s="1060"/>
      <c r="AU30" s="1060" t="s">
        <v>506</v>
      </c>
      <c r="AV30" s="1060"/>
      <c r="AW30" s="1060"/>
      <c r="AX30" s="1060"/>
      <c r="AY30" s="1060"/>
      <c r="AZ30" s="1131" t="s">
        <v>506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30</v>
      </c>
      <c r="R31" s="1133"/>
      <c r="S31" s="1133"/>
      <c r="T31" s="1133"/>
      <c r="U31" s="1133"/>
      <c r="V31" s="1133">
        <v>29</v>
      </c>
      <c r="W31" s="1133"/>
      <c r="X31" s="1133"/>
      <c r="Y31" s="1133"/>
      <c r="Z31" s="1133"/>
      <c r="AA31" s="1133">
        <v>1</v>
      </c>
      <c r="AB31" s="1133"/>
      <c r="AC31" s="1133"/>
      <c r="AD31" s="1133"/>
      <c r="AE31" s="1134"/>
      <c r="AF31" s="1108">
        <v>1</v>
      </c>
      <c r="AG31" s="1109"/>
      <c r="AH31" s="1109"/>
      <c r="AI31" s="1109"/>
      <c r="AJ31" s="1110"/>
      <c r="AK31" s="1069">
        <v>8</v>
      </c>
      <c r="AL31" s="1060"/>
      <c r="AM31" s="1060"/>
      <c r="AN31" s="1060"/>
      <c r="AO31" s="1060"/>
      <c r="AP31" s="1060" t="s">
        <v>506</v>
      </c>
      <c r="AQ31" s="1060"/>
      <c r="AR31" s="1060"/>
      <c r="AS31" s="1060"/>
      <c r="AT31" s="1060"/>
      <c r="AU31" s="1060" t="s">
        <v>506</v>
      </c>
      <c r="AV31" s="1060"/>
      <c r="AW31" s="1060"/>
      <c r="AX31" s="1060"/>
      <c r="AY31" s="1060"/>
      <c r="AZ31" s="1131" t="s">
        <v>506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2142</v>
      </c>
      <c r="R32" s="1133"/>
      <c r="S32" s="1133"/>
      <c r="T32" s="1133"/>
      <c r="U32" s="1133"/>
      <c r="V32" s="1133">
        <v>1854</v>
      </c>
      <c r="W32" s="1133"/>
      <c r="X32" s="1133"/>
      <c r="Y32" s="1133"/>
      <c r="Z32" s="1133"/>
      <c r="AA32" s="1133">
        <v>288</v>
      </c>
      <c r="AB32" s="1133"/>
      <c r="AC32" s="1133"/>
      <c r="AD32" s="1133"/>
      <c r="AE32" s="1134"/>
      <c r="AF32" s="1108">
        <v>964</v>
      </c>
      <c r="AG32" s="1109"/>
      <c r="AH32" s="1109"/>
      <c r="AI32" s="1109"/>
      <c r="AJ32" s="1110"/>
      <c r="AK32" s="1069">
        <v>17</v>
      </c>
      <c r="AL32" s="1060"/>
      <c r="AM32" s="1060"/>
      <c r="AN32" s="1060"/>
      <c r="AO32" s="1060"/>
      <c r="AP32" s="1060">
        <v>7592</v>
      </c>
      <c r="AQ32" s="1060"/>
      <c r="AR32" s="1060"/>
      <c r="AS32" s="1060"/>
      <c r="AT32" s="1060"/>
      <c r="AU32" s="1060">
        <v>23</v>
      </c>
      <c r="AV32" s="1060"/>
      <c r="AW32" s="1060"/>
      <c r="AX32" s="1060"/>
      <c r="AY32" s="1060"/>
      <c r="AZ32" s="1131" t="s">
        <v>506</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2347</v>
      </c>
      <c r="R33" s="1133"/>
      <c r="S33" s="1133"/>
      <c r="T33" s="1133"/>
      <c r="U33" s="1133"/>
      <c r="V33" s="1133">
        <v>2238</v>
      </c>
      <c r="W33" s="1133"/>
      <c r="X33" s="1133"/>
      <c r="Y33" s="1133"/>
      <c r="Z33" s="1133"/>
      <c r="AA33" s="1133">
        <v>109</v>
      </c>
      <c r="AB33" s="1133"/>
      <c r="AC33" s="1133"/>
      <c r="AD33" s="1133"/>
      <c r="AE33" s="1134"/>
      <c r="AF33" s="1108">
        <v>107</v>
      </c>
      <c r="AG33" s="1109"/>
      <c r="AH33" s="1109"/>
      <c r="AI33" s="1109"/>
      <c r="AJ33" s="1110"/>
      <c r="AK33" s="1069">
        <v>1089</v>
      </c>
      <c r="AL33" s="1060"/>
      <c r="AM33" s="1060"/>
      <c r="AN33" s="1060"/>
      <c r="AO33" s="1060"/>
      <c r="AP33" s="1060">
        <v>10491</v>
      </c>
      <c r="AQ33" s="1060"/>
      <c r="AR33" s="1060"/>
      <c r="AS33" s="1060"/>
      <c r="AT33" s="1060"/>
      <c r="AU33" s="1060">
        <v>10354</v>
      </c>
      <c r="AV33" s="1060"/>
      <c r="AW33" s="1060"/>
      <c r="AX33" s="1060"/>
      <c r="AY33" s="1060"/>
      <c r="AZ33" s="1131" t="s">
        <v>506</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364</v>
      </c>
      <c r="R34" s="1133"/>
      <c r="S34" s="1133"/>
      <c r="T34" s="1133"/>
      <c r="U34" s="1133"/>
      <c r="V34" s="1133">
        <v>339</v>
      </c>
      <c r="W34" s="1133"/>
      <c r="X34" s="1133"/>
      <c r="Y34" s="1133"/>
      <c r="Z34" s="1133"/>
      <c r="AA34" s="1133">
        <v>26</v>
      </c>
      <c r="AB34" s="1133"/>
      <c r="AC34" s="1133"/>
      <c r="AD34" s="1133"/>
      <c r="AE34" s="1134"/>
      <c r="AF34" s="1108">
        <v>134</v>
      </c>
      <c r="AG34" s="1109"/>
      <c r="AH34" s="1109"/>
      <c r="AI34" s="1109"/>
      <c r="AJ34" s="1110"/>
      <c r="AK34" s="1069">
        <v>310</v>
      </c>
      <c r="AL34" s="1060"/>
      <c r="AM34" s="1060"/>
      <c r="AN34" s="1060"/>
      <c r="AO34" s="1060"/>
      <c r="AP34" s="1060">
        <v>248</v>
      </c>
      <c r="AQ34" s="1060"/>
      <c r="AR34" s="1060"/>
      <c r="AS34" s="1060"/>
      <c r="AT34" s="1060"/>
      <c r="AU34" s="1060">
        <v>58</v>
      </c>
      <c r="AV34" s="1060"/>
      <c r="AW34" s="1060"/>
      <c r="AX34" s="1060"/>
      <c r="AY34" s="1060"/>
      <c r="AZ34" s="1131" t="s">
        <v>506</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1272</v>
      </c>
      <c r="R35" s="1133"/>
      <c r="S35" s="1133"/>
      <c r="T35" s="1133"/>
      <c r="U35" s="1133"/>
      <c r="V35" s="1133">
        <v>1255</v>
      </c>
      <c r="W35" s="1133"/>
      <c r="X35" s="1133"/>
      <c r="Y35" s="1133"/>
      <c r="Z35" s="1133"/>
      <c r="AA35" s="1133">
        <v>17</v>
      </c>
      <c r="AB35" s="1133"/>
      <c r="AC35" s="1133"/>
      <c r="AD35" s="1133"/>
      <c r="AE35" s="1134"/>
      <c r="AF35" s="1108">
        <v>17</v>
      </c>
      <c r="AG35" s="1109"/>
      <c r="AH35" s="1109"/>
      <c r="AI35" s="1109"/>
      <c r="AJ35" s="1110"/>
      <c r="AK35" s="1069">
        <v>344</v>
      </c>
      <c r="AL35" s="1060"/>
      <c r="AM35" s="1060"/>
      <c r="AN35" s="1060"/>
      <c r="AO35" s="1060"/>
      <c r="AP35" s="1060">
        <v>3426</v>
      </c>
      <c r="AQ35" s="1060"/>
      <c r="AR35" s="1060"/>
      <c r="AS35" s="1060"/>
      <c r="AT35" s="1060"/>
      <c r="AU35" s="1060">
        <v>3426</v>
      </c>
      <c r="AV35" s="1060"/>
      <c r="AW35" s="1060"/>
      <c r="AX35" s="1060"/>
      <c r="AY35" s="1060"/>
      <c r="AZ35" s="1131" t="s">
        <v>506</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2502</v>
      </c>
      <c r="AG63" s="1048"/>
      <c r="AH63" s="1048"/>
      <c r="AI63" s="1048"/>
      <c r="AJ63" s="1119"/>
      <c r="AK63" s="1120"/>
      <c r="AL63" s="1052"/>
      <c r="AM63" s="1052"/>
      <c r="AN63" s="1052"/>
      <c r="AO63" s="1052"/>
      <c r="AP63" s="1048">
        <v>31326</v>
      </c>
      <c r="AQ63" s="1048"/>
      <c r="AR63" s="1048"/>
      <c r="AS63" s="1048"/>
      <c r="AT63" s="1048"/>
      <c r="AU63" s="1048">
        <v>14041</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506</v>
      </c>
      <c r="AQ68" s="1071"/>
      <c r="AR68" s="1071"/>
      <c r="AS68" s="1071"/>
      <c r="AT68" s="1071"/>
      <c r="AU68" s="1071" t="s">
        <v>506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506</v>
      </c>
      <c r="AQ69" s="1060"/>
      <c r="AR69" s="1060"/>
      <c r="AS69" s="1060"/>
      <c r="AT69" s="1060"/>
      <c r="AU69" s="1060" t="s">
        <v>506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506</v>
      </c>
      <c r="AL70" s="1060"/>
      <c r="AM70" s="1060"/>
      <c r="AN70" s="1060"/>
      <c r="AO70" s="1060"/>
      <c r="AP70" s="1060" t="s">
        <v>506</v>
      </c>
      <c r="AQ70" s="1060"/>
      <c r="AR70" s="1060"/>
      <c r="AS70" s="1060"/>
      <c r="AT70" s="1060"/>
      <c r="AU70" s="1060" t="s">
        <v>506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506</v>
      </c>
      <c r="AL71" s="1060"/>
      <c r="AM71" s="1060"/>
      <c r="AN71" s="1060"/>
      <c r="AO71" s="1060"/>
      <c r="AP71" s="1060" t="s">
        <v>506</v>
      </c>
      <c r="AQ71" s="1060"/>
      <c r="AR71" s="1060"/>
      <c r="AS71" s="1060"/>
      <c r="AT71" s="1060"/>
      <c r="AU71" s="1060" t="s">
        <v>506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506</v>
      </c>
      <c r="AQ72" s="1060"/>
      <c r="AR72" s="1060"/>
      <c r="AS72" s="1060"/>
      <c r="AT72" s="1060"/>
      <c r="AU72" s="1060" t="s">
        <v>506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6268</v>
      </c>
      <c r="R73" s="1060"/>
      <c r="S73" s="1060"/>
      <c r="T73" s="1060"/>
      <c r="U73" s="1060"/>
      <c r="V73" s="1060">
        <v>5676</v>
      </c>
      <c r="W73" s="1060"/>
      <c r="X73" s="1060"/>
      <c r="Y73" s="1060"/>
      <c r="Z73" s="1060"/>
      <c r="AA73" s="1060">
        <v>592</v>
      </c>
      <c r="AB73" s="1060"/>
      <c r="AC73" s="1060"/>
      <c r="AD73" s="1060"/>
      <c r="AE73" s="1060"/>
      <c r="AF73" s="1060">
        <v>562</v>
      </c>
      <c r="AG73" s="1060"/>
      <c r="AH73" s="1060"/>
      <c r="AI73" s="1060"/>
      <c r="AJ73" s="1060"/>
      <c r="AK73" s="1060">
        <v>9</v>
      </c>
      <c r="AL73" s="1060"/>
      <c r="AM73" s="1060"/>
      <c r="AN73" s="1060"/>
      <c r="AO73" s="1060"/>
      <c r="AP73" s="1060">
        <v>2032</v>
      </c>
      <c r="AQ73" s="1060"/>
      <c r="AR73" s="1060"/>
      <c r="AS73" s="1060"/>
      <c r="AT73" s="1060"/>
      <c r="AU73" s="1060">
        <v>1108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233</v>
      </c>
      <c r="R74" s="1060"/>
      <c r="S74" s="1060"/>
      <c r="T74" s="1060"/>
      <c r="U74" s="1060"/>
      <c r="V74" s="1060">
        <v>233</v>
      </c>
      <c r="W74" s="1060"/>
      <c r="X74" s="1060"/>
      <c r="Y74" s="1060"/>
      <c r="Z74" s="1060"/>
      <c r="AA74" s="1060" t="s">
        <v>506</v>
      </c>
      <c r="AB74" s="1060"/>
      <c r="AC74" s="1060"/>
      <c r="AD74" s="1060"/>
      <c r="AE74" s="1060"/>
      <c r="AF74" s="1060" t="s">
        <v>506</v>
      </c>
      <c r="AG74" s="1060"/>
      <c r="AH74" s="1060"/>
      <c r="AI74" s="1060"/>
      <c r="AJ74" s="1060"/>
      <c r="AK74" s="1060" t="s">
        <v>506</v>
      </c>
      <c r="AL74" s="1060"/>
      <c r="AM74" s="1060"/>
      <c r="AN74" s="1060"/>
      <c r="AO74" s="1060"/>
      <c r="AP74" s="1060" t="s">
        <v>506</v>
      </c>
      <c r="AQ74" s="1060"/>
      <c r="AR74" s="1060"/>
      <c r="AS74" s="1060"/>
      <c r="AT74" s="1060"/>
      <c r="AU74" s="1060" t="s">
        <v>506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63</v>
      </c>
      <c r="R75" s="1068"/>
      <c r="S75" s="1068"/>
      <c r="T75" s="1068"/>
      <c r="U75" s="1069"/>
      <c r="V75" s="1070">
        <v>60</v>
      </c>
      <c r="W75" s="1068"/>
      <c r="X75" s="1068"/>
      <c r="Y75" s="1068"/>
      <c r="Z75" s="1069"/>
      <c r="AA75" s="1070">
        <v>3</v>
      </c>
      <c r="AB75" s="1068"/>
      <c r="AC75" s="1068"/>
      <c r="AD75" s="1068"/>
      <c r="AE75" s="1069"/>
      <c r="AF75" s="1070">
        <v>3</v>
      </c>
      <c r="AG75" s="1068"/>
      <c r="AH75" s="1068"/>
      <c r="AI75" s="1068"/>
      <c r="AJ75" s="1069"/>
      <c r="AK75" s="1070" t="s">
        <v>506</v>
      </c>
      <c r="AL75" s="1068"/>
      <c r="AM75" s="1068"/>
      <c r="AN75" s="1068"/>
      <c r="AO75" s="1069"/>
      <c r="AP75" s="1070" t="s">
        <v>506</v>
      </c>
      <c r="AQ75" s="1068"/>
      <c r="AR75" s="1068"/>
      <c r="AS75" s="1068"/>
      <c r="AT75" s="1069"/>
      <c r="AU75" s="1070" t="s">
        <v>506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288</v>
      </c>
      <c r="R76" s="1068"/>
      <c r="S76" s="1068"/>
      <c r="T76" s="1068"/>
      <c r="U76" s="1069"/>
      <c r="V76" s="1070">
        <v>255</v>
      </c>
      <c r="W76" s="1068"/>
      <c r="X76" s="1068"/>
      <c r="Y76" s="1068"/>
      <c r="Z76" s="1069"/>
      <c r="AA76" s="1070">
        <v>33</v>
      </c>
      <c r="AB76" s="1068"/>
      <c r="AC76" s="1068"/>
      <c r="AD76" s="1068"/>
      <c r="AE76" s="1069"/>
      <c r="AF76" s="1070">
        <v>33</v>
      </c>
      <c r="AG76" s="1068"/>
      <c r="AH76" s="1068"/>
      <c r="AI76" s="1068"/>
      <c r="AJ76" s="1069"/>
      <c r="AK76" s="1070" t="s">
        <v>506</v>
      </c>
      <c r="AL76" s="1068"/>
      <c r="AM76" s="1068"/>
      <c r="AN76" s="1068"/>
      <c r="AO76" s="1069"/>
      <c r="AP76" s="1070" t="s">
        <v>506</v>
      </c>
      <c r="AQ76" s="1068"/>
      <c r="AR76" s="1068"/>
      <c r="AS76" s="1068"/>
      <c r="AT76" s="1069"/>
      <c r="AU76" s="1070" t="s">
        <v>506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199</v>
      </c>
      <c r="R77" s="1068"/>
      <c r="S77" s="1068"/>
      <c r="T77" s="1068"/>
      <c r="U77" s="1069"/>
      <c r="V77" s="1070">
        <v>157</v>
      </c>
      <c r="W77" s="1068"/>
      <c r="X77" s="1068"/>
      <c r="Y77" s="1068"/>
      <c r="Z77" s="1069"/>
      <c r="AA77" s="1070">
        <v>42</v>
      </c>
      <c r="AB77" s="1068"/>
      <c r="AC77" s="1068"/>
      <c r="AD77" s="1068"/>
      <c r="AE77" s="1069"/>
      <c r="AF77" s="1070">
        <v>42</v>
      </c>
      <c r="AG77" s="1068"/>
      <c r="AH77" s="1068"/>
      <c r="AI77" s="1068"/>
      <c r="AJ77" s="1069"/>
      <c r="AK77" s="1070" t="s">
        <v>506</v>
      </c>
      <c r="AL77" s="1068"/>
      <c r="AM77" s="1068"/>
      <c r="AN77" s="1068"/>
      <c r="AO77" s="1069"/>
      <c r="AP77" s="1070" t="s">
        <v>506</v>
      </c>
      <c r="AQ77" s="1068"/>
      <c r="AR77" s="1068"/>
      <c r="AS77" s="1068"/>
      <c r="AT77" s="1069"/>
      <c r="AU77" s="1070" t="s">
        <v>506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2015</v>
      </c>
      <c r="R78" s="1060"/>
      <c r="S78" s="1060"/>
      <c r="T78" s="1060"/>
      <c r="U78" s="1060"/>
      <c r="V78" s="1060">
        <v>1821</v>
      </c>
      <c r="W78" s="1060"/>
      <c r="X78" s="1060"/>
      <c r="Y78" s="1060"/>
      <c r="Z78" s="1060"/>
      <c r="AA78" s="1060">
        <v>194</v>
      </c>
      <c r="AB78" s="1060"/>
      <c r="AC78" s="1060"/>
      <c r="AD78" s="1060"/>
      <c r="AE78" s="1060"/>
      <c r="AF78" s="1060">
        <v>194</v>
      </c>
      <c r="AG78" s="1060"/>
      <c r="AH78" s="1060"/>
      <c r="AI78" s="1060"/>
      <c r="AJ78" s="1060"/>
      <c r="AK78" s="1060">
        <v>114</v>
      </c>
      <c r="AL78" s="1060"/>
      <c r="AM78" s="1060"/>
      <c r="AN78" s="1060"/>
      <c r="AO78" s="1060"/>
      <c r="AP78" s="1060" t="s">
        <v>506</v>
      </c>
      <c r="AQ78" s="1060"/>
      <c r="AR78" s="1060"/>
      <c r="AS78" s="1060"/>
      <c r="AT78" s="1060"/>
      <c r="AU78" s="1060" t="s">
        <v>506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584</v>
      </c>
      <c r="C79" s="1064"/>
      <c r="D79" s="1064"/>
      <c r="E79" s="1064"/>
      <c r="F79" s="1064"/>
      <c r="G79" s="1064"/>
      <c r="H79" s="1064"/>
      <c r="I79" s="1064"/>
      <c r="J79" s="1064"/>
      <c r="K79" s="1064"/>
      <c r="L79" s="1064"/>
      <c r="M79" s="1064"/>
      <c r="N79" s="1064"/>
      <c r="O79" s="1064"/>
      <c r="P79" s="1065"/>
      <c r="Q79" s="1066">
        <v>131</v>
      </c>
      <c r="R79" s="1060"/>
      <c r="S79" s="1060"/>
      <c r="T79" s="1060"/>
      <c r="U79" s="1060"/>
      <c r="V79" s="1060">
        <v>114</v>
      </c>
      <c r="W79" s="1060"/>
      <c r="X79" s="1060"/>
      <c r="Y79" s="1060"/>
      <c r="Z79" s="1060"/>
      <c r="AA79" s="1060">
        <v>17</v>
      </c>
      <c r="AB79" s="1060"/>
      <c r="AC79" s="1060"/>
      <c r="AD79" s="1060"/>
      <c r="AE79" s="1060"/>
      <c r="AF79" s="1060">
        <v>17</v>
      </c>
      <c r="AG79" s="1060"/>
      <c r="AH79" s="1060"/>
      <c r="AI79" s="1060"/>
      <c r="AJ79" s="1060"/>
      <c r="AK79" s="1060" t="s">
        <v>506</v>
      </c>
      <c r="AL79" s="1060"/>
      <c r="AM79" s="1060"/>
      <c r="AN79" s="1060"/>
      <c r="AO79" s="1060"/>
      <c r="AP79" s="1060" t="s">
        <v>506</v>
      </c>
      <c r="AQ79" s="1060"/>
      <c r="AR79" s="1060"/>
      <c r="AS79" s="1060"/>
      <c r="AT79" s="1060"/>
      <c r="AU79" s="1060" t="s">
        <v>506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585</v>
      </c>
      <c r="C80" s="1064"/>
      <c r="D80" s="1064"/>
      <c r="E80" s="1064"/>
      <c r="F80" s="1064"/>
      <c r="G80" s="1064"/>
      <c r="H80" s="1064"/>
      <c r="I80" s="1064"/>
      <c r="J80" s="1064"/>
      <c r="K80" s="1064"/>
      <c r="L80" s="1064"/>
      <c r="M80" s="1064"/>
      <c r="N80" s="1064"/>
      <c r="O80" s="1064"/>
      <c r="P80" s="1065"/>
      <c r="Q80" s="1066">
        <v>160</v>
      </c>
      <c r="R80" s="1060"/>
      <c r="S80" s="1060"/>
      <c r="T80" s="1060"/>
      <c r="U80" s="1060"/>
      <c r="V80" s="1060">
        <v>110</v>
      </c>
      <c r="W80" s="1060"/>
      <c r="X80" s="1060"/>
      <c r="Y80" s="1060"/>
      <c r="Z80" s="1060"/>
      <c r="AA80" s="1060">
        <v>50</v>
      </c>
      <c r="AB80" s="1060"/>
      <c r="AC80" s="1060"/>
      <c r="AD80" s="1060"/>
      <c r="AE80" s="1060"/>
      <c r="AF80" s="1060">
        <v>50</v>
      </c>
      <c r="AG80" s="1060"/>
      <c r="AH80" s="1060"/>
      <c r="AI80" s="1060"/>
      <c r="AJ80" s="1060"/>
      <c r="AK80" s="1060" t="s">
        <v>506</v>
      </c>
      <c r="AL80" s="1060"/>
      <c r="AM80" s="1060"/>
      <c r="AN80" s="1060"/>
      <c r="AO80" s="1060"/>
      <c r="AP80" s="1060" t="s">
        <v>506</v>
      </c>
      <c r="AQ80" s="1060"/>
      <c r="AR80" s="1060"/>
      <c r="AS80" s="1060"/>
      <c r="AT80" s="1060"/>
      <c r="AU80" s="1060" t="s">
        <v>506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8374</v>
      </c>
      <c r="AG88" s="1048"/>
      <c r="AH88" s="1048"/>
      <c r="AI88" s="1048"/>
      <c r="AJ88" s="1048"/>
      <c r="AK88" s="1052"/>
      <c r="AL88" s="1052"/>
      <c r="AM88" s="1052"/>
      <c r="AN88" s="1052"/>
      <c r="AO88" s="1052"/>
      <c r="AP88" s="1048">
        <v>2032</v>
      </c>
      <c r="AQ88" s="1048"/>
      <c r="AR88" s="1048"/>
      <c r="AS88" s="1048"/>
      <c r="AT88" s="1048"/>
      <c r="AU88" s="1048">
        <v>1108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502</v>
      </c>
      <c r="CS102" s="1040"/>
      <c r="CT102" s="1040"/>
      <c r="CU102" s="1040"/>
      <c r="CV102" s="1041"/>
      <c r="CW102" s="1039">
        <v>601</v>
      </c>
      <c r="CX102" s="1040"/>
      <c r="CY102" s="1040"/>
      <c r="CZ102" s="1040"/>
      <c r="DA102" s="1041"/>
      <c r="DB102" s="1039">
        <v>6442</v>
      </c>
      <c r="DC102" s="1040"/>
      <c r="DD102" s="1040"/>
      <c r="DE102" s="1040"/>
      <c r="DF102" s="1041"/>
      <c r="DG102" s="1039" t="s">
        <v>594</v>
      </c>
      <c r="DH102" s="1040"/>
      <c r="DI102" s="1040"/>
      <c r="DJ102" s="1040"/>
      <c r="DK102" s="1041"/>
      <c r="DL102" s="1039" t="s">
        <v>594</v>
      </c>
      <c r="DM102" s="1040"/>
      <c r="DN102" s="1040"/>
      <c r="DO102" s="1040"/>
      <c r="DP102" s="1041"/>
      <c r="DQ102" s="1039" t="s">
        <v>594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4515539</v>
      </c>
      <c r="AB110" s="976"/>
      <c r="AC110" s="976"/>
      <c r="AD110" s="976"/>
      <c r="AE110" s="977"/>
      <c r="AF110" s="978">
        <v>4597617</v>
      </c>
      <c r="AG110" s="976"/>
      <c r="AH110" s="976"/>
      <c r="AI110" s="976"/>
      <c r="AJ110" s="977"/>
      <c r="AK110" s="978">
        <v>4545696</v>
      </c>
      <c r="AL110" s="976"/>
      <c r="AM110" s="976"/>
      <c r="AN110" s="976"/>
      <c r="AO110" s="977"/>
      <c r="AP110" s="979">
        <v>21.9</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40305070</v>
      </c>
      <c r="BR110" s="923"/>
      <c r="BS110" s="923"/>
      <c r="BT110" s="923"/>
      <c r="BU110" s="923"/>
      <c r="BV110" s="923">
        <v>39691705</v>
      </c>
      <c r="BW110" s="923"/>
      <c r="BX110" s="923"/>
      <c r="BY110" s="923"/>
      <c r="BZ110" s="923"/>
      <c r="CA110" s="923">
        <v>48432574</v>
      </c>
      <c r="CB110" s="923"/>
      <c r="CC110" s="923"/>
      <c r="CD110" s="923"/>
      <c r="CE110" s="923"/>
      <c r="CF110" s="947">
        <v>233.7</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1073977</v>
      </c>
      <c r="BR111" s="895"/>
      <c r="BS111" s="895"/>
      <c r="BT111" s="895"/>
      <c r="BU111" s="895"/>
      <c r="BV111" s="895">
        <v>1016639</v>
      </c>
      <c r="BW111" s="895"/>
      <c r="BX111" s="895"/>
      <c r="BY111" s="895"/>
      <c r="BZ111" s="895"/>
      <c r="CA111" s="895">
        <v>950841</v>
      </c>
      <c r="CB111" s="895"/>
      <c r="CC111" s="895"/>
      <c r="CD111" s="895"/>
      <c r="CE111" s="895"/>
      <c r="CF111" s="956">
        <v>4.5999999999999996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16560613</v>
      </c>
      <c r="BR112" s="895"/>
      <c r="BS112" s="895"/>
      <c r="BT112" s="895"/>
      <c r="BU112" s="895"/>
      <c r="BV112" s="895">
        <v>17234496</v>
      </c>
      <c r="BW112" s="895"/>
      <c r="BX112" s="895"/>
      <c r="BY112" s="895"/>
      <c r="BZ112" s="895"/>
      <c r="CA112" s="895">
        <v>13861358</v>
      </c>
      <c r="CB112" s="895"/>
      <c r="CC112" s="895"/>
      <c r="CD112" s="895"/>
      <c r="CE112" s="895"/>
      <c r="CF112" s="956">
        <v>66.900000000000006</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1066625</v>
      </c>
      <c r="DH112" s="895"/>
      <c r="DI112" s="895"/>
      <c r="DJ112" s="895"/>
      <c r="DK112" s="895"/>
      <c r="DL112" s="895">
        <v>1014726</v>
      </c>
      <c r="DM112" s="895"/>
      <c r="DN112" s="895"/>
      <c r="DO112" s="895"/>
      <c r="DP112" s="895"/>
      <c r="DQ112" s="895">
        <v>950841</v>
      </c>
      <c r="DR112" s="895"/>
      <c r="DS112" s="895"/>
      <c r="DT112" s="895"/>
      <c r="DU112" s="895"/>
      <c r="DV112" s="872">
        <v>4.5999999999999996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1570061</v>
      </c>
      <c r="AB113" s="1004"/>
      <c r="AC113" s="1004"/>
      <c r="AD113" s="1004"/>
      <c r="AE113" s="1005"/>
      <c r="AF113" s="1006">
        <v>1554709</v>
      </c>
      <c r="AG113" s="1004"/>
      <c r="AH113" s="1004"/>
      <c r="AI113" s="1004"/>
      <c r="AJ113" s="1005"/>
      <c r="AK113" s="1006">
        <v>1473308</v>
      </c>
      <c r="AL113" s="1004"/>
      <c r="AM113" s="1004"/>
      <c r="AN113" s="1004"/>
      <c r="AO113" s="1005"/>
      <c r="AP113" s="1007">
        <v>7.1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1347953</v>
      </c>
      <c r="BR113" s="895"/>
      <c r="BS113" s="895"/>
      <c r="BT113" s="895"/>
      <c r="BU113" s="895"/>
      <c r="BV113" s="895">
        <v>1155733</v>
      </c>
      <c r="BW113" s="895"/>
      <c r="BX113" s="895"/>
      <c r="BY113" s="895"/>
      <c r="BZ113" s="895"/>
      <c r="CA113" s="895">
        <v>1108300</v>
      </c>
      <c r="CB113" s="895"/>
      <c r="CC113" s="895"/>
      <c r="CD113" s="895"/>
      <c r="CE113" s="895"/>
      <c r="CF113" s="956">
        <v>5.3</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7352</v>
      </c>
      <c r="DH113" s="858"/>
      <c r="DI113" s="858"/>
      <c r="DJ113" s="858"/>
      <c r="DK113" s="859"/>
      <c r="DL113" s="860">
        <v>1913</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378236</v>
      </c>
      <c r="AB114" s="858"/>
      <c r="AC114" s="858"/>
      <c r="AD114" s="858"/>
      <c r="AE114" s="859"/>
      <c r="AF114" s="860">
        <v>281860</v>
      </c>
      <c r="AG114" s="858"/>
      <c r="AH114" s="858"/>
      <c r="AI114" s="858"/>
      <c r="AJ114" s="859"/>
      <c r="AK114" s="860">
        <v>269414</v>
      </c>
      <c r="AL114" s="858"/>
      <c r="AM114" s="858"/>
      <c r="AN114" s="858"/>
      <c r="AO114" s="859"/>
      <c r="AP114" s="905">
        <v>1.3</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7439371</v>
      </c>
      <c r="BR114" s="895"/>
      <c r="BS114" s="895"/>
      <c r="BT114" s="895"/>
      <c r="BU114" s="895"/>
      <c r="BV114" s="895">
        <v>7282135</v>
      </c>
      <c r="BW114" s="895"/>
      <c r="BX114" s="895"/>
      <c r="BY114" s="895"/>
      <c r="BZ114" s="895"/>
      <c r="CA114" s="895">
        <v>7335368</v>
      </c>
      <c r="CB114" s="895"/>
      <c r="CC114" s="895"/>
      <c r="CD114" s="895"/>
      <c r="CE114" s="895"/>
      <c r="CF114" s="956">
        <v>35.4</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76200</v>
      </c>
      <c r="AB115" s="1004"/>
      <c r="AC115" s="1004"/>
      <c r="AD115" s="1004"/>
      <c r="AE115" s="1005"/>
      <c r="AF115" s="1006">
        <v>57338</v>
      </c>
      <c r="AG115" s="1004"/>
      <c r="AH115" s="1004"/>
      <c r="AI115" s="1004"/>
      <c r="AJ115" s="1005"/>
      <c r="AK115" s="1006">
        <v>65798</v>
      </c>
      <c r="AL115" s="1004"/>
      <c r="AM115" s="1004"/>
      <c r="AN115" s="1004"/>
      <c r="AO115" s="1005"/>
      <c r="AP115" s="1007">
        <v>0.3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9572</v>
      </c>
      <c r="BR115" s="895"/>
      <c r="BS115" s="895"/>
      <c r="BT115" s="895"/>
      <c r="BU115" s="895"/>
      <c r="BV115" s="895">
        <v>11783</v>
      </c>
      <c r="BW115" s="895"/>
      <c r="BX115" s="895"/>
      <c r="BY115" s="895"/>
      <c r="BZ115" s="895"/>
      <c r="CA115" s="895" t="s">
        <v>127</v>
      </c>
      <c r="CB115" s="895"/>
      <c r="CC115" s="895"/>
      <c r="CD115" s="895"/>
      <c r="CE115" s="895"/>
      <c r="CF115" s="956" t="s">
        <v>127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6540036</v>
      </c>
      <c r="AB117" s="990"/>
      <c r="AC117" s="990"/>
      <c r="AD117" s="990"/>
      <c r="AE117" s="991"/>
      <c r="AF117" s="992">
        <v>6491524</v>
      </c>
      <c r="AG117" s="990"/>
      <c r="AH117" s="990"/>
      <c r="AI117" s="990"/>
      <c r="AJ117" s="991"/>
      <c r="AK117" s="992">
        <v>6354216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66736556</v>
      </c>
      <c r="BR119" s="926"/>
      <c r="BS119" s="926"/>
      <c r="BT119" s="926"/>
      <c r="BU119" s="926"/>
      <c r="BV119" s="926">
        <v>66392491</v>
      </c>
      <c r="BW119" s="926"/>
      <c r="BX119" s="926"/>
      <c r="BY119" s="926"/>
      <c r="BZ119" s="926"/>
      <c r="CA119" s="926">
        <v>71688441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9861155</v>
      </c>
      <c r="BR120" s="923"/>
      <c r="BS120" s="923"/>
      <c r="BT120" s="923"/>
      <c r="BU120" s="923"/>
      <c r="BV120" s="923">
        <v>9818613</v>
      </c>
      <c r="BW120" s="923"/>
      <c r="BX120" s="923"/>
      <c r="BY120" s="923"/>
      <c r="BZ120" s="923"/>
      <c r="CA120" s="923">
        <v>9320222</v>
      </c>
      <c r="CB120" s="923"/>
      <c r="CC120" s="923"/>
      <c r="CD120" s="923"/>
      <c r="CE120" s="923"/>
      <c r="CF120" s="947">
        <v>45</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11196441</v>
      </c>
      <c r="DH120" s="923"/>
      <c r="DI120" s="923"/>
      <c r="DJ120" s="923"/>
      <c r="DK120" s="923"/>
      <c r="DL120" s="923">
        <v>10768283</v>
      </c>
      <c r="DM120" s="923"/>
      <c r="DN120" s="923"/>
      <c r="DO120" s="923"/>
      <c r="DP120" s="923"/>
      <c r="DQ120" s="923">
        <v>10354189</v>
      </c>
      <c r="DR120" s="923"/>
      <c r="DS120" s="923"/>
      <c r="DT120" s="923"/>
      <c r="DU120" s="923"/>
      <c r="DV120" s="924">
        <v>50</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76200</v>
      </c>
      <c r="AB121" s="858"/>
      <c r="AC121" s="858"/>
      <c r="AD121" s="858"/>
      <c r="AE121" s="859"/>
      <c r="AF121" s="860">
        <v>57338</v>
      </c>
      <c r="AG121" s="858"/>
      <c r="AH121" s="858"/>
      <c r="AI121" s="858"/>
      <c r="AJ121" s="859"/>
      <c r="AK121" s="860">
        <v>65798</v>
      </c>
      <c r="AL121" s="858"/>
      <c r="AM121" s="858"/>
      <c r="AN121" s="858"/>
      <c r="AO121" s="859"/>
      <c r="AP121" s="905">
        <v>0.3</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4031143</v>
      </c>
      <c r="BR121" s="895"/>
      <c r="BS121" s="895"/>
      <c r="BT121" s="895"/>
      <c r="BU121" s="895"/>
      <c r="BV121" s="895">
        <v>3761604</v>
      </c>
      <c r="BW121" s="895"/>
      <c r="BX121" s="895"/>
      <c r="BY121" s="895"/>
      <c r="BZ121" s="895"/>
      <c r="CA121" s="895">
        <v>3993823</v>
      </c>
      <c r="CB121" s="895"/>
      <c r="CC121" s="895"/>
      <c r="CD121" s="895"/>
      <c r="CE121" s="895"/>
      <c r="CF121" s="956">
        <v>19.3</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3436719</v>
      </c>
      <c r="DH121" s="895"/>
      <c r="DI121" s="895"/>
      <c r="DJ121" s="895"/>
      <c r="DK121" s="895"/>
      <c r="DL121" s="895">
        <v>3360388</v>
      </c>
      <c r="DM121" s="895"/>
      <c r="DN121" s="895"/>
      <c r="DO121" s="895"/>
      <c r="DP121" s="895"/>
      <c r="DQ121" s="895">
        <v>3426085</v>
      </c>
      <c r="DR121" s="895"/>
      <c r="DS121" s="895"/>
      <c r="DT121" s="895"/>
      <c r="DU121" s="895"/>
      <c r="DV121" s="872">
        <v>16.5</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43784776</v>
      </c>
      <c r="BR122" s="926"/>
      <c r="BS122" s="926"/>
      <c r="BT122" s="926"/>
      <c r="BU122" s="926"/>
      <c r="BV122" s="926">
        <v>44128252</v>
      </c>
      <c r="BW122" s="926"/>
      <c r="BX122" s="926"/>
      <c r="BY122" s="926"/>
      <c r="BZ122" s="926"/>
      <c r="CA122" s="926">
        <v>45718409</v>
      </c>
      <c r="CB122" s="926"/>
      <c r="CC122" s="926"/>
      <c r="CD122" s="926"/>
      <c r="CE122" s="926"/>
      <c r="CF122" s="927">
        <v>220.6</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212512</v>
      </c>
      <c r="DH122" s="895"/>
      <c r="DI122" s="895"/>
      <c r="DJ122" s="895"/>
      <c r="DK122" s="895"/>
      <c r="DL122" s="895">
        <v>157673</v>
      </c>
      <c r="DM122" s="895"/>
      <c r="DN122" s="895"/>
      <c r="DO122" s="895"/>
      <c r="DP122" s="895"/>
      <c r="DQ122" s="895">
        <v>58310</v>
      </c>
      <c r="DR122" s="895"/>
      <c r="DS122" s="895"/>
      <c r="DT122" s="895"/>
      <c r="DU122" s="895"/>
      <c r="DV122" s="872">
        <v>0.3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57677074</v>
      </c>
      <c r="BR123" s="914"/>
      <c r="BS123" s="914"/>
      <c r="BT123" s="914"/>
      <c r="BU123" s="914"/>
      <c r="BV123" s="914">
        <v>57708469</v>
      </c>
      <c r="BW123" s="914"/>
      <c r="BX123" s="914"/>
      <c r="BY123" s="914"/>
      <c r="BZ123" s="914"/>
      <c r="CA123" s="914">
        <v>59032454</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v>244312</v>
      </c>
      <c r="DH123" s="858"/>
      <c r="DI123" s="858"/>
      <c r="DJ123" s="858"/>
      <c r="DK123" s="859"/>
      <c r="DL123" s="860">
        <v>100186</v>
      </c>
      <c r="DM123" s="858"/>
      <c r="DN123" s="858"/>
      <c r="DO123" s="858"/>
      <c r="DP123" s="859"/>
      <c r="DQ123" s="860">
        <v>22774</v>
      </c>
      <c r="DR123" s="858"/>
      <c r="DS123" s="858"/>
      <c r="DT123" s="858"/>
      <c r="DU123" s="859"/>
      <c r="DV123" s="905">
        <v>0.1</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42.7</v>
      </c>
      <c r="BR124" s="912"/>
      <c r="BS124" s="912"/>
      <c r="BT124" s="912"/>
      <c r="BU124" s="912"/>
      <c r="BV124" s="912">
        <v>41.7</v>
      </c>
      <c r="BW124" s="912"/>
      <c r="BX124" s="912"/>
      <c r="BY124" s="912"/>
      <c r="BZ124" s="912"/>
      <c r="CA124" s="912">
        <v>61</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1470629</v>
      </c>
      <c r="DH124" s="841"/>
      <c r="DI124" s="841"/>
      <c r="DJ124" s="841"/>
      <c r="DK124" s="842"/>
      <c r="DL124" s="843">
        <v>2847966</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565664</v>
      </c>
      <c r="AB128" s="879"/>
      <c r="AC128" s="879"/>
      <c r="AD128" s="879"/>
      <c r="AE128" s="880"/>
      <c r="AF128" s="881">
        <v>532067</v>
      </c>
      <c r="AG128" s="879"/>
      <c r="AH128" s="879"/>
      <c r="AI128" s="879"/>
      <c r="AJ128" s="880"/>
      <c r="AK128" s="881">
        <v>506340</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127</v>
      </c>
      <c r="BG128" s="865"/>
      <c r="BH128" s="865"/>
      <c r="BI128" s="865"/>
      <c r="BJ128" s="865"/>
      <c r="BK128" s="865"/>
      <c r="BL128" s="888"/>
      <c r="BM128" s="864">
        <v>12.1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v>9572</v>
      </c>
      <c r="DH128" s="869"/>
      <c r="DI128" s="869"/>
      <c r="DJ128" s="869"/>
      <c r="DK128" s="869"/>
      <c r="DL128" s="869">
        <v>11783</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25371719</v>
      </c>
      <c r="AB129" s="858"/>
      <c r="AC129" s="858"/>
      <c r="AD129" s="858"/>
      <c r="AE129" s="859"/>
      <c r="AF129" s="860">
        <v>25042358</v>
      </c>
      <c r="AG129" s="858"/>
      <c r="AH129" s="858"/>
      <c r="AI129" s="858"/>
      <c r="AJ129" s="859"/>
      <c r="AK129" s="860">
        <v>24727327</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127</v>
      </c>
      <c r="BG129" s="848"/>
      <c r="BH129" s="848"/>
      <c r="BI129" s="848"/>
      <c r="BJ129" s="848"/>
      <c r="BK129" s="848"/>
      <c r="BL129" s="849"/>
      <c r="BM129" s="847">
        <v>17.100000000000001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4203408</v>
      </c>
      <c r="AB130" s="858"/>
      <c r="AC130" s="858"/>
      <c r="AD130" s="858"/>
      <c r="AE130" s="859"/>
      <c r="AF130" s="860">
        <v>4220920</v>
      </c>
      <c r="AG130" s="858"/>
      <c r="AH130" s="858"/>
      <c r="AI130" s="858"/>
      <c r="AJ130" s="859"/>
      <c r="AK130" s="860">
        <v>3999490</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8.5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21168311</v>
      </c>
      <c r="AB131" s="841"/>
      <c r="AC131" s="841"/>
      <c r="AD131" s="841"/>
      <c r="AE131" s="842"/>
      <c r="AF131" s="843">
        <v>20821438</v>
      </c>
      <c r="AG131" s="841"/>
      <c r="AH131" s="841"/>
      <c r="AI131" s="841"/>
      <c r="AJ131" s="842"/>
      <c r="AK131" s="843">
        <v>20727837</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61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8.3661091340000002</v>
      </c>
      <c r="AB132" s="821"/>
      <c r="AC132" s="821"/>
      <c r="AD132" s="821"/>
      <c r="AE132" s="822"/>
      <c r="AF132" s="823">
        <v>8.3497451040000001</v>
      </c>
      <c r="AG132" s="821"/>
      <c r="AH132" s="821"/>
      <c r="AI132" s="821"/>
      <c r="AJ132" s="822"/>
      <c r="AK132" s="823">
        <v>8.9174089900000002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8.6</v>
      </c>
      <c r="AB133" s="800"/>
      <c r="AC133" s="800"/>
      <c r="AD133" s="800"/>
      <c r="AE133" s="801"/>
      <c r="AF133" s="799">
        <v>8.3000000000000007</v>
      </c>
      <c r="AG133" s="800"/>
      <c r="AH133" s="800"/>
      <c r="AI133" s="800"/>
      <c r="AJ133" s="801"/>
      <c r="AK133" s="799">
        <v>8.5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Sh0+vdOA6TAk4ooBddbgW0TXhzmVtgKRt1YWtQm1RkN6U4u8K41VasCezm9VXtC14bVocC9jVtCxhm0c4NgBw==" saltValue="rbumDcIsyLUXNHLtGalj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4VS9qV/oM85EAcmUXXl36K8QXOJtWs5ZVIZWYBrARhFl2oGi7FZKhVxLBcrCFuiYvZmke/g3SoOQJ6HWJ+rIw==" saltValue="Qh1u/qaGjD5YL4iYVe4Op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1LQDs9Ya3qxXC4oWc+NBVrJ0kkbcLuQiC6RtcdnfpSGehis21JgHLYrqKFtZB5i2zJmxtMx/azaeat8KBFSJQ==" saltValue="MKK5N8u340t7+gq7H1NYV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5868941</v>
      </c>
      <c r="AP9" s="312">
        <v>55861</v>
      </c>
      <c r="AQ9" s="313" t="s">
        <v>506</v>
      </c>
      <c r="AR9" s="314" t="s">
        <v>506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188125</v>
      </c>
      <c r="AP10" s="315">
        <v>1791</v>
      </c>
      <c r="AQ10" s="316" t="s">
        <v>506</v>
      </c>
      <c r="AR10" s="317" t="s">
        <v>506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998232</v>
      </c>
      <c r="AP11" s="315">
        <v>9501</v>
      </c>
      <c r="AQ11" s="316" t="s">
        <v>506</v>
      </c>
      <c r="AR11" s="317" t="s">
        <v>506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68580</v>
      </c>
      <c r="AP12" s="315">
        <v>653</v>
      </c>
      <c r="AQ12" s="316" t="s">
        <v>506</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352378</v>
      </c>
      <c r="AP14" s="315">
        <v>3354</v>
      </c>
      <c r="AQ14" s="316" t="s">
        <v>506</v>
      </c>
      <c r="AR14" s="317" t="s">
        <v>506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196397</v>
      </c>
      <c r="AP15" s="315">
        <v>1869</v>
      </c>
      <c r="AQ15" s="316" t="s">
        <v>506</v>
      </c>
      <c r="AR15" s="317" t="s">
        <v>506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-530848</v>
      </c>
      <c r="AP16" s="315">
        <v>-5053</v>
      </c>
      <c r="AQ16" s="316" t="s">
        <v>506</v>
      </c>
      <c r="AR16" s="317" t="s">
        <v>506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7141805</v>
      </c>
      <c r="AP17" s="315">
        <v>67976</v>
      </c>
      <c r="AQ17" s="316" t="s">
        <v>506</v>
      </c>
      <c r="AR17" s="317" t="s">
        <v>506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6.63</v>
      </c>
      <c r="AP21" s="328" t="s">
        <v>506</v>
      </c>
      <c r="AQ21" s="329" t="s">
        <v>506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98.8</v>
      </c>
      <c r="AP22" s="333" t="s">
        <v>506</v>
      </c>
      <c r="AQ22" s="334" t="s">
        <v>506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4545696</v>
      </c>
      <c r="AP32" s="342">
        <v>43266</v>
      </c>
      <c r="AQ32" s="343" t="s">
        <v>506</v>
      </c>
      <c r="AR32" s="344" t="s">
        <v>506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1473308</v>
      </c>
      <c r="AP35" s="342">
        <v>14023</v>
      </c>
      <c r="AQ35" s="343" t="s">
        <v>506</v>
      </c>
      <c r="AR35" s="344" t="s">
        <v>506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269414</v>
      </c>
      <c r="AP36" s="342">
        <v>2564</v>
      </c>
      <c r="AQ36" s="343" t="s">
        <v>506</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65798</v>
      </c>
      <c r="AP37" s="342">
        <v>626</v>
      </c>
      <c r="AQ37" s="343" t="s">
        <v>506</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506</v>
      </c>
      <c r="AP38" s="345" t="s">
        <v>506</v>
      </c>
      <c r="AQ38" s="346" t="s">
        <v>506</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-506340</v>
      </c>
      <c r="AP39" s="342">
        <v>-4819</v>
      </c>
      <c r="AQ39" s="343" t="s">
        <v>506</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-3999490</v>
      </c>
      <c r="AP40" s="342">
        <v>-38068</v>
      </c>
      <c r="AQ40" s="343" t="s">
        <v>506</v>
      </c>
      <c r="AR40" s="344" t="s">
        <v>506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1848386</v>
      </c>
      <c r="AP41" s="342">
        <v>17593</v>
      </c>
      <c r="AQ41" s="343" t="s">
        <v>506</v>
      </c>
      <c r="AR41" s="344" t="s">
        <v>506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7050671</v>
      </c>
      <c r="AN51" s="364">
        <v>64811</v>
      </c>
      <c r="AO51" s="365">
        <v>-0.8</v>
      </c>
      <c r="AP51" s="366">
        <v>64287</v>
      </c>
      <c r="AQ51" s="367">
        <v>-0.5</v>
      </c>
      <c r="AR51" s="368">
        <v>-0.3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3984832</v>
      </c>
      <c r="AN52" s="372">
        <v>36629</v>
      </c>
      <c r="AO52" s="373">
        <v>27.9</v>
      </c>
      <c r="AP52" s="374">
        <v>41052</v>
      </c>
      <c r="AQ52" s="375">
        <v>10.199999999999999</v>
      </c>
      <c r="AR52" s="376">
        <v>17.7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4276322</v>
      </c>
      <c r="AN53" s="364">
        <v>39666</v>
      </c>
      <c r="AO53" s="365">
        <v>-38.799999999999997</v>
      </c>
      <c r="AP53" s="366">
        <v>64346</v>
      </c>
      <c r="AQ53" s="367">
        <v>0.1</v>
      </c>
      <c r="AR53" s="368">
        <v>-38.9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2608221</v>
      </c>
      <c r="AN54" s="372">
        <v>24193</v>
      </c>
      <c r="AO54" s="373">
        <v>-34</v>
      </c>
      <c r="AP54" s="374">
        <v>38517</v>
      </c>
      <c r="AQ54" s="375">
        <v>-6.2</v>
      </c>
      <c r="AR54" s="376">
        <v>-27.8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5190431</v>
      </c>
      <c r="AN55" s="364">
        <v>48566</v>
      </c>
      <c r="AO55" s="365">
        <v>22.4</v>
      </c>
      <c r="AP55" s="366" t="s">
        <v>506</v>
      </c>
      <c r="AQ55" s="367" t="s">
        <v>506</v>
      </c>
      <c r="AR55" s="368" t="s">
        <v>506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4146873</v>
      </c>
      <c r="AN56" s="372">
        <v>38802</v>
      </c>
      <c r="AO56" s="373">
        <v>60.4</v>
      </c>
      <c r="AP56" s="374" t="s">
        <v>506</v>
      </c>
      <c r="AQ56" s="375" t="s">
        <v>506</v>
      </c>
      <c r="AR56" s="376" t="s">
        <v>506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3584009</v>
      </c>
      <c r="AN57" s="364">
        <v>33807</v>
      </c>
      <c r="AO57" s="365">
        <v>-30.4</v>
      </c>
      <c r="AP57" s="366" t="s">
        <v>506</v>
      </c>
      <c r="AQ57" s="367" t="s">
        <v>506</v>
      </c>
      <c r="AR57" s="368" t="s">
        <v>506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2666105</v>
      </c>
      <c r="AN58" s="372">
        <v>25149</v>
      </c>
      <c r="AO58" s="373">
        <v>-35.200000000000003</v>
      </c>
      <c r="AP58" s="374" t="s">
        <v>506</v>
      </c>
      <c r="AQ58" s="375" t="s">
        <v>506</v>
      </c>
      <c r="AR58" s="376" t="s">
        <v>506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6225395</v>
      </c>
      <c r="AN59" s="364">
        <v>59254</v>
      </c>
      <c r="AO59" s="365">
        <v>75.3</v>
      </c>
      <c r="AP59" s="366" t="s">
        <v>506</v>
      </c>
      <c r="AQ59" s="367" t="s">
        <v>506</v>
      </c>
      <c r="AR59" s="368" t="s">
        <v>506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4900019</v>
      </c>
      <c r="AN60" s="372">
        <v>46639</v>
      </c>
      <c r="AO60" s="373">
        <v>85.5</v>
      </c>
      <c r="AP60" s="374" t="s">
        <v>506</v>
      </c>
      <c r="AQ60" s="375" t="s">
        <v>506</v>
      </c>
      <c r="AR60" s="376" t="s">
        <v>506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5265366</v>
      </c>
      <c r="AN61" s="379">
        <v>49221</v>
      </c>
      <c r="AO61" s="380">
        <v>5.5</v>
      </c>
      <c r="AP61" s="381" t="s">
        <v>506</v>
      </c>
      <c r="AQ61" s="382" t="s">
        <v>506</v>
      </c>
      <c r="AR61" s="368" t="s">
        <v>506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3661210</v>
      </c>
      <c r="AN62" s="372">
        <v>34282</v>
      </c>
      <c r="AO62" s="373">
        <v>20.9</v>
      </c>
      <c r="AP62" s="374" t="s">
        <v>506</v>
      </c>
      <c r="AQ62" s="375" t="s">
        <v>506</v>
      </c>
      <c r="AR62" s="376" t="s">
        <v>506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w36hPH6FCZdgW1UmFDoa5KgiRVzC+mi5RQJb4W0rrkMb/H32SadPh5f4SSuxqIsWwVVotcot23s+789tKz2eQ==" saltValue="COL/VaxzKsDPMJjHuhnE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3+RCfQtMrcXMDWi5k/vlcGrEIOmWj7uRiA1b2hroLqWanrow4ZUpyCaUnGTrNqjrXExiYTL0v6JAoPrrXI7EQ==" saltValue="ULF+0GFsiBZTfh0pQaoR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qf3pwqZXSUeWob/S+HbUZZWyCymt05z7OMihVWw1qWLaCZoG1xM08CuomJTsQKU/iogNTBq4V7oO/mdIo2qg==" saltValue="YwFIIYkPgPmu96IVg56H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20.61</v>
      </c>
      <c r="G47" s="12">
        <v>24.48</v>
      </c>
      <c r="H47" s="12">
        <v>19.66</v>
      </c>
      <c r="I47" s="12">
        <v>20.09</v>
      </c>
      <c r="J47" s="13">
        <v>18.600000000000001</v>
      </c>
    </row>
    <row r="48" spans="2:10" ht="57.75" customHeight="1" x14ac:dyDescent="0.15">
      <c r="B48" s="14"/>
      <c r="C48" s="1234" t="s">
        <v>4</v>
      </c>
      <c r="D48" s="1234"/>
      <c r="E48" s="1235"/>
      <c r="F48" s="15">
        <v>7.57</v>
      </c>
      <c r="G48" s="16">
        <v>10.23</v>
      </c>
      <c r="H48" s="16">
        <v>8.1300000000000008</v>
      </c>
      <c r="I48" s="16">
        <v>8.75</v>
      </c>
      <c r="J48" s="17">
        <v>5.64</v>
      </c>
    </row>
    <row r="49" spans="2:10" ht="57.75" customHeight="1" thickBot="1" x14ac:dyDescent="0.2">
      <c r="B49" s="18"/>
      <c r="C49" s="1236" t="s">
        <v>5</v>
      </c>
      <c r="D49" s="1236"/>
      <c r="E49" s="1237"/>
      <c r="F49" s="19">
        <v>1.23</v>
      </c>
      <c r="G49" s="20">
        <v>6.58</v>
      </c>
      <c r="H49" s="20" t="s">
        <v>556</v>
      </c>
      <c r="I49" s="20">
        <v>0.68</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rofMoLh/DagbsQLEWswreJEtlXgOX3ho83R42dkbOWaeRpAGWq2WrRCIuZ8CcoQm9iAcA6e0DSK5o0xg0RdA==" saltValue="p/cFjeHGd1Cir0WH3SdRd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2020-09-07T08:00:36Z</cp:lastPrinted>
  <dcterms:created xsi:type="dcterms:W3CDTF">2020-02-10T02:48:22Z</dcterms:created>
  <dcterms:modified xsi:type="dcterms:W3CDTF">2020-09-25T07:02:32Z</dcterms:modified>
  <cp:category/>
</cp:coreProperties>
</file>