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745" activeTab="0"/>
  </bookViews>
  <sheets>
    <sheet name="２表総括表" sheetId="1" r:id="rId1"/>
    <sheet name="市町村明細（総数）" sheetId="2" r:id="rId2"/>
    <sheet name="市町村明細（免点未満）" sheetId="3" r:id="rId3"/>
    <sheet name="市町村明細（免点以上）" sheetId="4" r:id="rId4"/>
  </sheets>
  <definedNames>
    <definedName name="_xlnm.Print_Area" localSheetId="1">'市町村明細（総数）'!$A$1:$H$59</definedName>
    <definedName name="_xlnm.Print_Area" localSheetId="3">'市町村明細（免点以上）'!$A$1:$H$59</definedName>
    <definedName name="_xlnm.Print_Area" localSheetId="2">'市町村明細（免点未満）'!$A$1:$H$59</definedName>
  </definedNames>
  <calcPr fullCalcOnLoad="1"/>
</workbook>
</file>

<file path=xl/sharedStrings.xml><?xml version="1.0" encoding="utf-8"?>
<sst xmlns="http://schemas.openxmlformats.org/spreadsheetml/2006/main" count="263" uniqueCount="106">
  <si>
    <t>ひたちなか市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</si>
  <si>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</si>
  <si>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</si>
  <si>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</si>
  <si>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</si>
  <si>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</si>
  <si>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</si>
  <si>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</si>
  <si>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</si>
  <si>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</si>
  <si>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</si>
  <si>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</si>
  <si>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</si>
  <si>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茨城町</t>
  </si>
  <si>
    <t>小川町</t>
  </si>
  <si>
    <t>美野里町</t>
  </si>
  <si>
    <t>東海村</t>
  </si>
  <si>
    <t>大子町</t>
  </si>
  <si>
    <t>美浦村</t>
  </si>
  <si>
    <t>阿見町</t>
  </si>
  <si>
    <t>河内町</t>
  </si>
  <si>
    <t>玉里村</t>
  </si>
  <si>
    <t>新治村</t>
  </si>
  <si>
    <t>伊奈町</t>
  </si>
  <si>
    <t>谷和原村</t>
  </si>
  <si>
    <t>八千代町</t>
  </si>
  <si>
    <t>五霞町</t>
  </si>
  <si>
    <t>境町</t>
  </si>
  <si>
    <t>利根町</t>
  </si>
  <si>
    <t>区　分</t>
  </si>
  <si>
    <t>決　定　価　格</t>
  </si>
  <si>
    <t>木　造</t>
  </si>
  <si>
    <t>非　木　造</t>
  </si>
  <si>
    <t>木　造</t>
  </si>
  <si>
    <t>市町村名</t>
  </si>
  <si>
    <t>(市町村計）</t>
  </si>
  <si>
    <t>番　号</t>
  </si>
  <si>
    <t>棟　　　数</t>
  </si>
  <si>
    <t>床　面　積</t>
  </si>
  <si>
    <t>区　　　　　　　分</t>
  </si>
  <si>
    <t>合　　　　　　　計</t>
  </si>
  <si>
    <t>棟　数</t>
  </si>
  <si>
    <t>床　面　積</t>
  </si>
  <si>
    <t>決定価格</t>
  </si>
  <si>
    <t>単位当たり</t>
  </si>
  <si>
    <t>（㎡）</t>
  </si>
  <si>
    <t>（千円）</t>
  </si>
  <si>
    <t>価格（円）</t>
  </si>
  <si>
    <t>市　町　村　計</t>
  </si>
  <si>
    <t>総　　　　　　　　数</t>
  </si>
  <si>
    <t>法定免税点未満のもの</t>
  </si>
  <si>
    <t>法定免税点以上のもの</t>
  </si>
  <si>
    <t>木造以外</t>
  </si>
  <si>
    <t>総　　　　　　　　数</t>
  </si>
  <si>
    <t>法定免税点未満のもの</t>
  </si>
  <si>
    <t>計</t>
  </si>
  <si>
    <t>総　　　　　　　　数</t>
  </si>
  <si>
    <t>非課税家屋の</t>
  </si>
  <si>
    <t>棟数及び床面積</t>
  </si>
  <si>
    <t>市　　　　　計</t>
  </si>
  <si>
    <t>木　造</t>
  </si>
  <si>
    <t>総　　　　　　　　数</t>
  </si>
  <si>
    <t>法定免税点未満のもの</t>
  </si>
  <si>
    <t>町　　　村　　　計</t>
  </si>
  <si>
    <t>木　造</t>
  </si>
  <si>
    <t>（市    　計）</t>
  </si>
  <si>
    <t>(町 村 計）</t>
  </si>
  <si>
    <t>　１　総括表</t>
  </si>
  <si>
    <t>２　市町村別明細</t>
  </si>
  <si>
    <t>（１）総　数</t>
  </si>
  <si>
    <t>水戸市</t>
  </si>
  <si>
    <t>日立市</t>
  </si>
  <si>
    <t>土浦市</t>
  </si>
  <si>
    <t>古河市</t>
  </si>
  <si>
    <t>守谷市</t>
  </si>
  <si>
    <t>常陸大宮市</t>
  </si>
  <si>
    <t>大洗町</t>
  </si>
  <si>
    <t>岩間町</t>
  </si>
  <si>
    <t>番　号</t>
  </si>
  <si>
    <t>区　分</t>
  </si>
  <si>
    <t>棟　　　数</t>
  </si>
  <si>
    <t>床　面　積</t>
  </si>
  <si>
    <t>決　定　価　格</t>
  </si>
  <si>
    <t>木　造</t>
  </si>
  <si>
    <t>非　木　造</t>
  </si>
  <si>
    <t>市町村名</t>
  </si>
  <si>
    <t>(市町村計）</t>
  </si>
  <si>
    <t>単位当たり価格</t>
  </si>
  <si>
    <t>木造</t>
  </si>
  <si>
    <t>非木造</t>
  </si>
  <si>
    <t>（２）免税点未満</t>
  </si>
  <si>
    <t>（３）免税点以上</t>
  </si>
  <si>
    <t>龍ケ崎市</t>
  </si>
  <si>
    <t>常総市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</si>
  <si>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</si>
  <si>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</si>
  <si>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</si>
  <si>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</si>
  <si>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</si>
  <si>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</si>
  <si>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</si>
  <si>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</si>
  <si>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</si>
  <si>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</si>
  <si>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友部町</t>
  </si>
  <si>
    <t>第２表　平成１８年度家屋に関する概要調書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</si>
</sst>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5.5"/>
      <name val="ＭＳ 明朝"/>
      <family val="1"/>
    </font>
    <font>
      <sz val="1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distributed"/>
    </xf>
    <xf numFmtId="38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distributed"/>
    </xf>
    <xf numFmtId="38" fontId="4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38" fontId="4" fillId="2" borderId="5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38" fontId="4" fillId="2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255"/>
    </xf>
    <xf numFmtId="0" fontId="3" fillId="0" borderId="2" xfId="0" applyFont="1" applyBorder="1" applyAlignment="1">
      <alignment vertical="center" textRotation="255"/>
    </xf>
    <xf numFmtId="0" fontId="3" fillId="0" borderId="3" xfId="0" applyFont="1" applyBorder="1" applyAlignment="1">
      <alignment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38" fontId="3" fillId="0" borderId="2" xfId="16" applyFont="1" applyBorder="1" applyAlignment="1">
      <alignment horizontal="right" vertical="center"/>
    </xf>
    <xf numFmtId="38" fontId="3" fillId="0" borderId="3" xfId="16" applyFont="1" applyBorder="1" applyAlignment="1">
      <alignment horizontal="right" vertical="center"/>
    </xf>
    <xf numFmtId="38" fontId="3" fillId="0" borderId="22" xfId="16" applyFont="1" applyBorder="1" applyAlignment="1">
      <alignment horizontal="right" vertical="center"/>
    </xf>
    <xf numFmtId="38" fontId="3" fillId="0" borderId="23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0" xfId="0" applyFont="1" applyAlignment="1" quotePrefix="1">
      <alignment horizontal="left"/>
    </xf>
    <xf numFmtId="0" fontId="3" fillId="0" borderId="24" xfId="0" applyFont="1" applyBorder="1" applyAlignment="1">
      <alignment horizontal="center"/>
    </xf>
    <xf numFmtId="0" fontId="4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pane xSplit="2" ySplit="5" topLeftCell="C6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8.796875" defaultRowHeight="15"/>
  <cols>
    <col min="1" max="1" width="4.3984375" style="1" customWidth="1"/>
    <col min="2" max="2" width="3.5" style="1" customWidth="1"/>
    <col min="3" max="3" width="22.69921875" style="1" bestFit="1" customWidth="1"/>
    <col min="4" max="5" width="12.59765625" style="1" customWidth="1"/>
    <col min="6" max="6" width="15" style="1" bestFit="1" customWidth="1"/>
    <col min="7" max="7" width="11.59765625" style="1" bestFit="1" customWidth="1"/>
    <col min="8" max="16384" width="9" style="1" customWidth="1"/>
  </cols>
  <sheetData>
    <row r="1" spans="1:7" ht="19.5" customHeight="1">
      <c r="A1" s="57" t="s">
        <v>105</v>
      </c>
      <c r="B1" s="57"/>
      <c r="C1" s="57"/>
      <c r="D1" s="57"/>
      <c r="E1" s="57"/>
      <c r="F1" s="10"/>
      <c r="G1" s="10"/>
    </row>
    <row r="2" spans="1:7" ht="19.5" customHeight="1">
      <c r="A2" s="58" t="s">
        <v>67</v>
      </c>
      <c r="B2" s="58"/>
      <c r="C2" s="58"/>
      <c r="D2" s="10"/>
      <c r="E2" s="10"/>
      <c r="F2" s="10"/>
      <c r="G2" s="10"/>
    </row>
    <row r="3" spans="1:8" ht="19.5" customHeight="1">
      <c r="A3" s="32" t="s">
        <v>39</v>
      </c>
      <c r="B3" s="33"/>
      <c r="C3" s="34"/>
      <c r="D3" s="46" t="s">
        <v>40</v>
      </c>
      <c r="E3" s="47"/>
      <c r="F3" s="47"/>
      <c r="G3" s="48"/>
      <c r="H3" s="8"/>
    </row>
    <row r="4" spans="1:8" ht="19.5" customHeight="1">
      <c r="A4" s="35"/>
      <c r="B4" s="36"/>
      <c r="C4" s="37"/>
      <c r="D4" s="41" t="s">
        <v>41</v>
      </c>
      <c r="E4" s="11" t="s">
        <v>42</v>
      </c>
      <c r="F4" s="11" t="s">
        <v>43</v>
      </c>
      <c r="G4" s="11" t="s">
        <v>44</v>
      </c>
      <c r="H4" s="8"/>
    </row>
    <row r="5" spans="1:8" ht="19.5" customHeight="1">
      <c r="A5" s="38"/>
      <c r="B5" s="39"/>
      <c r="C5" s="40"/>
      <c r="D5" s="42"/>
      <c r="E5" s="12" t="s">
        <v>45</v>
      </c>
      <c r="F5" s="12" t="s">
        <v>46</v>
      </c>
      <c r="G5" s="12" t="s">
        <v>47</v>
      </c>
      <c r="H5" s="8"/>
    </row>
    <row r="6" spans="1:7" ht="19.5" customHeight="1">
      <c r="A6" s="43" t="s">
        <v>48</v>
      </c>
      <c r="B6" s="43" t="s">
        <v>33</v>
      </c>
      <c r="C6" s="11" t="s">
        <v>49</v>
      </c>
      <c r="D6" s="14">
        <f>D7+D8</f>
        <v>1295751</v>
      </c>
      <c r="E6" s="14">
        <f>E7+E8</f>
        <v>115904089</v>
      </c>
      <c r="F6" s="14">
        <f>F7+F8</f>
        <v>2611289596</v>
      </c>
      <c r="G6" s="14">
        <f aca="true" t="shared" si="0" ref="G6:G14">ROUND(F6*1000/E6,0)</f>
        <v>22530</v>
      </c>
    </row>
    <row r="7" spans="1:7" ht="19.5" customHeight="1">
      <c r="A7" s="44"/>
      <c r="B7" s="44"/>
      <c r="C7" s="13" t="s">
        <v>50</v>
      </c>
      <c r="D7" s="15">
        <f aca="true" t="shared" si="1" ref="D7:F8">D18+D29</f>
        <v>123920</v>
      </c>
      <c r="E7" s="15">
        <f t="shared" si="1"/>
        <v>5050612</v>
      </c>
      <c r="F7" s="15">
        <f t="shared" si="1"/>
        <v>5740606</v>
      </c>
      <c r="G7" s="15">
        <f t="shared" si="0"/>
        <v>1137</v>
      </c>
    </row>
    <row r="8" spans="1:7" ht="19.5" customHeight="1">
      <c r="A8" s="44"/>
      <c r="B8" s="45"/>
      <c r="C8" s="12" t="s">
        <v>51</v>
      </c>
      <c r="D8" s="16">
        <f t="shared" si="1"/>
        <v>1171831</v>
      </c>
      <c r="E8" s="16">
        <f t="shared" si="1"/>
        <v>110853477</v>
      </c>
      <c r="F8" s="16">
        <f t="shared" si="1"/>
        <v>2605548990</v>
      </c>
      <c r="G8" s="16">
        <f t="shared" si="0"/>
        <v>23504</v>
      </c>
    </row>
    <row r="9" spans="1:7" ht="19.5" customHeight="1">
      <c r="A9" s="44"/>
      <c r="B9" s="43" t="s">
        <v>52</v>
      </c>
      <c r="C9" s="11" t="s">
        <v>53</v>
      </c>
      <c r="D9" s="15">
        <f>D10+D11</f>
        <v>315217</v>
      </c>
      <c r="E9" s="15">
        <f>E10+E11</f>
        <v>86781470</v>
      </c>
      <c r="F9" s="15">
        <f>F10+F11</f>
        <v>3530014368</v>
      </c>
      <c r="G9" s="15">
        <f t="shared" si="0"/>
        <v>40677</v>
      </c>
    </row>
    <row r="10" spans="1:7" ht="19.5" customHeight="1">
      <c r="A10" s="44"/>
      <c r="B10" s="44"/>
      <c r="C10" s="13" t="s">
        <v>54</v>
      </c>
      <c r="D10" s="15">
        <f aca="true" t="shared" si="2" ref="D10:F11">D21+D32</f>
        <v>8359</v>
      </c>
      <c r="E10" s="15">
        <f t="shared" si="2"/>
        <v>256249</v>
      </c>
      <c r="F10" s="15">
        <f t="shared" si="2"/>
        <v>675343</v>
      </c>
      <c r="G10" s="15">
        <f t="shared" si="0"/>
        <v>2635</v>
      </c>
    </row>
    <row r="11" spans="1:7" ht="19.5" customHeight="1">
      <c r="A11" s="44"/>
      <c r="B11" s="45"/>
      <c r="C11" s="12" t="s">
        <v>51</v>
      </c>
      <c r="D11" s="15">
        <f t="shared" si="2"/>
        <v>306858</v>
      </c>
      <c r="E11" s="15">
        <f t="shared" si="2"/>
        <v>86525221</v>
      </c>
      <c r="F11" s="15">
        <f t="shared" si="2"/>
        <v>3529339025</v>
      </c>
      <c r="G11" s="15">
        <f t="shared" si="0"/>
        <v>40790</v>
      </c>
    </row>
    <row r="12" spans="1:7" ht="19.5" customHeight="1">
      <c r="A12" s="44"/>
      <c r="B12" s="43" t="s">
        <v>55</v>
      </c>
      <c r="C12" s="11" t="s">
        <v>56</v>
      </c>
      <c r="D12" s="14">
        <f>D13+D14</f>
        <v>1610968</v>
      </c>
      <c r="E12" s="14">
        <f>E13+E14</f>
        <v>202685559</v>
      </c>
      <c r="F12" s="14">
        <f>F13+F14</f>
        <v>6141303964</v>
      </c>
      <c r="G12" s="14">
        <f t="shared" si="0"/>
        <v>30300</v>
      </c>
    </row>
    <row r="13" spans="1:7" ht="19.5" customHeight="1">
      <c r="A13" s="44"/>
      <c r="B13" s="44"/>
      <c r="C13" s="13" t="s">
        <v>54</v>
      </c>
      <c r="D13" s="15">
        <f aca="true" t="shared" si="3" ref="D13:F14">D24+D35</f>
        <v>132279</v>
      </c>
      <c r="E13" s="15">
        <f t="shared" si="3"/>
        <v>5306861</v>
      </c>
      <c r="F13" s="15">
        <f t="shared" si="3"/>
        <v>6415949</v>
      </c>
      <c r="G13" s="15">
        <f t="shared" si="0"/>
        <v>1209</v>
      </c>
    </row>
    <row r="14" spans="1:7" ht="19.5" customHeight="1">
      <c r="A14" s="44"/>
      <c r="B14" s="44"/>
      <c r="C14" s="12" t="s">
        <v>51</v>
      </c>
      <c r="D14" s="16">
        <f t="shared" si="3"/>
        <v>1478689</v>
      </c>
      <c r="E14" s="16">
        <f t="shared" si="3"/>
        <v>197378698</v>
      </c>
      <c r="F14" s="16">
        <f t="shared" si="3"/>
        <v>6134888015</v>
      </c>
      <c r="G14" s="16">
        <f t="shared" si="0"/>
        <v>31082</v>
      </c>
    </row>
    <row r="15" spans="1:7" ht="19.5" customHeight="1">
      <c r="A15" s="44"/>
      <c r="B15" s="49" t="s">
        <v>57</v>
      </c>
      <c r="C15" s="50"/>
      <c r="D15" s="53">
        <f>D26+D37</f>
        <v>20954</v>
      </c>
      <c r="E15" s="53">
        <f>E26+E37</f>
        <v>6511952</v>
      </c>
      <c r="F15" s="55"/>
      <c r="G15" s="55"/>
    </row>
    <row r="16" spans="1:7" ht="19.5" customHeight="1">
      <c r="A16" s="45"/>
      <c r="B16" s="51" t="s">
        <v>58</v>
      </c>
      <c r="C16" s="52"/>
      <c r="D16" s="54"/>
      <c r="E16" s="54"/>
      <c r="F16" s="56"/>
      <c r="G16" s="56"/>
    </row>
    <row r="17" spans="1:7" ht="19.5" customHeight="1">
      <c r="A17" s="43" t="s">
        <v>59</v>
      </c>
      <c r="B17" s="43" t="s">
        <v>60</v>
      </c>
      <c r="C17" s="11" t="s">
        <v>61</v>
      </c>
      <c r="D17" s="15">
        <f>D18+D19</f>
        <v>1061148</v>
      </c>
      <c r="E17" s="15">
        <f>E18+E19</f>
        <v>96049471</v>
      </c>
      <c r="F17" s="15">
        <f>F18+F19</f>
        <v>2184215370</v>
      </c>
      <c r="G17" s="15">
        <f aca="true" t="shared" si="4" ref="G17:G25">ROUND(F17*1000/E17,0)</f>
        <v>22741</v>
      </c>
    </row>
    <row r="18" spans="1:7" ht="19.5" customHeight="1">
      <c r="A18" s="44"/>
      <c r="B18" s="44"/>
      <c r="C18" s="13" t="s">
        <v>62</v>
      </c>
      <c r="D18" s="15">
        <f>'市町村明細（免点未満）'!C37</f>
        <v>98629</v>
      </c>
      <c r="E18" s="15">
        <f>'市町村明細（免点未満）'!E37</f>
        <v>4046354</v>
      </c>
      <c r="F18" s="15">
        <f>'市町村明細（免点未満）'!G37</f>
        <v>4725688</v>
      </c>
      <c r="G18" s="15">
        <f t="shared" si="4"/>
        <v>1168</v>
      </c>
    </row>
    <row r="19" spans="1:7" ht="19.5" customHeight="1">
      <c r="A19" s="44"/>
      <c r="B19" s="45"/>
      <c r="C19" s="12" t="s">
        <v>51</v>
      </c>
      <c r="D19" s="16">
        <f>'市町村明細（免点以上）'!C37</f>
        <v>962519</v>
      </c>
      <c r="E19" s="16">
        <f>'市町村明細（免点以上）'!E37</f>
        <v>92003117</v>
      </c>
      <c r="F19" s="16">
        <f>'市町村明細（免点以上）'!G37</f>
        <v>2179489682</v>
      </c>
      <c r="G19" s="16">
        <f t="shared" si="4"/>
        <v>23689</v>
      </c>
    </row>
    <row r="20" spans="1:7" ht="19.5" customHeight="1">
      <c r="A20" s="44"/>
      <c r="B20" s="43" t="s">
        <v>52</v>
      </c>
      <c r="C20" s="11" t="s">
        <v>53</v>
      </c>
      <c r="D20" s="15">
        <f>D21+D22</f>
        <v>267376</v>
      </c>
      <c r="E20" s="15">
        <f>E21+E22</f>
        <v>73806373</v>
      </c>
      <c r="F20" s="15">
        <f>F21+F22</f>
        <v>2923125550</v>
      </c>
      <c r="G20" s="15">
        <f t="shared" si="4"/>
        <v>39605</v>
      </c>
    </row>
    <row r="21" spans="1:7" ht="19.5" customHeight="1">
      <c r="A21" s="44"/>
      <c r="B21" s="44"/>
      <c r="C21" s="13" t="s">
        <v>54</v>
      </c>
      <c r="D21" s="15">
        <f>'市町村明細（免点未満）'!D37</f>
        <v>6951</v>
      </c>
      <c r="E21" s="15">
        <f>'市町村明細（免点未満）'!F37</f>
        <v>211327</v>
      </c>
      <c r="F21" s="15">
        <f>'市町村明細（免点未満）'!H37</f>
        <v>559846</v>
      </c>
      <c r="G21" s="15">
        <f t="shared" si="4"/>
        <v>2649</v>
      </c>
    </row>
    <row r="22" spans="1:7" ht="19.5" customHeight="1">
      <c r="A22" s="44"/>
      <c r="B22" s="45"/>
      <c r="C22" s="12" t="s">
        <v>51</v>
      </c>
      <c r="D22" s="15">
        <f>'市町村明細（免点以上）'!D37</f>
        <v>260425</v>
      </c>
      <c r="E22" s="15">
        <f>'市町村明細（免点以上）'!F37</f>
        <v>73595046</v>
      </c>
      <c r="F22" s="15">
        <f>'市町村明細（免点以上）'!H37</f>
        <v>2922565704</v>
      </c>
      <c r="G22" s="15">
        <f t="shared" si="4"/>
        <v>39711</v>
      </c>
    </row>
    <row r="23" spans="1:7" ht="19.5" customHeight="1">
      <c r="A23" s="44"/>
      <c r="B23" s="43" t="s">
        <v>55</v>
      </c>
      <c r="C23" s="11" t="s">
        <v>56</v>
      </c>
      <c r="D23" s="14">
        <f aca="true" t="shared" si="5" ref="D23:F25">D17+D20</f>
        <v>1328524</v>
      </c>
      <c r="E23" s="14">
        <f t="shared" si="5"/>
        <v>169855844</v>
      </c>
      <c r="F23" s="14">
        <f t="shared" si="5"/>
        <v>5107340920</v>
      </c>
      <c r="G23" s="14">
        <f t="shared" si="4"/>
        <v>30069</v>
      </c>
    </row>
    <row r="24" spans="1:7" ht="19.5" customHeight="1">
      <c r="A24" s="44"/>
      <c r="B24" s="44"/>
      <c r="C24" s="13" t="s">
        <v>54</v>
      </c>
      <c r="D24" s="15">
        <f t="shared" si="5"/>
        <v>105580</v>
      </c>
      <c r="E24" s="15">
        <f t="shared" si="5"/>
        <v>4257681</v>
      </c>
      <c r="F24" s="15">
        <f t="shared" si="5"/>
        <v>5285534</v>
      </c>
      <c r="G24" s="15">
        <f t="shared" si="4"/>
        <v>1241</v>
      </c>
    </row>
    <row r="25" spans="1:7" ht="19.5" customHeight="1">
      <c r="A25" s="44"/>
      <c r="B25" s="44"/>
      <c r="C25" s="12" t="s">
        <v>51</v>
      </c>
      <c r="D25" s="16">
        <f t="shared" si="5"/>
        <v>1222944</v>
      </c>
      <c r="E25" s="16">
        <f t="shared" si="5"/>
        <v>165598163</v>
      </c>
      <c r="F25" s="16">
        <f t="shared" si="5"/>
        <v>5102055386</v>
      </c>
      <c r="G25" s="16">
        <f t="shared" si="4"/>
        <v>30810</v>
      </c>
    </row>
    <row r="26" spans="1:10" ht="19.5" customHeight="1">
      <c r="A26" s="44"/>
      <c r="B26" s="49" t="s">
        <v>57</v>
      </c>
      <c r="C26" s="50"/>
      <c r="D26" s="53">
        <v>18202</v>
      </c>
      <c r="E26" s="53">
        <v>5640302</v>
      </c>
      <c r="F26" s="55"/>
      <c r="G26" s="55"/>
      <c r="I26" s="24"/>
      <c r="J26" s="24"/>
    </row>
    <row r="27" spans="1:10" ht="19.5" customHeight="1">
      <c r="A27" s="45"/>
      <c r="B27" s="51" t="s">
        <v>58</v>
      </c>
      <c r="C27" s="52"/>
      <c r="D27" s="54"/>
      <c r="E27" s="54"/>
      <c r="F27" s="56"/>
      <c r="G27" s="56"/>
      <c r="I27" s="24"/>
      <c r="J27" s="24"/>
    </row>
    <row r="28" spans="1:10" ht="19.5" customHeight="1">
      <c r="A28" s="43" t="s">
        <v>63</v>
      </c>
      <c r="B28" s="43" t="s">
        <v>64</v>
      </c>
      <c r="C28" s="11" t="s">
        <v>53</v>
      </c>
      <c r="D28" s="15">
        <f>D29+D30</f>
        <v>234603</v>
      </c>
      <c r="E28" s="15">
        <f>E29+E30</f>
        <v>19854618</v>
      </c>
      <c r="F28" s="15">
        <f>F29+F30</f>
        <v>427074226</v>
      </c>
      <c r="G28" s="15">
        <f aca="true" t="shared" si="6" ref="G28:G36">ROUND(F28*1000/E28,0)</f>
        <v>21510</v>
      </c>
      <c r="I28" s="24"/>
      <c r="J28" s="24"/>
    </row>
    <row r="29" spans="1:7" ht="19.5" customHeight="1">
      <c r="A29" s="44"/>
      <c r="B29" s="44"/>
      <c r="C29" s="13" t="s">
        <v>62</v>
      </c>
      <c r="D29" s="15">
        <f>'市町村明細（免点未満）'!C58</f>
        <v>25291</v>
      </c>
      <c r="E29" s="15">
        <f>'市町村明細（免点未満）'!E58</f>
        <v>1004258</v>
      </c>
      <c r="F29" s="15">
        <f>'市町村明細（免点未満）'!G58</f>
        <v>1014918</v>
      </c>
      <c r="G29" s="15">
        <f t="shared" si="6"/>
        <v>1011</v>
      </c>
    </row>
    <row r="30" spans="1:7" ht="19.5" customHeight="1">
      <c r="A30" s="44"/>
      <c r="B30" s="45"/>
      <c r="C30" s="12" t="s">
        <v>51</v>
      </c>
      <c r="D30" s="15">
        <f>'市町村明細（免点以上）'!C58</f>
        <v>209312</v>
      </c>
      <c r="E30" s="15">
        <f>'市町村明細（免点以上）'!E58</f>
        <v>18850360</v>
      </c>
      <c r="F30" s="15">
        <f>'市町村明細（免点以上）'!G58</f>
        <v>426059308</v>
      </c>
      <c r="G30" s="15">
        <f t="shared" si="6"/>
        <v>22602</v>
      </c>
    </row>
    <row r="31" spans="1:7" ht="19.5" customHeight="1">
      <c r="A31" s="44"/>
      <c r="B31" s="43" t="s">
        <v>52</v>
      </c>
      <c r="C31" s="11" t="s">
        <v>53</v>
      </c>
      <c r="D31" s="14">
        <f>D32+D33</f>
        <v>47841</v>
      </c>
      <c r="E31" s="14">
        <f>E32+E33</f>
        <v>12975097</v>
      </c>
      <c r="F31" s="14">
        <f>F32+F33</f>
        <v>606888818</v>
      </c>
      <c r="G31" s="14">
        <f t="shared" si="6"/>
        <v>46773</v>
      </c>
    </row>
    <row r="32" spans="1:7" ht="19.5" customHeight="1">
      <c r="A32" s="44"/>
      <c r="B32" s="44"/>
      <c r="C32" s="13" t="s">
        <v>54</v>
      </c>
      <c r="D32" s="15">
        <f>'市町村明細（免点未満）'!D58</f>
        <v>1408</v>
      </c>
      <c r="E32" s="15">
        <f>'市町村明細（免点未満）'!F58</f>
        <v>44922</v>
      </c>
      <c r="F32" s="15">
        <f>'市町村明細（免点未満）'!H58</f>
        <v>115497</v>
      </c>
      <c r="G32" s="15">
        <f t="shared" si="6"/>
        <v>2571</v>
      </c>
    </row>
    <row r="33" spans="1:7" ht="19.5" customHeight="1">
      <c r="A33" s="44"/>
      <c r="B33" s="45"/>
      <c r="C33" s="12" t="s">
        <v>51</v>
      </c>
      <c r="D33" s="16">
        <f>'市町村明細（免点以上）'!D58</f>
        <v>46433</v>
      </c>
      <c r="E33" s="16">
        <f>'市町村明細（免点以上）'!F58</f>
        <v>12930175</v>
      </c>
      <c r="F33" s="16">
        <f>'市町村明細（免点以上）'!H58</f>
        <v>606773321</v>
      </c>
      <c r="G33" s="16">
        <f t="shared" si="6"/>
        <v>46927</v>
      </c>
    </row>
    <row r="34" spans="1:7" ht="19.5" customHeight="1">
      <c r="A34" s="44"/>
      <c r="B34" s="43" t="s">
        <v>55</v>
      </c>
      <c r="C34" s="11" t="s">
        <v>56</v>
      </c>
      <c r="D34" s="15">
        <f aca="true" t="shared" si="7" ref="D34:F36">D28+D31</f>
        <v>282444</v>
      </c>
      <c r="E34" s="15">
        <f t="shared" si="7"/>
        <v>32829715</v>
      </c>
      <c r="F34" s="15">
        <f t="shared" si="7"/>
        <v>1033963044</v>
      </c>
      <c r="G34" s="15">
        <f t="shared" si="6"/>
        <v>31495</v>
      </c>
    </row>
    <row r="35" spans="1:7" ht="19.5" customHeight="1">
      <c r="A35" s="44"/>
      <c r="B35" s="44"/>
      <c r="C35" s="13" t="s">
        <v>54</v>
      </c>
      <c r="D35" s="15">
        <f t="shared" si="7"/>
        <v>26699</v>
      </c>
      <c r="E35" s="15">
        <f t="shared" si="7"/>
        <v>1049180</v>
      </c>
      <c r="F35" s="15">
        <f t="shared" si="7"/>
        <v>1130415</v>
      </c>
      <c r="G35" s="15">
        <f t="shared" si="6"/>
        <v>1077</v>
      </c>
    </row>
    <row r="36" spans="1:7" ht="19.5" customHeight="1">
      <c r="A36" s="44"/>
      <c r="B36" s="44"/>
      <c r="C36" s="12" t="s">
        <v>51</v>
      </c>
      <c r="D36" s="16">
        <f t="shared" si="7"/>
        <v>255745</v>
      </c>
      <c r="E36" s="16">
        <f t="shared" si="7"/>
        <v>31780535</v>
      </c>
      <c r="F36" s="16">
        <f t="shared" si="7"/>
        <v>1032832629</v>
      </c>
      <c r="G36" s="16">
        <f t="shared" si="6"/>
        <v>32499</v>
      </c>
    </row>
    <row r="37" spans="1:7" ht="19.5" customHeight="1">
      <c r="A37" s="44"/>
      <c r="B37" s="49" t="s">
        <v>57</v>
      </c>
      <c r="C37" s="50"/>
      <c r="D37" s="53">
        <v>2752</v>
      </c>
      <c r="E37" s="53">
        <v>871650</v>
      </c>
      <c r="F37" s="55"/>
      <c r="G37" s="55"/>
    </row>
    <row r="38" spans="1:7" ht="19.5" customHeight="1">
      <c r="A38" s="45"/>
      <c r="B38" s="51" t="s">
        <v>58</v>
      </c>
      <c r="C38" s="52"/>
      <c r="D38" s="54"/>
      <c r="E38" s="54"/>
      <c r="F38" s="56"/>
      <c r="G38" s="56"/>
    </row>
    <row r="39" spans="1:7" ht="15.75" customHeight="1">
      <c r="A39" s="10"/>
      <c r="B39" s="10"/>
      <c r="C39" s="10"/>
      <c r="D39" s="10"/>
      <c r="E39" s="10"/>
      <c r="F39" s="10"/>
      <c r="G39" s="10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mergeCells count="35">
    <mergeCell ref="A1:E1"/>
    <mergeCell ref="A2:C2"/>
    <mergeCell ref="B34:B36"/>
    <mergeCell ref="B37:C37"/>
    <mergeCell ref="D37:D38"/>
    <mergeCell ref="B38:C38"/>
    <mergeCell ref="E37:E38"/>
    <mergeCell ref="E15:E16"/>
    <mergeCell ref="B31:B33"/>
    <mergeCell ref="D26:D27"/>
    <mergeCell ref="E26:E27"/>
    <mergeCell ref="A28:A38"/>
    <mergeCell ref="B28:B30"/>
    <mergeCell ref="F15:F16"/>
    <mergeCell ref="A17:A27"/>
    <mergeCell ref="B17:B19"/>
    <mergeCell ref="B20:B22"/>
    <mergeCell ref="B23:B25"/>
    <mergeCell ref="B26:C26"/>
    <mergeCell ref="B27:C27"/>
    <mergeCell ref="G15:G16"/>
    <mergeCell ref="F37:F38"/>
    <mergeCell ref="G37:G38"/>
    <mergeCell ref="F26:F27"/>
    <mergeCell ref="G26:G27"/>
    <mergeCell ref="A3:C5"/>
    <mergeCell ref="D4:D5"/>
    <mergeCell ref="A6:A16"/>
    <mergeCell ref="B6:B8"/>
    <mergeCell ref="B9:B11"/>
    <mergeCell ref="B12:B14"/>
    <mergeCell ref="D3:G3"/>
    <mergeCell ref="B15:C15"/>
    <mergeCell ref="B16:C16"/>
    <mergeCell ref="D15:D16"/>
  </mergeCells>
  <printOptions horizontalCentered="1" verticalCentered="1"/>
  <pageMargins left="0.7086614173228347" right="0.6692913385826772" top="0.8267716535433072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75" workbookViewId="0" topLeftCell="A1">
      <pane ySplit="6" topLeftCell="BM7" activePane="bottomLeft" state="frozen"/>
      <selection pane="topLeft" activeCell="A1" sqref="A1"/>
      <selection pane="bottomLeft" activeCell="A1" sqref="A1:C1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8.75">
      <c r="A1" s="59" t="s">
        <v>68</v>
      </c>
      <c r="B1" s="59"/>
      <c r="C1" s="59"/>
    </row>
    <row r="2" ht="18">
      <c r="A2" s="23" t="s">
        <v>69</v>
      </c>
    </row>
    <row r="3" spans="1:8" ht="14.25">
      <c r="A3" s="43" t="s">
        <v>36</v>
      </c>
      <c r="B3" s="2" t="s">
        <v>29</v>
      </c>
      <c r="C3" s="60" t="s">
        <v>37</v>
      </c>
      <c r="D3" s="60"/>
      <c r="E3" s="60" t="s">
        <v>38</v>
      </c>
      <c r="F3" s="60"/>
      <c r="G3" s="60" t="s">
        <v>30</v>
      </c>
      <c r="H3" s="60"/>
    </row>
    <row r="4" spans="1:8" ht="14.25">
      <c r="A4" s="44"/>
      <c r="B4" s="3"/>
      <c r="C4" s="4"/>
      <c r="D4" s="4"/>
      <c r="E4" s="4"/>
      <c r="F4" s="4"/>
      <c r="G4" s="4"/>
      <c r="H4" s="4"/>
    </row>
    <row r="5" spans="1:8" ht="14.25">
      <c r="A5" s="44"/>
      <c r="B5" s="3"/>
      <c r="C5" s="5" t="s">
        <v>31</v>
      </c>
      <c r="D5" s="5" t="s">
        <v>32</v>
      </c>
      <c r="E5" s="5" t="s">
        <v>33</v>
      </c>
      <c r="F5" s="5" t="s">
        <v>32</v>
      </c>
      <c r="G5" s="5" t="s">
        <v>33</v>
      </c>
      <c r="H5" s="5" t="s">
        <v>32</v>
      </c>
    </row>
    <row r="6" spans="1:8" ht="14.25">
      <c r="A6" s="45"/>
      <c r="B6" s="6" t="s">
        <v>34</v>
      </c>
      <c r="C6" s="7"/>
      <c r="D6" s="7"/>
      <c r="E6" s="7"/>
      <c r="F6" s="7"/>
      <c r="G6" s="7"/>
      <c r="H6" s="7"/>
    </row>
    <row r="7" spans="1:8" ht="12" customHeight="1">
      <c r="A7" s="17">
        <v>1</v>
      </c>
      <c r="B7" s="18" t="s">
        <v>70</v>
      </c>
      <c r="C7" s="19">
        <v>91694</v>
      </c>
      <c r="D7" s="19">
        <v>28057</v>
      </c>
      <c r="E7" s="19">
        <v>8114966</v>
      </c>
      <c r="F7" s="19">
        <v>7298370</v>
      </c>
      <c r="G7" s="19">
        <v>195339023</v>
      </c>
      <c r="H7" s="19">
        <v>359726055</v>
      </c>
    </row>
    <row r="8" spans="1:8" ht="12" customHeight="1">
      <c r="A8" s="20">
        <v>2</v>
      </c>
      <c r="B8" s="21" t="s">
        <v>71</v>
      </c>
      <c r="C8" s="22">
        <v>64449</v>
      </c>
      <c r="D8" s="22">
        <v>23198</v>
      </c>
      <c r="E8" s="22">
        <v>6221890</v>
      </c>
      <c r="F8" s="22">
        <v>6311860</v>
      </c>
      <c r="G8" s="22">
        <v>141401177</v>
      </c>
      <c r="H8" s="22">
        <v>225235933</v>
      </c>
    </row>
    <row r="9" spans="1:8" ht="12" customHeight="1">
      <c r="A9" s="20">
        <v>3</v>
      </c>
      <c r="B9" s="21" t="s">
        <v>72</v>
      </c>
      <c r="C9" s="22">
        <v>42255</v>
      </c>
      <c r="D9" s="22">
        <v>12004</v>
      </c>
      <c r="E9" s="22">
        <v>4122066</v>
      </c>
      <c r="F9" s="22">
        <v>4290854</v>
      </c>
      <c r="G9" s="22">
        <v>103927576</v>
      </c>
      <c r="H9" s="22">
        <v>190145466</v>
      </c>
    </row>
    <row r="10" spans="1:8" ht="12" customHeight="1">
      <c r="A10" s="20">
        <v>4</v>
      </c>
      <c r="B10" s="21" t="s">
        <v>73</v>
      </c>
      <c r="C10" s="22">
        <v>56303</v>
      </c>
      <c r="D10" s="22">
        <v>13747</v>
      </c>
      <c r="E10" s="22">
        <v>5282038</v>
      </c>
      <c r="F10" s="22">
        <v>4233699</v>
      </c>
      <c r="G10" s="22">
        <v>112736143</v>
      </c>
      <c r="H10" s="22">
        <v>144076201</v>
      </c>
    </row>
    <row r="11" spans="1:8" ht="12" customHeight="1">
      <c r="A11" s="20">
        <v>5</v>
      </c>
      <c r="B11" s="21" t="s">
        <v>1</v>
      </c>
      <c r="C11" s="22">
        <v>41739</v>
      </c>
      <c r="D11" s="22">
        <v>8882</v>
      </c>
      <c r="E11" s="22">
        <v>3489825</v>
      </c>
      <c r="F11" s="22">
        <v>2254209</v>
      </c>
      <c r="G11" s="22">
        <v>74571306</v>
      </c>
      <c r="H11" s="22">
        <v>80826894</v>
      </c>
    </row>
    <row r="12" spans="1:8" ht="12" customHeight="1">
      <c r="A12" s="20">
        <v>6</v>
      </c>
      <c r="B12" s="21" t="s">
        <v>2</v>
      </c>
      <c r="C12" s="22">
        <v>20363</v>
      </c>
      <c r="D12" s="22">
        <v>5238</v>
      </c>
      <c r="E12" s="22">
        <v>2127620</v>
      </c>
      <c r="F12" s="22">
        <v>1523414</v>
      </c>
      <c r="G12" s="22">
        <v>45793650</v>
      </c>
      <c r="H12" s="22">
        <v>50948919</v>
      </c>
    </row>
    <row r="13" spans="1:8" ht="12" customHeight="1">
      <c r="A13" s="20">
        <v>7</v>
      </c>
      <c r="B13" s="21" t="s">
        <v>92</v>
      </c>
      <c r="C13" s="22">
        <v>25681</v>
      </c>
      <c r="D13" s="22">
        <v>8128</v>
      </c>
      <c r="E13" s="22">
        <v>2578261</v>
      </c>
      <c r="F13" s="22">
        <v>1845387</v>
      </c>
      <c r="G13" s="22">
        <v>69839257</v>
      </c>
      <c r="H13" s="22">
        <v>70197395</v>
      </c>
    </row>
    <row r="14" spans="1:8" ht="12" customHeight="1">
      <c r="A14" s="20">
        <v>8</v>
      </c>
      <c r="B14" s="21" t="s">
        <v>3</v>
      </c>
      <c r="C14" s="22">
        <v>27293</v>
      </c>
      <c r="D14" s="22">
        <v>8602</v>
      </c>
      <c r="E14" s="22">
        <v>2255651</v>
      </c>
      <c r="F14" s="22">
        <v>1626085</v>
      </c>
      <c r="G14" s="22">
        <v>47284233</v>
      </c>
      <c r="H14" s="22">
        <v>44702856</v>
      </c>
    </row>
    <row r="15" spans="1:8" ht="12" customHeight="1">
      <c r="A15" s="20">
        <v>9</v>
      </c>
      <c r="B15" s="21" t="s">
        <v>93</v>
      </c>
      <c r="C15" s="22">
        <v>31742</v>
      </c>
      <c r="D15" s="22">
        <v>8580</v>
      </c>
      <c r="E15" s="22">
        <v>3062050</v>
      </c>
      <c r="F15" s="22">
        <v>2571687</v>
      </c>
      <c r="G15" s="22">
        <v>66834210</v>
      </c>
      <c r="H15" s="22">
        <v>85172694</v>
      </c>
    </row>
    <row r="16" spans="1:8" ht="12" customHeight="1">
      <c r="A16" s="20">
        <v>10</v>
      </c>
      <c r="B16" s="21" t="s">
        <v>4</v>
      </c>
      <c r="C16" s="22">
        <v>37483</v>
      </c>
      <c r="D16" s="22">
        <v>6220</v>
      </c>
      <c r="E16" s="22">
        <v>3204223</v>
      </c>
      <c r="F16" s="22">
        <v>854048</v>
      </c>
      <c r="G16" s="22">
        <v>57132669</v>
      </c>
      <c r="H16" s="22">
        <v>27217195</v>
      </c>
    </row>
    <row r="17" spans="1:8" ht="12" customHeight="1">
      <c r="A17" s="20">
        <v>11</v>
      </c>
      <c r="B17" s="21" t="s">
        <v>5</v>
      </c>
      <c r="C17" s="22">
        <v>12585</v>
      </c>
      <c r="D17" s="22">
        <v>3405</v>
      </c>
      <c r="E17" s="22">
        <v>1179622</v>
      </c>
      <c r="F17" s="22">
        <v>886684</v>
      </c>
      <c r="G17" s="22">
        <v>24093094</v>
      </c>
      <c r="H17" s="22">
        <v>33952181</v>
      </c>
    </row>
    <row r="18" spans="1:8" ht="12" customHeight="1">
      <c r="A18" s="20">
        <v>12</v>
      </c>
      <c r="B18" s="21" t="s">
        <v>6</v>
      </c>
      <c r="C18" s="22">
        <v>21806</v>
      </c>
      <c r="D18" s="22">
        <v>4010</v>
      </c>
      <c r="E18" s="22">
        <v>2095148</v>
      </c>
      <c r="F18" s="22">
        <v>1249509</v>
      </c>
      <c r="G18" s="22">
        <v>43416494</v>
      </c>
      <c r="H18" s="22">
        <v>47065233</v>
      </c>
    </row>
    <row r="19" spans="1:8" ht="12" customHeight="1">
      <c r="A19" s="20">
        <v>13</v>
      </c>
      <c r="B19" s="21" t="s">
        <v>7</v>
      </c>
      <c r="C19" s="22">
        <v>20186</v>
      </c>
      <c r="D19" s="22">
        <v>3654</v>
      </c>
      <c r="E19" s="22">
        <v>1461249</v>
      </c>
      <c r="F19" s="22">
        <v>654103</v>
      </c>
      <c r="G19" s="22">
        <v>31756122</v>
      </c>
      <c r="H19" s="22">
        <v>23754246</v>
      </c>
    </row>
    <row r="20" spans="1:8" ht="12" customHeight="1">
      <c r="A20" s="20">
        <v>14</v>
      </c>
      <c r="B20" s="21" t="s">
        <v>8</v>
      </c>
      <c r="C20" s="22">
        <v>32230</v>
      </c>
      <c r="D20" s="22">
        <v>8012</v>
      </c>
      <c r="E20" s="22">
        <v>3050335</v>
      </c>
      <c r="F20" s="22">
        <v>2692948</v>
      </c>
      <c r="G20" s="22">
        <v>72675171</v>
      </c>
      <c r="H20" s="22">
        <v>121151798</v>
      </c>
    </row>
    <row r="21" spans="1:8" ht="12" customHeight="1">
      <c r="A21" s="20">
        <v>15</v>
      </c>
      <c r="B21" s="21" t="s">
        <v>9</v>
      </c>
      <c r="C21" s="22">
        <v>23670</v>
      </c>
      <c r="D21" s="22">
        <v>6241</v>
      </c>
      <c r="E21" s="22">
        <v>2387261</v>
      </c>
      <c r="F21" s="22">
        <v>1665146</v>
      </c>
      <c r="G21" s="22">
        <v>65894372</v>
      </c>
      <c r="H21" s="22">
        <v>78433163</v>
      </c>
    </row>
    <row r="22" spans="1:8" ht="12" customHeight="1">
      <c r="A22" s="20">
        <v>16</v>
      </c>
      <c r="B22" s="21" t="s">
        <v>10</v>
      </c>
      <c r="C22" s="22">
        <v>70726</v>
      </c>
      <c r="D22" s="22">
        <v>22150</v>
      </c>
      <c r="E22" s="22">
        <v>6441456</v>
      </c>
      <c r="F22" s="22">
        <v>6615404</v>
      </c>
      <c r="G22" s="22">
        <v>158004431</v>
      </c>
      <c r="H22" s="22">
        <v>370222532</v>
      </c>
    </row>
    <row r="23" spans="1:8" ht="12" customHeight="1">
      <c r="A23" s="20">
        <v>17</v>
      </c>
      <c r="B23" s="21" t="s">
        <v>0</v>
      </c>
      <c r="C23" s="22">
        <v>50623</v>
      </c>
      <c r="D23" s="22">
        <v>14193</v>
      </c>
      <c r="E23" s="22">
        <v>5035668</v>
      </c>
      <c r="F23" s="22">
        <v>4444001</v>
      </c>
      <c r="G23" s="22">
        <v>130560331</v>
      </c>
      <c r="H23" s="22">
        <v>166036458</v>
      </c>
    </row>
    <row r="24" spans="1:8" ht="12" customHeight="1">
      <c r="A24" s="20">
        <v>18</v>
      </c>
      <c r="B24" s="21" t="s">
        <v>11</v>
      </c>
      <c r="C24" s="22">
        <v>30754</v>
      </c>
      <c r="D24" s="22">
        <v>6448</v>
      </c>
      <c r="E24" s="22">
        <v>2669207</v>
      </c>
      <c r="F24" s="22">
        <v>2616639</v>
      </c>
      <c r="G24" s="22">
        <v>66463955</v>
      </c>
      <c r="H24" s="22">
        <v>88662838</v>
      </c>
    </row>
    <row r="25" spans="1:8" ht="12" customHeight="1">
      <c r="A25" s="20">
        <v>19</v>
      </c>
      <c r="B25" s="21" t="s">
        <v>12</v>
      </c>
      <c r="C25" s="22">
        <v>13622</v>
      </c>
      <c r="D25" s="22">
        <v>2750</v>
      </c>
      <c r="E25" s="22">
        <v>1310070</v>
      </c>
      <c r="F25" s="22">
        <v>649486</v>
      </c>
      <c r="G25" s="22">
        <v>28136209</v>
      </c>
      <c r="H25" s="22">
        <v>24821756</v>
      </c>
    </row>
    <row r="26" spans="1:8" ht="12" customHeight="1">
      <c r="A26" s="20">
        <v>20</v>
      </c>
      <c r="B26" s="21" t="s">
        <v>74</v>
      </c>
      <c r="C26" s="22">
        <v>16151</v>
      </c>
      <c r="D26" s="22">
        <v>4343</v>
      </c>
      <c r="E26" s="22">
        <v>1742565</v>
      </c>
      <c r="F26" s="22">
        <v>1279867</v>
      </c>
      <c r="G26" s="22">
        <v>54946358</v>
      </c>
      <c r="H26" s="22">
        <v>64624175</v>
      </c>
    </row>
    <row r="27" spans="1:8" ht="12" customHeight="1">
      <c r="A27" s="20">
        <v>21</v>
      </c>
      <c r="B27" s="21" t="s">
        <v>75</v>
      </c>
      <c r="C27" s="22">
        <v>32084</v>
      </c>
      <c r="D27" s="22">
        <v>5148</v>
      </c>
      <c r="E27" s="22">
        <v>2523415</v>
      </c>
      <c r="F27" s="22">
        <v>1125172</v>
      </c>
      <c r="G27" s="22">
        <v>45442545</v>
      </c>
      <c r="H27" s="22">
        <v>40992323</v>
      </c>
    </row>
    <row r="28" spans="1:8" ht="12" customHeight="1">
      <c r="A28" s="20">
        <v>22</v>
      </c>
      <c r="B28" s="21" t="s">
        <v>94</v>
      </c>
      <c r="C28" s="22">
        <v>27122</v>
      </c>
      <c r="D28" s="22">
        <v>4458</v>
      </c>
      <c r="E28" s="22">
        <v>2429617</v>
      </c>
      <c r="F28" s="22">
        <v>967687</v>
      </c>
      <c r="G28" s="22">
        <v>55572422</v>
      </c>
      <c r="H28" s="22">
        <v>55492292</v>
      </c>
    </row>
    <row r="29" spans="1:8" ht="12" customHeight="1">
      <c r="A29" s="20">
        <v>23</v>
      </c>
      <c r="B29" s="61" t="s">
        <v>95</v>
      </c>
      <c r="C29" s="22">
        <v>52399</v>
      </c>
      <c r="D29" s="22">
        <v>13204</v>
      </c>
      <c r="E29" s="22">
        <v>4801103</v>
      </c>
      <c r="F29" s="22">
        <v>3364910</v>
      </c>
      <c r="G29" s="22">
        <v>112182410</v>
      </c>
      <c r="H29" s="22">
        <v>107180251</v>
      </c>
    </row>
    <row r="30" spans="1:8" ht="12" customHeight="1">
      <c r="A30" s="20">
        <v>24</v>
      </c>
      <c r="B30" s="61" t="s">
        <v>96</v>
      </c>
      <c r="C30" s="22">
        <v>31740</v>
      </c>
      <c r="D30" s="22">
        <v>7506</v>
      </c>
      <c r="E30" s="22">
        <v>2910313</v>
      </c>
      <c r="F30" s="22">
        <v>1887289</v>
      </c>
      <c r="G30" s="22">
        <v>58924726</v>
      </c>
      <c r="H30" s="22">
        <v>56475619</v>
      </c>
    </row>
    <row r="31" spans="1:8" ht="12" customHeight="1">
      <c r="A31" s="20">
        <v>25</v>
      </c>
      <c r="B31" s="61" t="s">
        <v>97</v>
      </c>
      <c r="C31" s="22">
        <v>29680</v>
      </c>
      <c r="D31" s="22">
        <v>5721</v>
      </c>
      <c r="E31" s="22">
        <v>2413316</v>
      </c>
      <c r="F31" s="22">
        <v>1291813</v>
      </c>
      <c r="G31" s="22">
        <v>49126540</v>
      </c>
      <c r="H31" s="22">
        <v>43190124</v>
      </c>
    </row>
    <row r="32" spans="1:8" ht="12" customHeight="1">
      <c r="A32" s="20">
        <v>26</v>
      </c>
      <c r="B32" s="61" t="s">
        <v>98</v>
      </c>
      <c r="C32" s="22">
        <v>24134</v>
      </c>
      <c r="D32" s="22">
        <v>4496</v>
      </c>
      <c r="E32" s="22">
        <v>1916704</v>
      </c>
      <c r="F32" s="22">
        <v>1307693</v>
      </c>
      <c r="G32" s="22">
        <v>40842550</v>
      </c>
      <c r="H32" s="22">
        <v>41549630</v>
      </c>
    </row>
    <row r="33" spans="1:8" ht="12" customHeight="1">
      <c r="A33" s="20">
        <v>27</v>
      </c>
      <c r="B33" s="61" t="s">
        <v>99</v>
      </c>
      <c r="C33" s="22">
        <v>26992</v>
      </c>
      <c r="D33" s="22">
        <v>6858</v>
      </c>
      <c r="E33" s="22">
        <v>2331008</v>
      </c>
      <c r="F33" s="22">
        <v>1257898</v>
      </c>
      <c r="G33" s="22">
        <v>46470412</v>
      </c>
      <c r="H33" s="22">
        <v>32313110</v>
      </c>
    </row>
    <row r="34" spans="1:8" ht="12" customHeight="1">
      <c r="A34" s="20">
        <v>28</v>
      </c>
      <c r="B34" s="61" t="s">
        <v>100</v>
      </c>
      <c r="C34" s="22">
        <v>37204</v>
      </c>
      <c r="D34" s="22">
        <v>12171</v>
      </c>
      <c r="E34" s="22">
        <v>3482604</v>
      </c>
      <c r="F34" s="22">
        <v>5171284</v>
      </c>
      <c r="G34" s="22">
        <v>83699237</v>
      </c>
      <c r="H34" s="22">
        <v>196233257</v>
      </c>
    </row>
    <row r="35" spans="1:8" ht="12" customHeight="1">
      <c r="A35" s="20">
        <v>29</v>
      </c>
      <c r="B35" s="61" t="s">
        <v>101</v>
      </c>
      <c r="C35" s="22">
        <v>29973</v>
      </c>
      <c r="D35" s="22">
        <v>4727</v>
      </c>
      <c r="E35" s="22">
        <v>2359301</v>
      </c>
      <c r="F35" s="22">
        <v>836388</v>
      </c>
      <c r="G35" s="22">
        <v>42725353</v>
      </c>
      <c r="H35" s="22">
        <v>24600611</v>
      </c>
    </row>
    <row r="36" spans="1:8" ht="12" customHeight="1">
      <c r="A36" s="20">
        <v>30</v>
      </c>
      <c r="B36" s="61" t="s">
        <v>102</v>
      </c>
      <c r="C36" s="22">
        <v>38465</v>
      </c>
      <c r="D36" s="22">
        <v>5225</v>
      </c>
      <c r="E36" s="22">
        <v>3050919</v>
      </c>
      <c r="F36" s="22">
        <v>1032839</v>
      </c>
      <c r="G36" s="22">
        <v>58423394</v>
      </c>
      <c r="H36" s="22">
        <v>28124345</v>
      </c>
    </row>
    <row r="37" spans="1:8" s="28" customFormat="1" ht="12" customHeight="1">
      <c r="A37" s="25"/>
      <c r="B37" s="26" t="s">
        <v>65</v>
      </c>
      <c r="C37" s="27">
        <f>SUM(C7:C36)</f>
        <v>1061148</v>
      </c>
      <c r="D37" s="27">
        <f>SUM(D7:D36)</f>
        <v>267376</v>
      </c>
      <c r="E37" s="27">
        <f>SUM(E7:E36)</f>
        <v>96049471</v>
      </c>
      <c r="F37" s="27">
        <f>SUM(F7:F36)</f>
        <v>73806373</v>
      </c>
      <c r="G37" s="27">
        <f>SUM(G7:G36)</f>
        <v>2184215370</v>
      </c>
      <c r="H37" s="27">
        <f>SUM(H7:H36)</f>
        <v>2923125550</v>
      </c>
    </row>
    <row r="38" spans="1:8" ht="12" customHeight="1">
      <c r="A38" s="20">
        <v>31</v>
      </c>
      <c r="B38" s="21" t="s">
        <v>13</v>
      </c>
      <c r="C38" s="22">
        <v>20025</v>
      </c>
      <c r="D38" s="22">
        <v>4169</v>
      </c>
      <c r="E38" s="22">
        <v>1677433</v>
      </c>
      <c r="F38" s="22">
        <v>789233</v>
      </c>
      <c r="G38" s="22">
        <v>34563914</v>
      </c>
      <c r="H38" s="22">
        <v>21947517</v>
      </c>
    </row>
    <row r="39" spans="1:8" ht="12" customHeight="1">
      <c r="A39" s="20">
        <v>32</v>
      </c>
      <c r="B39" s="21" t="s">
        <v>14</v>
      </c>
      <c r="C39" s="22">
        <v>12615</v>
      </c>
      <c r="D39" s="22">
        <v>1740</v>
      </c>
      <c r="E39" s="22">
        <v>982867</v>
      </c>
      <c r="F39" s="22">
        <v>451859</v>
      </c>
      <c r="G39" s="22">
        <v>16484934</v>
      </c>
      <c r="H39" s="22">
        <v>12642899</v>
      </c>
    </row>
    <row r="40" spans="1:8" ht="12" customHeight="1">
      <c r="A40" s="20">
        <v>33</v>
      </c>
      <c r="B40" s="21" t="s">
        <v>15</v>
      </c>
      <c r="C40" s="22">
        <v>15209</v>
      </c>
      <c r="D40" s="22">
        <v>3067</v>
      </c>
      <c r="E40" s="22">
        <v>1151522</v>
      </c>
      <c r="F40" s="22">
        <v>840828</v>
      </c>
      <c r="G40" s="22">
        <v>25680888</v>
      </c>
      <c r="H40" s="22">
        <v>24568330</v>
      </c>
    </row>
    <row r="41" spans="1:8" ht="12" customHeight="1">
      <c r="A41" s="20">
        <v>34</v>
      </c>
      <c r="B41" s="21" t="s">
        <v>76</v>
      </c>
      <c r="C41" s="22">
        <v>10974</v>
      </c>
      <c r="D41" s="22">
        <v>1788</v>
      </c>
      <c r="E41" s="22">
        <v>836972</v>
      </c>
      <c r="F41" s="22">
        <v>616095</v>
      </c>
      <c r="G41" s="22">
        <v>15593401</v>
      </c>
      <c r="H41" s="22">
        <v>60504992</v>
      </c>
    </row>
    <row r="42" spans="1:8" ht="12" customHeight="1">
      <c r="A42" s="20">
        <v>35</v>
      </c>
      <c r="B42" s="21" t="s">
        <v>103</v>
      </c>
      <c r="C42" s="22">
        <v>14437</v>
      </c>
      <c r="D42" s="22">
        <v>2479</v>
      </c>
      <c r="E42" s="22">
        <v>1150842</v>
      </c>
      <c r="F42" s="22">
        <v>349278</v>
      </c>
      <c r="G42" s="22">
        <v>25346606</v>
      </c>
      <c r="H42" s="22">
        <v>12218640</v>
      </c>
    </row>
    <row r="43" spans="1:8" ht="12" customHeight="1">
      <c r="A43" s="20">
        <v>36</v>
      </c>
      <c r="B43" s="21" t="s">
        <v>104</v>
      </c>
      <c r="C43" s="22">
        <v>17564</v>
      </c>
      <c r="D43" s="22">
        <v>3252</v>
      </c>
      <c r="E43" s="22">
        <v>1417044</v>
      </c>
      <c r="F43" s="22">
        <v>726445</v>
      </c>
      <c r="G43" s="22">
        <v>38936989</v>
      </c>
      <c r="H43" s="22">
        <v>27506030</v>
      </c>
    </row>
    <row r="44" spans="1:8" ht="12" customHeight="1">
      <c r="A44" s="20">
        <v>37</v>
      </c>
      <c r="B44" s="21" t="s">
        <v>77</v>
      </c>
      <c r="C44" s="22">
        <v>10694</v>
      </c>
      <c r="D44" s="22">
        <v>1959</v>
      </c>
      <c r="E44" s="22">
        <v>807450</v>
      </c>
      <c r="F44" s="22">
        <v>563931</v>
      </c>
      <c r="G44" s="22">
        <v>17838605</v>
      </c>
      <c r="H44" s="22">
        <v>23611529</v>
      </c>
    </row>
    <row r="45" spans="1:8" ht="12" customHeight="1">
      <c r="A45" s="20">
        <v>38</v>
      </c>
      <c r="B45" s="21" t="s">
        <v>16</v>
      </c>
      <c r="C45" s="22">
        <v>11402</v>
      </c>
      <c r="D45" s="22">
        <v>4177</v>
      </c>
      <c r="E45" s="22">
        <v>1188103</v>
      </c>
      <c r="F45" s="22">
        <v>1719064</v>
      </c>
      <c r="G45" s="22">
        <v>28104828</v>
      </c>
      <c r="H45" s="22">
        <v>180461038</v>
      </c>
    </row>
    <row r="46" spans="1:8" ht="12" customHeight="1">
      <c r="A46" s="20">
        <v>39</v>
      </c>
      <c r="B46" s="21" t="s">
        <v>17</v>
      </c>
      <c r="C46" s="22">
        <v>18585</v>
      </c>
      <c r="D46" s="22">
        <v>2327</v>
      </c>
      <c r="E46" s="22">
        <v>1305758</v>
      </c>
      <c r="F46" s="22">
        <v>382759</v>
      </c>
      <c r="G46" s="22">
        <v>19292127</v>
      </c>
      <c r="H46" s="22">
        <v>14549892</v>
      </c>
    </row>
    <row r="47" spans="1:8" ht="12" customHeight="1">
      <c r="A47" s="20">
        <v>40</v>
      </c>
      <c r="B47" s="21" t="s">
        <v>18</v>
      </c>
      <c r="C47" s="22">
        <v>8040</v>
      </c>
      <c r="D47" s="22">
        <v>2314</v>
      </c>
      <c r="E47" s="22">
        <v>726329</v>
      </c>
      <c r="F47" s="22">
        <v>681451</v>
      </c>
      <c r="G47" s="22">
        <v>17932313</v>
      </c>
      <c r="H47" s="22">
        <v>32888418</v>
      </c>
    </row>
    <row r="48" spans="1:8" ht="12" customHeight="1">
      <c r="A48" s="20">
        <v>41</v>
      </c>
      <c r="B48" s="21" t="s">
        <v>19</v>
      </c>
      <c r="C48" s="22">
        <v>18202</v>
      </c>
      <c r="D48" s="22">
        <v>4297</v>
      </c>
      <c r="E48" s="22">
        <v>1695935</v>
      </c>
      <c r="F48" s="22">
        <v>1377213</v>
      </c>
      <c r="G48" s="22">
        <v>44858037</v>
      </c>
      <c r="H48" s="22">
        <v>55637319</v>
      </c>
    </row>
    <row r="49" spans="1:8" ht="12" customHeight="1">
      <c r="A49" s="20">
        <v>42</v>
      </c>
      <c r="B49" s="21" t="s">
        <v>20</v>
      </c>
      <c r="C49" s="22">
        <v>6451</v>
      </c>
      <c r="D49" s="22">
        <v>1286</v>
      </c>
      <c r="E49" s="22">
        <v>552157</v>
      </c>
      <c r="F49" s="22">
        <v>236472</v>
      </c>
      <c r="G49" s="22">
        <v>10703190</v>
      </c>
      <c r="H49" s="22">
        <v>6065929</v>
      </c>
    </row>
    <row r="50" spans="1:8" ht="12" customHeight="1">
      <c r="A50" s="20">
        <v>43</v>
      </c>
      <c r="B50" s="21" t="s">
        <v>21</v>
      </c>
      <c r="C50" s="22">
        <v>4868</v>
      </c>
      <c r="D50" s="22">
        <v>1365</v>
      </c>
      <c r="E50" s="22">
        <v>374383</v>
      </c>
      <c r="F50" s="22">
        <v>389173</v>
      </c>
      <c r="G50" s="22">
        <v>8545797</v>
      </c>
      <c r="H50" s="22">
        <v>13361644</v>
      </c>
    </row>
    <row r="51" spans="1:8" ht="12" customHeight="1">
      <c r="A51" s="20">
        <v>44</v>
      </c>
      <c r="B51" s="21" t="s">
        <v>22</v>
      </c>
      <c r="C51" s="22">
        <v>5465</v>
      </c>
      <c r="D51" s="22">
        <v>946</v>
      </c>
      <c r="E51" s="22">
        <v>457112</v>
      </c>
      <c r="F51" s="22">
        <v>305027</v>
      </c>
      <c r="G51" s="22">
        <v>9965771</v>
      </c>
      <c r="H51" s="22">
        <v>12031621</v>
      </c>
    </row>
    <row r="52" spans="1:8" ht="12" customHeight="1">
      <c r="A52" s="20">
        <v>45</v>
      </c>
      <c r="B52" s="21" t="s">
        <v>23</v>
      </c>
      <c r="C52" s="22">
        <v>11273</v>
      </c>
      <c r="D52" s="22">
        <v>1604</v>
      </c>
      <c r="E52" s="22">
        <v>1036795</v>
      </c>
      <c r="F52" s="22">
        <v>307483</v>
      </c>
      <c r="G52" s="22">
        <v>23054342</v>
      </c>
      <c r="H52" s="22">
        <v>9048607</v>
      </c>
    </row>
    <row r="53" spans="1:8" ht="12" customHeight="1">
      <c r="A53" s="20">
        <v>46</v>
      </c>
      <c r="B53" s="21" t="s">
        <v>24</v>
      </c>
      <c r="C53" s="22">
        <v>6848</v>
      </c>
      <c r="D53" s="22">
        <v>1632</v>
      </c>
      <c r="E53" s="22">
        <v>655882</v>
      </c>
      <c r="F53" s="22">
        <v>862358</v>
      </c>
      <c r="G53" s="22">
        <v>15221231</v>
      </c>
      <c r="H53" s="22">
        <v>33518387</v>
      </c>
    </row>
    <row r="54" spans="1:8" ht="12" customHeight="1">
      <c r="A54" s="20">
        <v>47</v>
      </c>
      <c r="B54" s="21" t="s">
        <v>25</v>
      </c>
      <c r="C54" s="22">
        <v>13650</v>
      </c>
      <c r="D54" s="22">
        <v>3259</v>
      </c>
      <c r="E54" s="22">
        <v>1282990</v>
      </c>
      <c r="F54" s="22">
        <v>709339</v>
      </c>
      <c r="G54" s="22">
        <v>25586280</v>
      </c>
      <c r="H54" s="22">
        <v>17862193</v>
      </c>
    </row>
    <row r="55" spans="1:8" ht="12" customHeight="1">
      <c r="A55" s="20">
        <v>48</v>
      </c>
      <c r="B55" s="21" t="s">
        <v>26</v>
      </c>
      <c r="C55" s="22">
        <v>5800</v>
      </c>
      <c r="D55" s="22">
        <v>958</v>
      </c>
      <c r="E55" s="22">
        <v>509942</v>
      </c>
      <c r="F55" s="22">
        <v>596086</v>
      </c>
      <c r="G55" s="22">
        <v>9637840</v>
      </c>
      <c r="H55" s="22">
        <v>22274539</v>
      </c>
    </row>
    <row r="56" spans="1:8" ht="12" customHeight="1">
      <c r="A56" s="20">
        <v>49</v>
      </c>
      <c r="B56" s="21" t="s">
        <v>27</v>
      </c>
      <c r="C56" s="22">
        <v>14519</v>
      </c>
      <c r="D56" s="22">
        <v>3740</v>
      </c>
      <c r="E56" s="22">
        <v>1302430</v>
      </c>
      <c r="F56" s="22">
        <v>887602</v>
      </c>
      <c r="G56" s="22">
        <v>23780338</v>
      </c>
      <c r="H56" s="22">
        <v>21554634</v>
      </c>
    </row>
    <row r="57" spans="1:8" ht="12" customHeight="1">
      <c r="A57" s="20">
        <v>50</v>
      </c>
      <c r="B57" s="21" t="s">
        <v>28</v>
      </c>
      <c r="C57" s="22">
        <v>7982</v>
      </c>
      <c r="D57" s="22">
        <v>1482</v>
      </c>
      <c r="E57" s="22">
        <v>742672</v>
      </c>
      <c r="F57" s="22">
        <v>183401</v>
      </c>
      <c r="G57" s="22">
        <v>15946795</v>
      </c>
      <c r="H57" s="22">
        <v>4634660</v>
      </c>
    </row>
    <row r="58" spans="1:8" s="28" customFormat="1" ht="12" customHeight="1">
      <c r="A58" s="25"/>
      <c r="B58" s="26" t="s">
        <v>66</v>
      </c>
      <c r="C58" s="27">
        <f>SUM(C38:C57)</f>
        <v>234603</v>
      </c>
      <c r="D58" s="27">
        <f>SUM(D38:D57)</f>
        <v>47841</v>
      </c>
      <c r="E58" s="27">
        <f>SUM(E38:E57)</f>
        <v>19854618</v>
      </c>
      <c r="F58" s="27">
        <f>SUM(F38:F57)</f>
        <v>12975097</v>
      </c>
      <c r="G58" s="27">
        <f>SUM(G38:G57)</f>
        <v>427074226</v>
      </c>
      <c r="H58" s="27">
        <f>SUM(H38:H57)</f>
        <v>606888818</v>
      </c>
    </row>
    <row r="59" spans="1:8" s="28" customFormat="1" ht="12" customHeight="1">
      <c r="A59" s="29"/>
      <c r="B59" s="30" t="s">
        <v>35</v>
      </c>
      <c r="C59" s="31">
        <f>C37+C58</f>
        <v>1295751</v>
      </c>
      <c r="D59" s="31">
        <f>D37+D58</f>
        <v>315217</v>
      </c>
      <c r="E59" s="31">
        <f>E37+E58</f>
        <v>115904089</v>
      </c>
      <c r="F59" s="31">
        <f>F37+F58</f>
        <v>86781470</v>
      </c>
      <c r="G59" s="31">
        <f>G37+G58</f>
        <v>2611289596</v>
      </c>
      <c r="H59" s="31">
        <f>H37+H58</f>
        <v>3530014368</v>
      </c>
    </row>
    <row r="60" spans="1:8" ht="14.25">
      <c r="A60" s="9"/>
      <c r="B60" s="9"/>
      <c r="C60" s="9"/>
      <c r="D60" s="9"/>
      <c r="E60" s="9"/>
      <c r="F60" s="9"/>
      <c r="G60" s="9"/>
      <c r="H60" s="9"/>
    </row>
  </sheetData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C1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8.75">
      <c r="A1" s="59" t="s">
        <v>68</v>
      </c>
      <c r="B1" s="59"/>
      <c r="C1" s="59"/>
    </row>
    <row r="2" ht="18">
      <c r="A2" s="23" t="s">
        <v>90</v>
      </c>
    </row>
    <row r="3" spans="1:8" ht="14.25">
      <c r="A3" s="43" t="s">
        <v>78</v>
      </c>
      <c r="B3" s="2" t="s">
        <v>79</v>
      </c>
      <c r="C3" s="60" t="s">
        <v>80</v>
      </c>
      <c r="D3" s="60"/>
      <c r="E3" s="60" t="s">
        <v>81</v>
      </c>
      <c r="F3" s="60"/>
      <c r="G3" s="60" t="s">
        <v>82</v>
      </c>
      <c r="H3" s="60"/>
    </row>
    <row r="4" spans="1:8" ht="14.25">
      <c r="A4" s="44"/>
      <c r="B4" s="3"/>
      <c r="C4" s="4"/>
      <c r="D4" s="4"/>
      <c r="E4" s="4"/>
      <c r="F4" s="4"/>
      <c r="G4" s="4"/>
      <c r="H4" s="4"/>
    </row>
    <row r="5" spans="1:9" ht="14.25">
      <c r="A5" s="44"/>
      <c r="B5" s="3"/>
      <c r="C5" s="5" t="s">
        <v>83</v>
      </c>
      <c r="D5" s="5" t="s">
        <v>84</v>
      </c>
      <c r="E5" s="5" t="s">
        <v>83</v>
      </c>
      <c r="F5" s="5" t="s">
        <v>84</v>
      </c>
      <c r="G5" s="5" t="s">
        <v>83</v>
      </c>
      <c r="H5" s="5" t="s">
        <v>84</v>
      </c>
      <c r="I5" s="1" t="s">
        <v>87</v>
      </c>
    </row>
    <row r="6" spans="1:10" ht="14.25">
      <c r="A6" s="45"/>
      <c r="B6" s="6" t="s">
        <v>85</v>
      </c>
      <c r="C6" s="7"/>
      <c r="D6" s="7"/>
      <c r="E6" s="7"/>
      <c r="F6" s="7"/>
      <c r="G6" s="7"/>
      <c r="H6" s="7"/>
      <c r="I6" s="1" t="s">
        <v>88</v>
      </c>
      <c r="J6" s="1" t="s">
        <v>89</v>
      </c>
    </row>
    <row r="7" spans="1:10" ht="12" customHeight="1">
      <c r="A7" s="17">
        <v>1</v>
      </c>
      <c r="B7" s="18" t="s">
        <v>70</v>
      </c>
      <c r="C7" s="19">
        <v>8119</v>
      </c>
      <c r="D7" s="19">
        <v>438</v>
      </c>
      <c r="E7" s="19">
        <v>273758</v>
      </c>
      <c r="F7" s="19">
        <v>11695</v>
      </c>
      <c r="G7" s="19">
        <v>386691</v>
      </c>
      <c r="H7" s="19">
        <v>36804</v>
      </c>
      <c r="I7" s="1">
        <f>ROUND((G7/E7)*1000,0)</f>
        <v>1413</v>
      </c>
      <c r="J7" s="1">
        <f>ROUND((H7/F7)*1000,0)</f>
        <v>3147</v>
      </c>
    </row>
    <row r="8" spans="1:10" ht="12" customHeight="1">
      <c r="A8" s="20">
        <v>2</v>
      </c>
      <c r="B8" s="21" t="s">
        <v>71</v>
      </c>
      <c r="C8" s="22">
        <v>3440</v>
      </c>
      <c r="D8" s="22">
        <v>419</v>
      </c>
      <c r="E8" s="22">
        <v>138709</v>
      </c>
      <c r="F8" s="22">
        <v>7304</v>
      </c>
      <c r="G8" s="22">
        <v>224641</v>
      </c>
      <c r="H8" s="22">
        <v>42019</v>
      </c>
      <c r="I8" s="1">
        <f aca="true" t="shared" si="0" ref="I8:J57">ROUND((G8/E8)*1000,0)</f>
        <v>1620</v>
      </c>
      <c r="J8" s="1">
        <f t="shared" si="0"/>
        <v>5753</v>
      </c>
    </row>
    <row r="9" spans="1:10" ht="12" customHeight="1">
      <c r="A9" s="20">
        <v>3</v>
      </c>
      <c r="B9" s="21" t="s">
        <v>72</v>
      </c>
      <c r="C9" s="22">
        <v>2761</v>
      </c>
      <c r="D9" s="22">
        <v>88</v>
      </c>
      <c r="E9" s="22">
        <v>108457</v>
      </c>
      <c r="F9" s="22">
        <v>2280</v>
      </c>
      <c r="G9" s="22">
        <v>167080</v>
      </c>
      <c r="H9" s="22">
        <v>8661</v>
      </c>
      <c r="I9" s="1">
        <f t="shared" si="0"/>
        <v>1541</v>
      </c>
      <c r="J9" s="1">
        <f t="shared" si="0"/>
        <v>3799</v>
      </c>
    </row>
    <row r="10" spans="1:10" ht="12" customHeight="1">
      <c r="A10" s="20">
        <v>4</v>
      </c>
      <c r="B10" s="21" t="s">
        <v>73</v>
      </c>
      <c r="C10" s="22">
        <v>3505</v>
      </c>
      <c r="D10" s="22">
        <v>162</v>
      </c>
      <c r="E10" s="22">
        <v>165427</v>
      </c>
      <c r="F10" s="22">
        <v>5169</v>
      </c>
      <c r="G10" s="22">
        <v>191703</v>
      </c>
      <c r="H10" s="22">
        <v>16439</v>
      </c>
      <c r="I10" s="1">
        <f t="shared" si="0"/>
        <v>1159</v>
      </c>
      <c r="J10" s="1">
        <f t="shared" si="0"/>
        <v>3180</v>
      </c>
    </row>
    <row r="11" spans="1:10" ht="12" customHeight="1">
      <c r="A11" s="20">
        <v>5</v>
      </c>
      <c r="B11" s="21" t="s">
        <v>1</v>
      </c>
      <c r="C11" s="22">
        <v>4986</v>
      </c>
      <c r="D11" s="22">
        <v>287</v>
      </c>
      <c r="E11" s="22">
        <v>200592</v>
      </c>
      <c r="F11" s="22">
        <v>10945</v>
      </c>
      <c r="G11" s="22">
        <v>233825</v>
      </c>
      <c r="H11" s="22">
        <v>29135</v>
      </c>
      <c r="I11" s="1">
        <f t="shared" si="0"/>
        <v>1166</v>
      </c>
      <c r="J11" s="1">
        <f t="shared" si="0"/>
        <v>2662</v>
      </c>
    </row>
    <row r="12" spans="1:10" ht="12" customHeight="1">
      <c r="A12" s="20">
        <v>6</v>
      </c>
      <c r="B12" s="21" t="s">
        <v>2</v>
      </c>
      <c r="C12" s="22">
        <v>2263</v>
      </c>
      <c r="D12" s="22">
        <v>101</v>
      </c>
      <c r="E12" s="22">
        <v>115431</v>
      </c>
      <c r="F12" s="22">
        <v>4469</v>
      </c>
      <c r="G12" s="22">
        <v>116171</v>
      </c>
      <c r="H12" s="22">
        <v>8040</v>
      </c>
      <c r="I12" s="1">
        <f t="shared" si="0"/>
        <v>1006</v>
      </c>
      <c r="J12" s="1">
        <f t="shared" si="0"/>
        <v>1799</v>
      </c>
    </row>
    <row r="13" spans="1:10" ht="12" customHeight="1">
      <c r="A13" s="20">
        <v>7</v>
      </c>
      <c r="B13" s="21" t="s">
        <v>92</v>
      </c>
      <c r="C13" s="22">
        <v>2350</v>
      </c>
      <c r="D13" s="22">
        <v>118</v>
      </c>
      <c r="E13" s="22">
        <v>85861</v>
      </c>
      <c r="F13" s="22">
        <v>4353</v>
      </c>
      <c r="G13" s="22">
        <v>99728</v>
      </c>
      <c r="H13" s="22">
        <v>8612</v>
      </c>
      <c r="I13" s="1">
        <f t="shared" si="0"/>
        <v>1162</v>
      </c>
      <c r="J13" s="1">
        <f t="shared" si="0"/>
        <v>1978</v>
      </c>
    </row>
    <row r="14" spans="1:10" ht="12" customHeight="1">
      <c r="A14" s="20">
        <v>8</v>
      </c>
      <c r="B14" s="21" t="s">
        <v>3</v>
      </c>
      <c r="C14" s="22">
        <v>2022</v>
      </c>
      <c r="D14" s="22">
        <v>387</v>
      </c>
      <c r="E14" s="22">
        <v>78499</v>
      </c>
      <c r="F14" s="22">
        <v>10127</v>
      </c>
      <c r="G14" s="22">
        <v>90237</v>
      </c>
      <c r="H14" s="22">
        <v>27224</v>
      </c>
      <c r="I14" s="1">
        <f t="shared" si="0"/>
        <v>1150</v>
      </c>
      <c r="J14" s="1">
        <f t="shared" si="0"/>
        <v>2688</v>
      </c>
    </row>
    <row r="15" spans="1:10" ht="12" customHeight="1">
      <c r="A15" s="20">
        <v>9</v>
      </c>
      <c r="B15" s="21" t="s">
        <v>93</v>
      </c>
      <c r="C15" s="22">
        <v>3841</v>
      </c>
      <c r="D15" s="22">
        <v>354</v>
      </c>
      <c r="E15" s="22">
        <v>173023</v>
      </c>
      <c r="F15" s="22">
        <v>13506</v>
      </c>
      <c r="G15" s="22">
        <v>183824</v>
      </c>
      <c r="H15" s="22">
        <v>29777</v>
      </c>
      <c r="I15" s="1">
        <f t="shared" si="0"/>
        <v>1062</v>
      </c>
      <c r="J15" s="1">
        <f t="shared" si="0"/>
        <v>2205</v>
      </c>
    </row>
    <row r="16" spans="1:10" ht="12" customHeight="1">
      <c r="A16" s="20">
        <v>10</v>
      </c>
      <c r="B16" s="21" t="s">
        <v>4</v>
      </c>
      <c r="C16" s="22">
        <v>6709</v>
      </c>
      <c r="D16" s="22">
        <v>451</v>
      </c>
      <c r="E16" s="22">
        <v>308424</v>
      </c>
      <c r="F16" s="22">
        <v>14196</v>
      </c>
      <c r="G16" s="22">
        <v>284764</v>
      </c>
      <c r="H16" s="22">
        <v>38379</v>
      </c>
      <c r="I16" s="1">
        <f t="shared" si="0"/>
        <v>923</v>
      </c>
      <c r="J16" s="1">
        <f t="shared" si="0"/>
        <v>2704</v>
      </c>
    </row>
    <row r="17" spans="1:10" ht="12" customHeight="1">
      <c r="A17" s="20">
        <v>11</v>
      </c>
      <c r="B17" s="21" t="s">
        <v>5</v>
      </c>
      <c r="C17" s="22">
        <v>1404</v>
      </c>
      <c r="D17" s="22">
        <v>112</v>
      </c>
      <c r="E17" s="22">
        <v>70220</v>
      </c>
      <c r="F17" s="22">
        <v>2513</v>
      </c>
      <c r="G17" s="22">
        <v>80367</v>
      </c>
      <c r="H17" s="22">
        <v>8769</v>
      </c>
      <c r="I17" s="1">
        <f t="shared" si="0"/>
        <v>1145</v>
      </c>
      <c r="J17" s="1">
        <f t="shared" si="0"/>
        <v>3489</v>
      </c>
    </row>
    <row r="18" spans="1:10" ht="12" customHeight="1">
      <c r="A18" s="20">
        <v>12</v>
      </c>
      <c r="B18" s="21" t="s">
        <v>6</v>
      </c>
      <c r="C18" s="22">
        <v>2871</v>
      </c>
      <c r="D18" s="22">
        <v>102</v>
      </c>
      <c r="E18" s="22">
        <v>148050</v>
      </c>
      <c r="F18" s="22">
        <v>2984</v>
      </c>
      <c r="G18" s="22">
        <v>166729</v>
      </c>
      <c r="H18" s="22">
        <v>8360</v>
      </c>
      <c r="I18" s="1">
        <f t="shared" si="0"/>
        <v>1126</v>
      </c>
      <c r="J18" s="1">
        <f t="shared" si="0"/>
        <v>2802</v>
      </c>
    </row>
    <row r="19" spans="1:10" ht="12" customHeight="1">
      <c r="A19" s="20">
        <v>13</v>
      </c>
      <c r="B19" s="21" t="s">
        <v>7</v>
      </c>
      <c r="C19" s="22">
        <v>3486</v>
      </c>
      <c r="D19" s="22">
        <v>177</v>
      </c>
      <c r="E19" s="22">
        <v>141524</v>
      </c>
      <c r="F19" s="22">
        <v>5352</v>
      </c>
      <c r="G19" s="22">
        <v>85333</v>
      </c>
      <c r="H19" s="22">
        <v>15418</v>
      </c>
      <c r="I19" s="1">
        <f t="shared" si="0"/>
        <v>603</v>
      </c>
      <c r="J19" s="1">
        <f t="shared" si="0"/>
        <v>2881</v>
      </c>
    </row>
    <row r="20" spans="1:10" ht="12" customHeight="1">
      <c r="A20" s="20">
        <v>14</v>
      </c>
      <c r="B20" s="21" t="s">
        <v>8</v>
      </c>
      <c r="C20" s="22">
        <v>1458</v>
      </c>
      <c r="D20" s="22">
        <v>118</v>
      </c>
      <c r="E20" s="22">
        <v>44697</v>
      </c>
      <c r="F20" s="22">
        <v>2407</v>
      </c>
      <c r="G20" s="22">
        <v>77477</v>
      </c>
      <c r="H20" s="22">
        <v>9324</v>
      </c>
      <c r="I20" s="1">
        <f t="shared" si="0"/>
        <v>1733</v>
      </c>
      <c r="J20" s="1">
        <f t="shared" si="0"/>
        <v>3874</v>
      </c>
    </row>
    <row r="21" spans="1:10" ht="12" customHeight="1">
      <c r="A21" s="20">
        <v>15</v>
      </c>
      <c r="B21" s="21" t="s">
        <v>9</v>
      </c>
      <c r="C21" s="22">
        <v>1299</v>
      </c>
      <c r="D21" s="22">
        <v>53</v>
      </c>
      <c r="E21" s="22">
        <v>44395</v>
      </c>
      <c r="F21" s="22">
        <v>1630</v>
      </c>
      <c r="G21" s="22">
        <v>53956</v>
      </c>
      <c r="H21" s="22">
        <v>3982</v>
      </c>
      <c r="I21" s="1">
        <f t="shared" si="0"/>
        <v>1215</v>
      </c>
      <c r="J21" s="1">
        <f t="shared" si="0"/>
        <v>2443</v>
      </c>
    </row>
    <row r="22" spans="1:10" ht="12" customHeight="1">
      <c r="A22" s="20">
        <v>16</v>
      </c>
      <c r="B22" s="21" t="s">
        <v>10</v>
      </c>
      <c r="C22" s="22">
        <v>5916</v>
      </c>
      <c r="D22" s="22">
        <v>565</v>
      </c>
      <c r="E22" s="22">
        <v>225847</v>
      </c>
      <c r="F22" s="22">
        <v>19375</v>
      </c>
      <c r="G22" s="22">
        <v>234438</v>
      </c>
      <c r="H22" s="22">
        <v>41025</v>
      </c>
      <c r="I22" s="1">
        <f t="shared" si="0"/>
        <v>1038</v>
      </c>
      <c r="J22" s="1">
        <f t="shared" si="0"/>
        <v>2117</v>
      </c>
    </row>
    <row r="23" spans="1:10" ht="12" customHeight="1">
      <c r="A23" s="20">
        <v>17</v>
      </c>
      <c r="B23" s="21" t="s">
        <v>0</v>
      </c>
      <c r="C23" s="22">
        <v>3102</v>
      </c>
      <c r="D23" s="22">
        <v>238</v>
      </c>
      <c r="E23" s="22">
        <v>113568</v>
      </c>
      <c r="F23" s="22">
        <v>4978</v>
      </c>
      <c r="G23" s="22">
        <v>189198</v>
      </c>
      <c r="H23" s="22">
        <v>22517</v>
      </c>
      <c r="I23" s="1">
        <f t="shared" si="0"/>
        <v>1666</v>
      </c>
      <c r="J23" s="1">
        <f t="shared" si="0"/>
        <v>4523</v>
      </c>
    </row>
    <row r="24" spans="1:10" ht="12" customHeight="1">
      <c r="A24" s="20">
        <v>18</v>
      </c>
      <c r="B24" s="21" t="s">
        <v>11</v>
      </c>
      <c r="C24" s="22">
        <v>1409</v>
      </c>
      <c r="D24" s="22">
        <v>119</v>
      </c>
      <c r="E24" s="22">
        <v>53297</v>
      </c>
      <c r="F24" s="22">
        <v>3139</v>
      </c>
      <c r="G24" s="22">
        <v>81895</v>
      </c>
      <c r="H24" s="22">
        <v>9325</v>
      </c>
      <c r="I24" s="1">
        <f t="shared" si="0"/>
        <v>1537</v>
      </c>
      <c r="J24" s="1">
        <f t="shared" si="0"/>
        <v>2971</v>
      </c>
    </row>
    <row r="25" spans="1:10" ht="12" customHeight="1">
      <c r="A25" s="20">
        <v>19</v>
      </c>
      <c r="B25" s="21" t="s">
        <v>12</v>
      </c>
      <c r="C25" s="22">
        <v>677</v>
      </c>
      <c r="D25" s="22">
        <v>37</v>
      </c>
      <c r="E25" s="22">
        <v>29492</v>
      </c>
      <c r="F25" s="22">
        <v>1338</v>
      </c>
      <c r="G25" s="22">
        <v>43034</v>
      </c>
      <c r="H25" s="22">
        <v>2731</v>
      </c>
      <c r="I25" s="1">
        <f t="shared" si="0"/>
        <v>1459</v>
      </c>
      <c r="J25" s="1">
        <f t="shared" si="0"/>
        <v>2041</v>
      </c>
    </row>
    <row r="26" spans="1:10" ht="12" customHeight="1">
      <c r="A26" s="20">
        <v>20</v>
      </c>
      <c r="B26" s="21" t="s">
        <v>74</v>
      </c>
      <c r="C26" s="22">
        <v>789</v>
      </c>
      <c r="D26" s="22">
        <v>110</v>
      </c>
      <c r="E26" s="22">
        <v>27125</v>
      </c>
      <c r="F26" s="22">
        <v>3265</v>
      </c>
      <c r="G26" s="22">
        <v>31850</v>
      </c>
      <c r="H26" s="22">
        <v>7798</v>
      </c>
      <c r="I26" s="1">
        <f t="shared" si="0"/>
        <v>1174</v>
      </c>
      <c r="J26" s="1">
        <f t="shared" si="0"/>
        <v>2388</v>
      </c>
    </row>
    <row r="27" spans="1:10" ht="12" customHeight="1">
      <c r="A27" s="20">
        <v>21</v>
      </c>
      <c r="B27" s="21" t="s">
        <v>75</v>
      </c>
      <c r="C27" s="22">
        <v>5563</v>
      </c>
      <c r="D27" s="22">
        <v>462</v>
      </c>
      <c r="E27" s="22">
        <v>238440</v>
      </c>
      <c r="F27" s="22">
        <v>14613</v>
      </c>
      <c r="G27" s="22">
        <v>236685</v>
      </c>
      <c r="H27" s="22">
        <v>33545</v>
      </c>
      <c r="I27" s="1">
        <f t="shared" si="0"/>
        <v>993</v>
      </c>
      <c r="J27" s="1">
        <f t="shared" si="0"/>
        <v>2296</v>
      </c>
    </row>
    <row r="28" spans="1:10" ht="12" customHeight="1">
      <c r="A28" s="20">
        <v>22</v>
      </c>
      <c r="B28" s="21" t="s">
        <v>94</v>
      </c>
      <c r="C28" s="22">
        <v>1755</v>
      </c>
      <c r="D28" s="22">
        <v>153</v>
      </c>
      <c r="E28" s="22">
        <v>75055</v>
      </c>
      <c r="F28" s="22">
        <v>5278</v>
      </c>
      <c r="G28" s="22">
        <v>91126</v>
      </c>
      <c r="H28" s="22">
        <v>11244</v>
      </c>
      <c r="I28" s="1">
        <f t="shared" si="0"/>
        <v>1214</v>
      </c>
      <c r="J28" s="1">
        <f t="shared" si="0"/>
        <v>2130</v>
      </c>
    </row>
    <row r="29" spans="1:10" ht="12" customHeight="1">
      <c r="A29" s="20">
        <v>23</v>
      </c>
      <c r="B29" s="61" t="s">
        <v>95</v>
      </c>
      <c r="C29" s="22">
        <v>5157</v>
      </c>
      <c r="D29" s="22">
        <v>352</v>
      </c>
      <c r="E29" s="22">
        <v>233752</v>
      </c>
      <c r="F29" s="22">
        <v>13385</v>
      </c>
      <c r="G29" s="22">
        <v>243986</v>
      </c>
      <c r="H29" s="22">
        <v>33450</v>
      </c>
      <c r="I29" s="1">
        <f t="shared" si="0"/>
        <v>1044</v>
      </c>
      <c r="J29" s="1">
        <f t="shared" si="0"/>
        <v>2499</v>
      </c>
    </row>
    <row r="30" spans="1:10" ht="12" customHeight="1">
      <c r="A30" s="20">
        <v>24</v>
      </c>
      <c r="B30" s="61" t="s">
        <v>96</v>
      </c>
      <c r="C30" s="22">
        <v>4138</v>
      </c>
      <c r="D30" s="22">
        <v>333</v>
      </c>
      <c r="E30" s="22">
        <v>179027</v>
      </c>
      <c r="F30" s="22">
        <v>11315</v>
      </c>
      <c r="G30" s="22">
        <v>175433</v>
      </c>
      <c r="H30" s="22">
        <v>23943</v>
      </c>
      <c r="I30" s="1">
        <f t="shared" si="0"/>
        <v>980</v>
      </c>
      <c r="J30" s="1">
        <f t="shared" si="0"/>
        <v>2116</v>
      </c>
    </row>
    <row r="31" spans="1:10" ht="12" customHeight="1">
      <c r="A31" s="20">
        <v>25</v>
      </c>
      <c r="B31" s="61" t="s">
        <v>97</v>
      </c>
      <c r="C31" s="22">
        <v>2703</v>
      </c>
      <c r="D31" s="22">
        <v>188</v>
      </c>
      <c r="E31" s="22">
        <v>105145</v>
      </c>
      <c r="F31" s="22">
        <v>5027</v>
      </c>
      <c r="G31" s="22">
        <v>116164</v>
      </c>
      <c r="H31" s="22">
        <v>11999</v>
      </c>
      <c r="I31" s="1">
        <f t="shared" si="0"/>
        <v>1105</v>
      </c>
      <c r="J31" s="1">
        <f t="shared" si="0"/>
        <v>2387</v>
      </c>
    </row>
    <row r="32" spans="1:10" ht="12" customHeight="1">
      <c r="A32" s="20">
        <v>26</v>
      </c>
      <c r="B32" s="61" t="s">
        <v>98</v>
      </c>
      <c r="C32" s="22">
        <v>2996</v>
      </c>
      <c r="D32" s="22">
        <v>156</v>
      </c>
      <c r="E32" s="22">
        <v>120842</v>
      </c>
      <c r="F32" s="22">
        <v>4372</v>
      </c>
      <c r="G32" s="22">
        <v>119902</v>
      </c>
      <c r="H32" s="22">
        <v>9064</v>
      </c>
      <c r="I32" s="1">
        <f t="shared" si="0"/>
        <v>992</v>
      </c>
      <c r="J32" s="1">
        <f t="shared" si="0"/>
        <v>2073</v>
      </c>
    </row>
    <row r="33" spans="1:10" ht="12" customHeight="1">
      <c r="A33" s="20">
        <v>27</v>
      </c>
      <c r="B33" s="61" t="s">
        <v>99</v>
      </c>
      <c r="C33" s="22">
        <v>4052</v>
      </c>
      <c r="D33" s="22">
        <v>228</v>
      </c>
      <c r="E33" s="22">
        <v>172433</v>
      </c>
      <c r="F33" s="22">
        <v>6708</v>
      </c>
      <c r="G33" s="22">
        <v>169265</v>
      </c>
      <c r="H33" s="22">
        <v>20295</v>
      </c>
      <c r="I33" s="1">
        <f t="shared" si="0"/>
        <v>982</v>
      </c>
      <c r="J33" s="1">
        <f t="shared" si="0"/>
        <v>3025</v>
      </c>
    </row>
    <row r="34" spans="1:10" ht="12" customHeight="1">
      <c r="A34" s="20">
        <v>28</v>
      </c>
      <c r="B34" s="61" t="s">
        <v>100</v>
      </c>
      <c r="C34" s="22">
        <v>2566</v>
      </c>
      <c r="D34" s="22">
        <v>316</v>
      </c>
      <c r="E34" s="22">
        <v>102122</v>
      </c>
      <c r="F34" s="22">
        <v>9726</v>
      </c>
      <c r="G34" s="22">
        <v>125673</v>
      </c>
      <c r="H34" s="22">
        <v>19791</v>
      </c>
      <c r="I34" s="1">
        <f t="shared" si="0"/>
        <v>1231</v>
      </c>
      <c r="J34" s="1">
        <f t="shared" si="0"/>
        <v>2035</v>
      </c>
    </row>
    <row r="35" spans="1:10" ht="12" customHeight="1">
      <c r="A35" s="20">
        <v>29</v>
      </c>
      <c r="B35" s="61" t="s">
        <v>101</v>
      </c>
      <c r="C35" s="22">
        <v>3495</v>
      </c>
      <c r="D35" s="22">
        <v>172</v>
      </c>
      <c r="E35" s="22">
        <v>130831</v>
      </c>
      <c r="F35" s="22">
        <v>4007</v>
      </c>
      <c r="G35" s="22">
        <v>159081</v>
      </c>
      <c r="H35" s="22">
        <v>10623</v>
      </c>
      <c r="I35" s="1">
        <f t="shared" si="0"/>
        <v>1216</v>
      </c>
      <c r="J35" s="1">
        <f t="shared" si="0"/>
        <v>2651</v>
      </c>
    </row>
    <row r="36" spans="1:10" ht="12" customHeight="1">
      <c r="A36" s="20">
        <v>30</v>
      </c>
      <c r="B36" s="61" t="s">
        <v>102</v>
      </c>
      <c r="C36" s="22">
        <v>3797</v>
      </c>
      <c r="D36" s="22">
        <v>155</v>
      </c>
      <c r="E36" s="22">
        <v>142311</v>
      </c>
      <c r="F36" s="22">
        <v>5871</v>
      </c>
      <c r="G36" s="22">
        <v>265432</v>
      </c>
      <c r="H36" s="22">
        <v>11553</v>
      </c>
      <c r="I36" s="1">
        <f t="shared" si="0"/>
        <v>1865</v>
      </c>
      <c r="J36" s="1">
        <f t="shared" si="0"/>
        <v>1968</v>
      </c>
    </row>
    <row r="37" spans="1:10" s="28" customFormat="1" ht="12" customHeight="1">
      <c r="A37" s="25"/>
      <c r="B37" s="26" t="s">
        <v>65</v>
      </c>
      <c r="C37" s="27">
        <f>SUM(C7:C36)</f>
        <v>98629</v>
      </c>
      <c r="D37" s="27">
        <f>SUM(D7:D36)</f>
        <v>6951</v>
      </c>
      <c r="E37" s="27">
        <f>SUM(E7:E36)</f>
        <v>4046354</v>
      </c>
      <c r="F37" s="27">
        <f>SUM(F7:F36)</f>
        <v>211327</v>
      </c>
      <c r="G37" s="27">
        <f>SUM(G7:G36)</f>
        <v>4725688</v>
      </c>
      <c r="H37" s="27">
        <f>SUM(H7:H36)</f>
        <v>559846</v>
      </c>
      <c r="I37" s="1">
        <f t="shared" si="0"/>
        <v>1168</v>
      </c>
      <c r="J37" s="1">
        <f t="shared" si="0"/>
        <v>2649</v>
      </c>
    </row>
    <row r="38" spans="1:10" ht="12" customHeight="1">
      <c r="A38" s="20">
        <v>31</v>
      </c>
      <c r="B38" s="21" t="s">
        <v>13</v>
      </c>
      <c r="C38" s="22">
        <v>2217</v>
      </c>
      <c r="D38" s="22">
        <v>145</v>
      </c>
      <c r="E38" s="22">
        <v>88020</v>
      </c>
      <c r="F38" s="22">
        <v>5565</v>
      </c>
      <c r="G38" s="22">
        <v>96468</v>
      </c>
      <c r="H38" s="22">
        <v>14150</v>
      </c>
      <c r="I38" s="1">
        <f t="shared" si="0"/>
        <v>1096</v>
      </c>
      <c r="J38" s="1">
        <f t="shared" si="0"/>
        <v>2543</v>
      </c>
    </row>
    <row r="39" spans="1:10" ht="12" customHeight="1">
      <c r="A39" s="20">
        <v>32</v>
      </c>
      <c r="B39" s="21" t="s">
        <v>14</v>
      </c>
      <c r="C39" s="22">
        <v>2178</v>
      </c>
      <c r="D39" s="22">
        <v>52</v>
      </c>
      <c r="E39" s="22">
        <v>73499</v>
      </c>
      <c r="F39" s="22">
        <v>1169</v>
      </c>
      <c r="G39" s="22">
        <v>65319</v>
      </c>
      <c r="H39" s="22">
        <v>2969</v>
      </c>
      <c r="I39" s="1">
        <f t="shared" si="0"/>
        <v>889</v>
      </c>
      <c r="J39" s="1">
        <f t="shared" si="0"/>
        <v>2540</v>
      </c>
    </row>
    <row r="40" spans="1:10" ht="12" customHeight="1">
      <c r="A40" s="20">
        <v>33</v>
      </c>
      <c r="B40" s="21" t="s">
        <v>15</v>
      </c>
      <c r="C40" s="22">
        <v>1478</v>
      </c>
      <c r="D40" s="22">
        <v>92</v>
      </c>
      <c r="E40" s="22">
        <v>46300</v>
      </c>
      <c r="F40" s="22">
        <v>2220</v>
      </c>
      <c r="G40" s="22">
        <v>48859</v>
      </c>
      <c r="H40" s="22">
        <v>6550</v>
      </c>
      <c r="I40" s="1">
        <f t="shared" si="0"/>
        <v>1055</v>
      </c>
      <c r="J40" s="1">
        <f t="shared" si="0"/>
        <v>2950</v>
      </c>
    </row>
    <row r="41" spans="1:10" ht="12" customHeight="1">
      <c r="A41" s="20">
        <v>34</v>
      </c>
      <c r="B41" s="21" t="s">
        <v>76</v>
      </c>
      <c r="C41" s="22">
        <v>1046</v>
      </c>
      <c r="D41" s="22">
        <v>21</v>
      </c>
      <c r="E41" s="22">
        <v>40107</v>
      </c>
      <c r="F41" s="22">
        <v>1324</v>
      </c>
      <c r="G41" s="22">
        <v>53541</v>
      </c>
      <c r="H41" s="22">
        <v>4019</v>
      </c>
      <c r="I41" s="1">
        <f t="shared" si="0"/>
        <v>1335</v>
      </c>
      <c r="J41" s="1">
        <f t="shared" si="0"/>
        <v>3035</v>
      </c>
    </row>
    <row r="42" spans="1:10" ht="12" customHeight="1">
      <c r="A42" s="20">
        <v>35</v>
      </c>
      <c r="B42" s="21" t="s">
        <v>103</v>
      </c>
      <c r="C42" s="22">
        <v>2459</v>
      </c>
      <c r="D42" s="22">
        <v>207</v>
      </c>
      <c r="E42" s="22">
        <v>95385</v>
      </c>
      <c r="F42" s="22">
        <v>6660</v>
      </c>
      <c r="G42" s="22">
        <v>98922</v>
      </c>
      <c r="H42" s="22">
        <v>16709</v>
      </c>
      <c r="I42" s="1">
        <f t="shared" si="0"/>
        <v>1037</v>
      </c>
      <c r="J42" s="1">
        <f t="shared" si="0"/>
        <v>2509</v>
      </c>
    </row>
    <row r="43" spans="1:10" ht="12" customHeight="1">
      <c r="A43" s="20">
        <v>36</v>
      </c>
      <c r="B43" s="21" t="s">
        <v>104</v>
      </c>
      <c r="C43" s="22">
        <v>1246</v>
      </c>
      <c r="D43" s="22">
        <v>59</v>
      </c>
      <c r="E43" s="22">
        <v>46325</v>
      </c>
      <c r="F43" s="22">
        <v>2197</v>
      </c>
      <c r="G43" s="22">
        <v>54565</v>
      </c>
      <c r="H43" s="22">
        <v>5918</v>
      </c>
      <c r="I43" s="1">
        <f t="shared" si="0"/>
        <v>1178</v>
      </c>
      <c r="J43" s="1">
        <f t="shared" si="0"/>
        <v>2694</v>
      </c>
    </row>
    <row r="44" spans="1:10" ht="12" customHeight="1">
      <c r="A44" s="20">
        <v>37</v>
      </c>
      <c r="B44" s="21" t="s">
        <v>77</v>
      </c>
      <c r="C44" s="22">
        <v>1842</v>
      </c>
      <c r="D44" s="22">
        <v>118</v>
      </c>
      <c r="E44" s="22">
        <v>62071</v>
      </c>
      <c r="F44" s="22">
        <v>3931</v>
      </c>
      <c r="G44" s="22">
        <v>63547</v>
      </c>
      <c r="H44" s="22">
        <v>7343</v>
      </c>
      <c r="I44" s="1">
        <f t="shared" si="0"/>
        <v>1024</v>
      </c>
      <c r="J44" s="1">
        <f t="shared" si="0"/>
        <v>1868</v>
      </c>
    </row>
    <row r="45" spans="1:10" ht="12" customHeight="1">
      <c r="A45" s="20">
        <v>38</v>
      </c>
      <c r="B45" s="21" t="s">
        <v>16</v>
      </c>
      <c r="C45" s="22">
        <v>537</v>
      </c>
      <c r="D45" s="22">
        <v>42</v>
      </c>
      <c r="E45" s="22">
        <v>24068</v>
      </c>
      <c r="F45" s="22">
        <v>1168</v>
      </c>
      <c r="G45" s="22">
        <v>28226</v>
      </c>
      <c r="H45" s="22">
        <v>3214</v>
      </c>
      <c r="I45" s="1">
        <f t="shared" si="0"/>
        <v>1173</v>
      </c>
      <c r="J45" s="1">
        <f t="shared" si="0"/>
        <v>2752</v>
      </c>
    </row>
    <row r="46" spans="1:10" ht="12" customHeight="1">
      <c r="A46" s="20">
        <v>39</v>
      </c>
      <c r="B46" s="21" t="s">
        <v>17</v>
      </c>
      <c r="C46" s="22">
        <v>4537</v>
      </c>
      <c r="D46" s="22">
        <v>202</v>
      </c>
      <c r="E46" s="22">
        <v>216842</v>
      </c>
      <c r="F46" s="22">
        <v>6268</v>
      </c>
      <c r="G46" s="22">
        <v>180751</v>
      </c>
      <c r="H46" s="22">
        <v>13468</v>
      </c>
      <c r="I46" s="1">
        <f t="shared" si="0"/>
        <v>834</v>
      </c>
      <c r="J46" s="1">
        <f t="shared" si="0"/>
        <v>2149</v>
      </c>
    </row>
    <row r="47" spans="1:10" ht="12" customHeight="1">
      <c r="A47" s="20">
        <v>40</v>
      </c>
      <c r="B47" s="21" t="s">
        <v>18</v>
      </c>
      <c r="C47" s="22">
        <v>470</v>
      </c>
      <c r="D47" s="22">
        <v>33</v>
      </c>
      <c r="E47" s="22">
        <v>21560</v>
      </c>
      <c r="F47" s="22">
        <v>1228</v>
      </c>
      <c r="G47" s="22">
        <v>21815</v>
      </c>
      <c r="H47" s="22">
        <v>3145</v>
      </c>
      <c r="I47" s="1">
        <f t="shared" si="0"/>
        <v>1012</v>
      </c>
      <c r="J47" s="1">
        <f t="shared" si="0"/>
        <v>2561</v>
      </c>
    </row>
    <row r="48" spans="1:10" ht="12" customHeight="1">
      <c r="A48" s="20">
        <v>41</v>
      </c>
      <c r="B48" s="21" t="s">
        <v>19</v>
      </c>
      <c r="C48" s="22">
        <v>1933</v>
      </c>
      <c r="D48" s="22">
        <v>73</v>
      </c>
      <c r="E48" s="22">
        <v>63458</v>
      </c>
      <c r="F48" s="22">
        <v>2352</v>
      </c>
      <c r="G48" s="22">
        <v>68698</v>
      </c>
      <c r="H48" s="22">
        <v>7537</v>
      </c>
      <c r="I48" s="1">
        <f t="shared" si="0"/>
        <v>1083</v>
      </c>
      <c r="J48" s="1">
        <f t="shared" si="0"/>
        <v>3205</v>
      </c>
    </row>
    <row r="49" spans="1:10" ht="12" customHeight="1">
      <c r="A49" s="20">
        <v>42</v>
      </c>
      <c r="B49" s="21" t="s">
        <v>20</v>
      </c>
      <c r="C49" s="22">
        <v>777</v>
      </c>
      <c r="D49" s="22">
        <v>27</v>
      </c>
      <c r="E49" s="22">
        <v>36087</v>
      </c>
      <c r="F49" s="22">
        <v>1057</v>
      </c>
      <c r="G49" s="22">
        <v>40120</v>
      </c>
      <c r="H49" s="22">
        <v>3123</v>
      </c>
      <c r="I49" s="1">
        <f t="shared" si="0"/>
        <v>1112</v>
      </c>
      <c r="J49" s="1">
        <f t="shared" si="0"/>
        <v>2955</v>
      </c>
    </row>
    <row r="50" spans="1:10" ht="12" customHeight="1">
      <c r="A50" s="20">
        <v>43</v>
      </c>
      <c r="B50" s="21" t="s">
        <v>21</v>
      </c>
      <c r="C50" s="22">
        <v>355</v>
      </c>
      <c r="D50" s="22">
        <v>53</v>
      </c>
      <c r="E50" s="22">
        <v>11599</v>
      </c>
      <c r="F50" s="22">
        <v>1182</v>
      </c>
      <c r="G50" s="22">
        <v>14822</v>
      </c>
      <c r="H50" s="22">
        <v>4062</v>
      </c>
      <c r="I50" s="1">
        <f t="shared" si="0"/>
        <v>1278</v>
      </c>
      <c r="J50" s="1">
        <f t="shared" si="0"/>
        <v>3437</v>
      </c>
    </row>
    <row r="51" spans="1:10" ht="12" customHeight="1">
      <c r="A51" s="20">
        <v>44</v>
      </c>
      <c r="B51" s="21" t="s">
        <v>22</v>
      </c>
      <c r="C51" s="22">
        <v>673</v>
      </c>
      <c r="D51" s="22">
        <v>26</v>
      </c>
      <c r="E51" s="22">
        <v>27871</v>
      </c>
      <c r="F51" s="22">
        <v>952</v>
      </c>
      <c r="G51" s="22">
        <v>25620</v>
      </c>
      <c r="H51" s="22">
        <v>1988</v>
      </c>
      <c r="I51" s="1">
        <f t="shared" si="0"/>
        <v>919</v>
      </c>
      <c r="J51" s="1">
        <f t="shared" si="0"/>
        <v>2088</v>
      </c>
    </row>
    <row r="52" spans="1:10" ht="12" customHeight="1">
      <c r="A52" s="20">
        <v>45</v>
      </c>
      <c r="B52" s="21" t="s">
        <v>23</v>
      </c>
      <c r="C52" s="22">
        <v>556</v>
      </c>
      <c r="D52" s="22">
        <v>34</v>
      </c>
      <c r="E52" s="22">
        <v>24095</v>
      </c>
      <c r="F52" s="22">
        <v>1174</v>
      </c>
      <c r="G52" s="22">
        <v>25481</v>
      </c>
      <c r="H52" s="22">
        <v>3475</v>
      </c>
      <c r="I52" s="1">
        <f t="shared" si="0"/>
        <v>1058</v>
      </c>
      <c r="J52" s="1">
        <f t="shared" si="0"/>
        <v>2960</v>
      </c>
    </row>
    <row r="53" spans="1:10" ht="12" customHeight="1">
      <c r="A53" s="20">
        <v>46</v>
      </c>
      <c r="B53" s="21" t="s">
        <v>24</v>
      </c>
      <c r="C53" s="22">
        <v>641</v>
      </c>
      <c r="D53" s="22">
        <v>32</v>
      </c>
      <c r="E53" s="22">
        <v>25174</v>
      </c>
      <c r="F53" s="22">
        <v>986</v>
      </c>
      <c r="G53" s="22">
        <v>22471</v>
      </c>
      <c r="H53" s="22">
        <v>2192</v>
      </c>
      <c r="I53" s="1">
        <f t="shared" si="0"/>
        <v>893</v>
      </c>
      <c r="J53" s="1">
        <f t="shared" si="0"/>
        <v>2223</v>
      </c>
    </row>
    <row r="54" spans="1:10" ht="12" customHeight="1">
      <c r="A54" s="20">
        <v>47</v>
      </c>
      <c r="B54" s="21" t="s">
        <v>25</v>
      </c>
      <c r="C54" s="22">
        <v>692</v>
      </c>
      <c r="D54" s="22">
        <v>55</v>
      </c>
      <c r="E54" s="22">
        <v>34732</v>
      </c>
      <c r="F54" s="22">
        <v>1817</v>
      </c>
      <c r="G54" s="22">
        <v>28964</v>
      </c>
      <c r="H54" s="22">
        <v>4955</v>
      </c>
      <c r="I54" s="1">
        <f t="shared" si="0"/>
        <v>834</v>
      </c>
      <c r="J54" s="1">
        <f t="shared" si="0"/>
        <v>2727</v>
      </c>
    </row>
    <row r="55" spans="1:10" ht="12" customHeight="1">
      <c r="A55" s="20">
        <v>48</v>
      </c>
      <c r="B55" s="21" t="s">
        <v>26</v>
      </c>
      <c r="C55" s="22">
        <v>514</v>
      </c>
      <c r="D55" s="22">
        <v>21</v>
      </c>
      <c r="E55" s="22">
        <v>21744</v>
      </c>
      <c r="F55" s="22">
        <v>739</v>
      </c>
      <c r="G55" s="22">
        <v>18374</v>
      </c>
      <c r="H55" s="22">
        <v>1619</v>
      </c>
      <c r="I55" s="1">
        <f t="shared" si="0"/>
        <v>845</v>
      </c>
      <c r="J55" s="1">
        <f t="shared" si="0"/>
        <v>2191</v>
      </c>
    </row>
    <row r="56" spans="1:10" ht="12" customHeight="1">
      <c r="A56" s="20">
        <v>49</v>
      </c>
      <c r="B56" s="21" t="s">
        <v>27</v>
      </c>
      <c r="C56" s="22">
        <v>599</v>
      </c>
      <c r="D56" s="22">
        <v>68</v>
      </c>
      <c r="E56" s="22">
        <v>22849</v>
      </c>
      <c r="F56" s="22">
        <v>2168</v>
      </c>
      <c r="G56" s="22">
        <v>32052</v>
      </c>
      <c r="H56" s="22">
        <v>6147</v>
      </c>
      <c r="I56" s="1">
        <f t="shared" si="0"/>
        <v>1403</v>
      </c>
      <c r="J56" s="1">
        <f t="shared" si="0"/>
        <v>2835</v>
      </c>
    </row>
    <row r="57" spans="1:10" ht="12" customHeight="1">
      <c r="A57" s="20">
        <v>50</v>
      </c>
      <c r="B57" s="21" t="s">
        <v>28</v>
      </c>
      <c r="C57" s="22">
        <v>541</v>
      </c>
      <c r="D57" s="22">
        <v>48</v>
      </c>
      <c r="E57" s="22">
        <v>22472</v>
      </c>
      <c r="F57" s="22">
        <v>765</v>
      </c>
      <c r="G57" s="22">
        <v>26303</v>
      </c>
      <c r="H57" s="22">
        <v>2914</v>
      </c>
      <c r="I57" s="1">
        <f t="shared" si="0"/>
        <v>1170</v>
      </c>
      <c r="J57" s="1">
        <f t="shared" si="0"/>
        <v>3809</v>
      </c>
    </row>
    <row r="58" spans="1:10" s="28" customFormat="1" ht="12" customHeight="1">
      <c r="A58" s="25"/>
      <c r="B58" s="26" t="s">
        <v>66</v>
      </c>
      <c r="C58" s="27">
        <f>SUM(C38:C57)</f>
        <v>25291</v>
      </c>
      <c r="D58" s="27">
        <f>SUM(D38:D57)</f>
        <v>1408</v>
      </c>
      <c r="E58" s="27">
        <f>SUM(E38:E57)</f>
        <v>1004258</v>
      </c>
      <c r="F58" s="27">
        <f>SUM(F38:F57)</f>
        <v>44922</v>
      </c>
      <c r="G58" s="27">
        <f>SUM(G38:G57)</f>
        <v>1014918</v>
      </c>
      <c r="H58" s="27">
        <f>SUM(H38:H57)</f>
        <v>115497</v>
      </c>
      <c r="I58" s="1">
        <f>ROUND((G58/E58)*1000,0)</f>
        <v>1011</v>
      </c>
      <c r="J58" s="1">
        <f>ROUND((H58/F58)*1000,0)</f>
        <v>2571</v>
      </c>
    </row>
    <row r="59" spans="1:10" s="28" customFormat="1" ht="12" customHeight="1">
      <c r="A59" s="29"/>
      <c r="B59" s="30" t="s">
        <v>86</v>
      </c>
      <c r="C59" s="31">
        <f>C37+C58</f>
        <v>123920</v>
      </c>
      <c r="D59" s="31">
        <f>D37+D58</f>
        <v>8359</v>
      </c>
      <c r="E59" s="31">
        <f>E37+E58</f>
        <v>5050612</v>
      </c>
      <c r="F59" s="31">
        <f>F37+F58</f>
        <v>256249</v>
      </c>
      <c r="G59" s="31">
        <f>G37+G58</f>
        <v>5740606</v>
      </c>
      <c r="H59" s="31">
        <f>H37+H58</f>
        <v>675343</v>
      </c>
      <c r="I59" s="1">
        <f>ROUND((G59/E59)*1000,0)</f>
        <v>1137</v>
      </c>
      <c r="J59" s="1">
        <f>ROUND((H59/F59)*1000,0)</f>
        <v>2635</v>
      </c>
    </row>
    <row r="60" spans="1:8" ht="14.25">
      <c r="A60" s="9"/>
      <c r="B60" s="9"/>
      <c r="C60" s="9"/>
      <c r="D60" s="9"/>
      <c r="E60" s="9"/>
      <c r="F60" s="9"/>
      <c r="G60" s="9"/>
      <c r="H60" s="9"/>
    </row>
  </sheetData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SheetLayoutView="75" workbookViewId="0" topLeftCell="A1">
      <pane ySplit="6" topLeftCell="BM7" activePane="bottomLeft" state="frozen"/>
      <selection pane="topLeft" activeCell="B1" sqref="B1"/>
      <selection pane="bottomLeft" activeCell="A1" sqref="A1:C1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8.75">
      <c r="A1" s="59" t="s">
        <v>68</v>
      </c>
      <c r="B1" s="59"/>
      <c r="C1" s="59"/>
    </row>
    <row r="2" ht="18">
      <c r="A2" s="23" t="s">
        <v>91</v>
      </c>
    </row>
    <row r="3" spans="1:8" ht="14.25">
      <c r="A3" s="43" t="s">
        <v>78</v>
      </c>
      <c r="B3" s="2" t="s">
        <v>79</v>
      </c>
      <c r="C3" s="60" t="s">
        <v>80</v>
      </c>
      <c r="D3" s="60"/>
      <c r="E3" s="60" t="s">
        <v>81</v>
      </c>
      <c r="F3" s="60"/>
      <c r="G3" s="60" t="s">
        <v>82</v>
      </c>
      <c r="H3" s="60"/>
    </row>
    <row r="4" spans="1:8" ht="14.25">
      <c r="A4" s="44"/>
      <c r="B4" s="3"/>
      <c r="C4" s="4"/>
      <c r="D4" s="4"/>
      <c r="E4" s="4"/>
      <c r="F4" s="4"/>
      <c r="G4" s="4"/>
      <c r="H4" s="4"/>
    </row>
    <row r="5" spans="1:9" ht="14.25">
      <c r="A5" s="44"/>
      <c r="B5" s="3"/>
      <c r="C5" s="5" t="s">
        <v>83</v>
      </c>
      <c r="D5" s="5" t="s">
        <v>84</v>
      </c>
      <c r="E5" s="5" t="s">
        <v>83</v>
      </c>
      <c r="F5" s="5" t="s">
        <v>84</v>
      </c>
      <c r="G5" s="5" t="s">
        <v>83</v>
      </c>
      <c r="H5" s="5" t="s">
        <v>84</v>
      </c>
      <c r="I5" s="1" t="s">
        <v>87</v>
      </c>
    </row>
    <row r="6" spans="1:10" ht="14.25">
      <c r="A6" s="45"/>
      <c r="B6" s="6" t="s">
        <v>85</v>
      </c>
      <c r="C6" s="7"/>
      <c r="D6" s="7"/>
      <c r="E6" s="7"/>
      <c r="F6" s="7"/>
      <c r="G6" s="7"/>
      <c r="H6" s="7"/>
      <c r="I6" s="1" t="s">
        <v>88</v>
      </c>
      <c r="J6" s="1" t="s">
        <v>89</v>
      </c>
    </row>
    <row r="7" spans="1:10" ht="12" customHeight="1">
      <c r="A7" s="17">
        <v>1</v>
      </c>
      <c r="B7" s="18" t="s">
        <v>70</v>
      </c>
      <c r="C7" s="19">
        <v>83575</v>
      </c>
      <c r="D7" s="19">
        <v>27619</v>
      </c>
      <c r="E7" s="19">
        <v>7841208</v>
      </c>
      <c r="F7" s="19">
        <v>7286675</v>
      </c>
      <c r="G7" s="19">
        <v>194952332</v>
      </c>
      <c r="H7" s="19">
        <v>359689251</v>
      </c>
      <c r="I7" s="1">
        <f>ROUND((G7/E7)*1000,0)</f>
        <v>24863</v>
      </c>
      <c r="J7" s="1">
        <f>ROUND((H7/F7)*1000,0)</f>
        <v>49363</v>
      </c>
    </row>
    <row r="8" spans="1:10" ht="12" customHeight="1">
      <c r="A8" s="20">
        <v>2</v>
      </c>
      <c r="B8" s="21" t="s">
        <v>71</v>
      </c>
      <c r="C8" s="22">
        <v>61009</v>
      </c>
      <c r="D8" s="22">
        <v>22779</v>
      </c>
      <c r="E8" s="22">
        <v>6083181</v>
      </c>
      <c r="F8" s="22">
        <v>6304556</v>
      </c>
      <c r="G8" s="22">
        <v>141176536</v>
      </c>
      <c r="H8" s="22">
        <v>225193914</v>
      </c>
      <c r="I8" s="1">
        <f aca="true" t="shared" si="0" ref="I8:I57">ROUND((G8/E8)*1000,0)</f>
        <v>23208</v>
      </c>
      <c r="J8" s="1">
        <f aca="true" t="shared" si="1" ref="J8:J57">ROUND((H8/F8)*1000,0)</f>
        <v>35719</v>
      </c>
    </row>
    <row r="9" spans="1:10" ht="12" customHeight="1">
      <c r="A9" s="20">
        <v>3</v>
      </c>
      <c r="B9" s="21" t="s">
        <v>72</v>
      </c>
      <c r="C9" s="22">
        <v>39494</v>
      </c>
      <c r="D9" s="22">
        <v>11916</v>
      </c>
      <c r="E9" s="22">
        <v>4013609</v>
      </c>
      <c r="F9" s="22">
        <v>4288574</v>
      </c>
      <c r="G9" s="22">
        <v>103760496</v>
      </c>
      <c r="H9" s="22">
        <v>190136805</v>
      </c>
      <c r="I9" s="1">
        <f t="shared" si="0"/>
        <v>25852</v>
      </c>
      <c r="J9" s="1">
        <f t="shared" si="1"/>
        <v>44336</v>
      </c>
    </row>
    <row r="10" spans="1:10" ht="12" customHeight="1">
      <c r="A10" s="20">
        <v>4</v>
      </c>
      <c r="B10" s="21" t="s">
        <v>73</v>
      </c>
      <c r="C10" s="22">
        <v>52798</v>
      </c>
      <c r="D10" s="22">
        <v>13585</v>
      </c>
      <c r="E10" s="22">
        <v>5116611</v>
      </c>
      <c r="F10" s="22">
        <v>4228530</v>
      </c>
      <c r="G10" s="22">
        <v>112544440</v>
      </c>
      <c r="H10" s="22">
        <v>144059762</v>
      </c>
      <c r="I10" s="1">
        <f t="shared" si="0"/>
        <v>21996</v>
      </c>
      <c r="J10" s="1">
        <f t="shared" si="1"/>
        <v>34069</v>
      </c>
    </row>
    <row r="11" spans="1:10" ht="12" customHeight="1">
      <c r="A11" s="20">
        <v>5</v>
      </c>
      <c r="B11" s="21" t="s">
        <v>1</v>
      </c>
      <c r="C11" s="22">
        <v>36753</v>
      </c>
      <c r="D11" s="22">
        <v>8595</v>
      </c>
      <c r="E11" s="22">
        <v>3289233</v>
      </c>
      <c r="F11" s="22">
        <v>2243264</v>
      </c>
      <c r="G11" s="22">
        <v>74337481</v>
      </c>
      <c r="H11" s="22">
        <v>80797759</v>
      </c>
      <c r="I11" s="1">
        <f t="shared" si="0"/>
        <v>22600</v>
      </c>
      <c r="J11" s="1">
        <f t="shared" si="1"/>
        <v>36018</v>
      </c>
    </row>
    <row r="12" spans="1:10" ht="12" customHeight="1">
      <c r="A12" s="20">
        <v>6</v>
      </c>
      <c r="B12" s="21" t="s">
        <v>2</v>
      </c>
      <c r="C12" s="22">
        <v>18100</v>
      </c>
      <c r="D12" s="22">
        <v>5137</v>
      </c>
      <c r="E12" s="22">
        <v>2012189</v>
      </c>
      <c r="F12" s="22">
        <v>1518945</v>
      </c>
      <c r="G12" s="22">
        <v>45677479</v>
      </c>
      <c r="H12" s="22">
        <v>50940879</v>
      </c>
      <c r="I12" s="1">
        <f t="shared" si="0"/>
        <v>22700</v>
      </c>
      <c r="J12" s="1">
        <f t="shared" si="1"/>
        <v>33537</v>
      </c>
    </row>
    <row r="13" spans="1:10" ht="12" customHeight="1">
      <c r="A13" s="20">
        <v>7</v>
      </c>
      <c r="B13" s="21" t="s">
        <v>92</v>
      </c>
      <c r="C13" s="22">
        <v>23331</v>
      </c>
      <c r="D13" s="22">
        <v>8010</v>
      </c>
      <c r="E13" s="22">
        <v>2492400</v>
      </c>
      <c r="F13" s="22">
        <v>1841034</v>
      </c>
      <c r="G13" s="22">
        <v>69739529</v>
      </c>
      <c r="H13" s="22">
        <v>70188783</v>
      </c>
      <c r="I13" s="1">
        <f t="shared" si="0"/>
        <v>27981</v>
      </c>
      <c r="J13" s="1">
        <f t="shared" si="1"/>
        <v>38125</v>
      </c>
    </row>
    <row r="14" spans="1:10" ht="12" customHeight="1">
      <c r="A14" s="20">
        <v>8</v>
      </c>
      <c r="B14" s="21" t="s">
        <v>3</v>
      </c>
      <c r="C14" s="22">
        <v>25271</v>
      </c>
      <c r="D14" s="22">
        <v>8215</v>
      </c>
      <c r="E14" s="22">
        <v>2177152</v>
      </c>
      <c r="F14" s="22">
        <v>1615958</v>
      </c>
      <c r="G14" s="22">
        <v>47193996</v>
      </c>
      <c r="H14" s="22">
        <v>44675632</v>
      </c>
      <c r="I14" s="1">
        <f t="shared" si="0"/>
        <v>21677</v>
      </c>
      <c r="J14" s="1">
        <f t="shared" si="1"/>
        <v>27647</v>
      </c>
    </row>
    <row r="15" spans="1:10" ht="12" customHeight="1">
      <c r="A15" s="20">
        <v>9</v>
      </c>
      <c r="B15" s="21" t="s">
        <v>93</v>
      </c>
      <c r="C15" s="22">
        <v>27901</v>
      </c>
      <c r="D15" s="22">
        <v>8226</v>
      </c>
      <c r="E15" s="22">
        <v>2889027</v>
      </c>
      <c r="F15" s="22">
        <v>2558181</v>
      </c>
      <c r="G15" s="22">
        <v>66650386</v>
      </c>
      <c r="H15" s="22">
        <v>85142917</v>
      </c>
      <c r="I15" s="1">
        <f t="shared" si="0"/>
        <v>23070</v>
      </c>
      <c r="J15" s="1">
        <f t="shared" si="1"/>
        <v>33283</v>
      </c>
    </row>
    <row r="16" spans="1:10" ht="12" customHeight="1">
      <c r="A16" s="20">
        <v>10</v>
      </c>
      <c r="B16" s="21" t="s">
        <v>4</v>
      </c>
      <c r="C16" s="22">
        <v>30774</v>
      </c>
      <c r="D16" s="22">
        <v>5769</v>
      </c>
      <c r="E16" s="22">
        <v>2895799</v>
      </c>
      <c r="F16" s="22">
        <v>839852</v>
      </c>
      <c r="G16" s="22">
        <v>56847905</v>
      </c>
      <c r="H16" s="22">
        <v>27178816</v>
      </c>
      <c r="I16" s="1">
        <f t="shared" si="0"/>
        <v>19631</v>
      </c>
      <c r="J16" s="1">
        <f t="shared" si="1"/>
        <v>32361</v>
      </c>
    </row>
    <row r="17" spans="1:10" ht="12" customHeight="1">
      <c r="A17" s="20">
        <v>11</v>
      </c>
      <c r="B17" s="21" t="s">
        <v>5</v>
      </c>
      <c r="C17" s="22">
        <v>11181</v>
      </c>
      <c r="D17" s="22">
        <v>3293</v>
      </c>
      <c r="E17" s="22">
        <v>1109402</v>
      </c>
      <c r="F17" s="22">
        <v>884171</v>
      </c>
      <c r="G17" s="22">
        <v>24012727</v>
      </c>
      <c r="H17" s="22">
        <v>33943412</v>
      </c>
      <c r="I17" s="1">
        <f t="shared" si="0"/>
        <v>21645</v>
      </c>
      <c r="J17" s="1">
        <f t="shared" si="1"/>
        <v>38390</v>
      </c>
    </row>
    <row r="18" spans="1:10" ht="12" customHeight="1">
      <c r="A18" s="20">
        <v>12</v>
      </c>
      <c r="B18" s="21" t="s">
        <v>6</v>
      </c>
      <c r="C18" s="22">
        <v>18935</v>
      </c>
      <c r="D18" s="22">
        <v>3908</v>
      </c>
      <c r="E18" s="22">
        <v>1947098</v>
      </c>
      <c r="F18" s="22">
        <v>1246525</v>
      </c>
      <c r="G18" s="22">
        <v>43249765</v>
      </c>
      <c r="H18" s="22">
        <v>47056873</v>
      </c>
      <c r="I18" s="1">
        <f t="shared" si="0"/>
        <v>22212</v>
      </c>
      <c r="J18" s="1">
        <f t="shared" si="1"/>
        <v>37750</v>
      </c>
    </row>
    <row r="19" spans="1:10" ht="12" customHeight="1">
      <c r="A19" s="20">
        <v>13</v>
      </c>
      <c r="B19" s="21" t="s">
        <v>7</v>
      </c>
      <c r="C19" s="22">
        <v>16700</v>
      </c>
      <c r="D19" s="22">
        <v>3477</v>
      </c>
      <c r="E19" s="22">
        <v>1319725</v>
      </c>
      <c r="F19" s="22">
        <v>648751</v>
      </c>
      <c r="G19" s="22">
        <v>31670789</v>
      </c>
      <c r="H19" s="22">
        <v>23738828</v>
      </c>
      <c r="I19" s="1">
        <f t="shared" si="0"/>
        <v>23998</v>
      </c>
      <c r="J19" s="1">
        <f t="shared" si="1"/>
        <v>36592</v>
      </c>
    </row>
    <row r="20" spans="1:10" ht="12" customHeight="1">
      <c r="A20" s="20">
        <v>14</v>
      </c>
      <c r="B20" s="21" t="s">
        <v>8</v>
      </c>
      <c r="C20" s="22">
        <v>30772</v>
      </c>
      <c r="D20" s="22">
        <v>7894</v>
      </c>
      <c r="E20" s="22">
        <v>3005638</v>
      </c>
      <c r="F20" s="22">
        <v>2690541</v>
      </c>
      <c r="G20" s="22">
        <v>72597694</v>
      </c>
      <c r="H20" s="22">
        <v>121142474</v>
      </c>
      <c r="I20" s="1">
        <f t="shared" si="0"/>
        <v>24154</v>
      </c>
      <c r="J20" s="1">
        <f t="shared" si="1"/>
        <v>45025</v>
      </c>
    </row>
    <row r="21" spans="1:10" ht="12" customHeight="1">
      <c r="A21" s="20">
        <v>15</v>
      </c>
      <c r="B21" s="21" t="s">
        <v>9</v>
      </c>
      <c r="C21" s="22">
        <v>22371</v>
      </c>
      <c r="D21" s="22">
        <v>6188</v>
      </c>
      <c r="E21" s="22">
        <v>2342866</v>
      </c>
      <c r="F21" s="22">
        <v>1663516</v>
      </c>
      <c r="G21" s="22">
        <v>65840416</v>
      </c>
      <c r="H21" s="22">
        <v>78429181</v>
      </c>
      <c r="I21" s="1">
        <f t="shared" si="0"/>
        <v>28103</v>
      </c>
      <c r="J21" s="1">
        <f t="shared" si="1"/>
        <v>47147</v>
      </c>
    </row>
    <row r="22" spans="1:10" ht="12" customHeight="1">
      <c r="A22" s="20">
        <v>16</v>
      </c>
      <c r="B22" s="21" t="s">
        <v>10</v>
      </c>
      <c r="C22" s="22">
        <v>64810</v>
      </c>
      <c r="D22" s="22">
        <v>21585</v>
      </c>
      <c r="E22" s="22">
        <v>6215609</v>
      </c>
      <c r="F22" s="22">
        <v>6596029</v>
      </c>
      <c r="G22" s="22">
        <v>157769993</v>
      </c>
      <c r="H22" s="22">
        <v>370181507</v>
      </c>
      <c r="I22" s="1">
        <f t="shared" si="0"/>
        <v>25383</v>
      </c>
      <c r="J22" s="1">
        <f t="shared" si="1"/>
        <v>56122</v>
      </c>
    </row>
    <row r="23" spans="1:10" ht="12" customHeight="1">
      <c r="A23" s="20">
        <v>17</v>
      </c>
      <c r="B23" s="21" t="s">
        <v>0</v>
      </c>
      <c r="C23" s="22">
        <v>47521</v>
      </c>
      <c r="D23" s="22">
        <v>13955</v>
      </c>
      <c r="E23" s="22">
        <v>4922100</v>
      </c>
      <c r="F23" s="22">
        <v>4439023</v>
      </c>
      <c r="G23" s="22">
        <v>130371133</v>
      </c>
      <c r="H23" s="22">
        <v>166013941</v>
      </c>
      <c r="I23" s="1">
        <f t="shared" si="0"/>
        <v>26487</v>
      </c>
      <c r="J23" s="1">
        <f t="shared" si="1"/>
        <v>37399</v>
      </c>
    </row>
    <row r="24" spans="1:10" ht="12" customHeight="1">
      <c r="A24" s="20">
        <v>18</v>
      </c>
      <c r="B24" s="21" t="s">
        <v>11</v>
      </c>
      <c r="C24" s="22">
        <v>29345</v>
      </c>
      <c r="D24" s="22">
        <v>6329</v>
      </c>
      <c r="E24" s="22">
        <v>2615910</v>
      </c>
      <c r="F24" s="22">
        <v>2613500</v>
      </c>
      <c r="G24" s="22">
        <v>66382060</v>
      </c>
      <c r="H24" s="22">
        <v>88653513</v>
      </c>
      <c r="I24" s="1">
        <f t="shared" si="0"/>
        <v>25376</v>
      </c>
      <c r="J24" s="1">
        <f t="shared" si="1"/>
        <v>33921</v>
      </c>
    </row>
    <row r="25" spans="1:10" ht="12" customHeight="1">
      <c r="A25" s="20">
        <v>19</v>
      </c>
      <c r="B25" s="21" t="s">
        <v>12</v>
      </c>
      <c r="C25" s="22">
        <v>12945</v>
      </c>
      <c r="D25" s="22">
        <v>2713</v>
      </c>
      <c r="E25" s="22">
        <v>1280578</v>
      </c>
      <c r="F25" s="22">
        <v>648148</v>
      </c>
      <c r="G25" s="22">
        <v>28093175</v>
      </c>
      <c r="H25" s="22">
        <v>24819025</v>
      </c>
      <c r="I25" s="1">
        <f t="shared" si="0"/>
        <v>21938</v>
      </c>
      <c r="J25" s="1">
        <f t="shared" si="1"/>
        <v>38292</v>
      </c>
    </row>
    <row r="26" spans="1:10" ht="12" customHeight="1">
      <c r="A26" s="20">
        <v>20</v>
      </c>
      <c r="B26" s="21" t="s">
        <v>74</v>
      </c>
      <c r="C26" s="22">
        <v>15362</v>
      </c>
      <c r="D26" s="22">
        <v>4233</v>
      </c>
      <c r="E26" s="22">
        <v>1715440</v>
      </c>
      <c r="F26" s="22">
        <v>1276602</v>
      </c>
      <c r="G26" s="22">
        <v>54914508</v>
      </c>
      <c r="H26" s="22">
        <v>64616377</v>
      </c>
      <c r="I26" s="1">
        <f t="shared" si="0"/>
        <v>32012</v>
      </c>
      <c r="J26" s="1">
        <f t="shared" si="1"/>
        <v>50616</v>
      </c>
    </row>
    <row r="27" spans="1:10" ht="12" customHeight="1">
      <c r="A27" s="20">
        <v>21</v>
      </c>
      <c r="B27" s="21" t="s">
        <v>75</v>
      </c>
      <c r="C27" s="22">
        <v>26521</v>
      </c>
      <c r="D27" s="22">
        <v>4686</v>
      </c>
      <c r="E27" s="22">
        <v>2284975</v>
      </c>
      <c r="F27" s="22">
        <v>1110559</v>
      </c>
      <c r="G27" s="22">
        <v>45205860</v>
      </c>
      <c r="H27" s="22">
        <v>40958778</v>
      </c>
      <c r="I27" s="1">
        <f t="shared" si="0"/>
        <v>19784</v>
      </c>
      <c r="J27" s="1">
        <f t="shared" si="1"/>
        <v>36881</v>
      </c>
    </row>
    <row r="28" spans="1:10" ht="12" customHeight="1">
      <c r="A28" s="20">
        <v>22</v>
      </c>
      <c r="B28" s="21" t="s">
        <v>94</v>
      </c>
      <c r="C28" s="22">
        <v>25367</v>
      </c>
      <c r="D28" s="22">
        <v>4305</v>
      </c>
      <c r="E28" s="22">
        <v>2354562</v>
      </c>
      <c r="F28" s="22">
        <v>962409</v>
      </c>
      <c r="G28" s="22">
        <v>55481296</v>
      </c>
      <c r="H28" s="22">
        <v>55481048</v>
      </c>
      <c r="I28" s="1">
        <f t="shared" si="0"/>
        <v>23563</v>
      </c>
      <c r="J28" s="1">
        <f t="shared" si="1"/>
        <v>57648</v>
      </c>
    </row>
    <row r="29" spans="1:10" ht="12" customHeight="1">
      <c r="A29" s="20">
        <v>23</v>
      </c>
      <c r="B29" s="61" t="s">
        <v>95</v>
      </c>
      <c r="C29" s="22">
        <v>47242</v>
      </c>
      <c r="D29" s="22">
        <v>12852</v>
      </c>
      <c r="E29" s="22">
        <v>4567351</v>
      </c>
      <c r="F29" s="22">
        <v>3351525</v>
      </c>
      <c r="G29" s="22">
        <v>111938424</v>
      </c>
      <c r="H29" s="22">
        <v>107146801</v>
      </c>
      <c r="I29" s="1">
        <f t="shared" si="0"/>
        <v>24508</v>
      </c>
      <c r="J29" s="1">
        <f t="shared" si="1"/>
        <v>31970</v>
      </c>
    </row>
    <row r="30" spans="1:10" ht="12" customHeight="1">
      <c r="A30" s="20">
        <v>24</v>
      </c>
      <c r="B30" s="61" t="s">
        <v>96</v>
      </c>
      <c r="C30" s="22">
        <v>27602</v>
      </c>
      <c r="D30" s="22">
        <v>7173</v>
      </c>
      <c r="E30" s="22">
        <v>2731286</v>
      </c>
      <c r="F30" s="22">
        <v>1875974</v>
      </c>
      <c r="G30" s="22">
        <v>58749293</v>
      </c>
      <c r="H30" s="22">
        <v>56451676</v>
      </c>
      <c r="I30" s="1">
        <f t="shared" si="0"/>
        <v>21510</v>
      </c>
      <c r="J30" s="1">
        <f t="shared" si="1"/>
        <v>30092</v>
      </c>
    </row>
    <row r="31" spans="1:10" ht="12" customHeight="1">
      <c r="A31" s="20">
        <v>25</v>
      </c>
      <c r="B31" s="61" t="s">
        <v>97</v>
      </c>
      <c r="C31" s="22">
        <v>26977</v>
      </c>
      <c r="D31" s="22">
        <v>5533</v>
      </c>
      <c r="E31" s="22">
        <v>2308171</v>
      </c>
      <c r="F31" s="22">
        <v>1286786</v>
      </c>
      <c r="G31" s="22">
        <v>49010376</v>
      </c>
      <c r="H31" s="22">
        <v>43178125</v>
      </c>
      <c r="I31" s="1">
        <f t="shared" si="0"/>
        <v>21233</v>
      </c>
      <c r="J31" s="1">
        <f t="shared" si="1"/>
        <v>33555</v>
      </c>
    </row>
    <row r="32" spans="1:10" ht="12" customHeight="1">
      <c r="A32" s="20">
        <v>26</v>
      </c>
      <c r="B32" s="61" t="s">
        <v>98</v>
      </c>
      <c r="C32" s="22">
        <v>21138</v>
      </c>
      <c r="D32" s="22">
        <v>4340</v>
      </c>
      <c r="E32" s="22">
        <v>1795862</v>
      </c>
      <c r="F32" s="22">
        <v>1303321</v>
      </c>
      <c r="G32" s="22">
        <v>40722648</v>
      </c>
      <c r="H32" s="22">
        <v>41540566</v>
      </c>
      <c r="I32" s="1">
        <f t="shared" si="0"/>
        <v>22676</v>
      </c>
      <c r="J32" s="1">
        <f t="shared" si="1"/>
        <v>31873</v>
      </c>
    </row>
    <row r="33" spans="1:10" ht="12" customHeight="1">
      <c r="A33" s="20">
        <v>27</v>
      </c>
      <c r="B33" s="61" t="s">
        <v>99</v>
      </c>
      <c r="C33" s="22">
        <v>22940</v>
      </c>
      <c r="D33" s="22">
        <v>6630</v>
      </c>
      <c r="E33" s="22">
        <v>2158575</v>
      </c>
      <c r="F33" s="22">
        <v>1251190</v>
      </c>
      <c r="G33" s="22">
        <v>46301147</v>
      </c>
      <c r="H33" s="22">
        <v>32292815</v>
      </c>
      <c r="I33" s="1">
        <f t="shared" si="0"/>
        <v>21450</v>
      </c>
      <c r="J33" s="1">
        <f t="shared" si="1"/>
        <v>25810</v>
      </c>
    </row>
    <row r="34" spans="1:10" ht="12" customHeight="1">
      <c r="A34" s="20">
        <v>28</v>
      </c>
      <c r="B34" s="61" t="s">
        <v>100</v>
      </c>
      <c r="C34" s="22">
        <v>34638</v>
      </c>
      <c r="D34" s="22">
        <v>11855</v>
      </c>
      <c r="E34" s="22">
        <v>3380482</v>
      </c>
      <c r="F34" s="22">
        <v>5161558</v>
      </c>
      <c r="G34" s="22">
        <v>83573564</v>
      </c>
      <c r="H34" s="22">
        <v>196213466</v>
      </c>
      <c r="I34" s="1">
        <f t="shared" si="0"/>
        <v>24722</v>
      </c>
      <c r="J34" s="1">
        <f t="shared" si="1"/>
        <v>38014</v>
      </c>
    </row>
    <row r="35" spans="1:10" ht="12" customHeight="1">
      <c r="A35" s="20">
        <v>29</v>
      </c>
      <c r="B35" s="61" t="s">
        <v>101</v>
      </c>
      <c r="C35" s="22">
        <v>26478</v>
      </c>
      <c r="D35" s="22">
        <v>4555</v>
      </c>
      <c r="E35" s="22">
        <v>2228470</v>
      </c>
      <c r="F35" s="22">
        <v>832381</v>
      </c>
      <c r="G35" s="22">
        <v>42566272</v>
      </c>
      <c r="H35" s="22">
        <v>24589988</v>
      </c>
      <c r="I35" s="1">
        <f t="shared" si="0"/>
        <v>19101</v>
      </c>
      <c r="J35" s="1">
        <f t="shared" si="1"/>
        <v>29542</v>
      </c>
    </row>
    <row r="36" spans="1:10" ht="12" customHeight="1">
      <c r="A36" s="20">
        <v>30</v>
      </c>
      <c r="B36" s="61" t="s">
        <v>102</v>
      </c>
      <c r="C36" s="22">
        <v>34668</v>
      </c>
      <c r="D36" s="22">
        <v>5070</v>
      </c>
      <c r="E36" s="22">
        <v>2908608</v>
      </c>
      <c r="F36" s="22">
        <v>1026968</v>
      </c>
      <c r="G36" s="22">
        <v>58157962</v>
      </c>
      <c r="H36" s="22">
        <v>28112792</v>
      </c>
      <c r="I36" s="1">
        <f t="shared" si="0"/>
        <v>19995</v>
      </c>
      <c r="J36" s="1">
        <f t="shared" si="1"/>
        <v>27375</v>
      </c>
    </row>
    <row r="37" spans="1:10" s="28" customFormat="1" ht="12" customHeight="1">
      <c r="A37" s="25"/>
      <c r="B37" s="26" t="s">
        <v>65</v>
      </c>
      <c r="C37" s="27">
        <f>SUM(C7:C36)</f>
        <v>962519</v>
      </c>
      <c r="D37" s="27">
        <f>SUM(D7:D36)</f>
        <v>260425</v>
      </c>
      <c r="E37" s="27">
        <f>SUM(E7:E36)</f>
        <v>92003117</v>
      </c>
      <c r="F37" s="27">
        <f>SUM(F7:F36)</f>
        <v>73595046</v>
      </c>
      <c r="G37" s="27">
        <f>SUM(G7:G36)</f>
        <v>2179489682</v>
      </c>
      <c r="H37" s="27">
        <f>SUM(H7:H36)</f>
        <v>2922565704</v>
      </c>
      <c r="I37" s="1">
        <f t="shared" si="0"/>
        <v>23689</v>
      </c>
      <c r="J37" s="1">
        <f t="shared" si="1"/>
        <v>39711</v>
      </c>
    </row>
    <row r="38" spans="1:10" ht="12" customHeight="1">
      <c r="A38" s="20">
        <v>31</v>
      </c>
      <c r="B38" s="21" t="s">
        <v>13</v>
      </c>
      <c r="C38" s="22">
        <v>17808</v>
      </c>
      <c r="D38" s="22">
        <v>4024</v>
      </c>
      <c r="E38" s="22">
        <v>1589413</v>
      </c>
      <c r="F38" s="22">
        <v>783668</v>
      </c>
      <c r="G38" s="22">
        <v>34467446</v>
      </c>
      <c r="H38" s="22">
        <v>21933367</v>
      </c>
      <c r="I38" s="1">
        <f t="shared" si="0"/>
        <v>21686</v>
      </c>
      <c r="J38" s="1">
        <f t="shared" si="1"/>
        <v>27988</v>
      </c>
    </row>
    <row r="39" spans="1:10" ht="12" customHeight="1">
      <c r="A39" s="20">
        <v>32</v>
      </c>
      <c r="B39" s="21" t="s">
        <v>14</v>
      </c>
      <c r="C39" s="22">
        <v>10437</v>
      </c>
      <c r="D39" s="22">
        <v>1688</v>
      </c>
      <c r="E39" s="22">
        <v>909368</v>
      </c>
      <c r="F39" s="22">
        <v>450690</v>
      </c>
      <c r="G39" s="22">
        <v>16419615</v>
      </c>
      <c r="H39" s="22">
        <v>12639930</v>
      </c>
      <c r="I39" s="1">
        <f t="shared" si="0"/>
        <v>18056</v>
      </c>
      <c r="J39" s="1">
        <f t="shared" si="1"/>
        <v>28046</v>
      </c>
    </row>
    <row r="40" spans="1:10" ht="12" customHeight="1">
      <c r="A40" s="20">
        <v>33</v>
      </c>
      <c r="B40" s="21" t="s">
        <v>15</v>
      </c>
      <c r="C40" s="22">
        <v>13731</v>
      </c>
      <c r="D40" s="22">
        <v>2975</v>
      </c>
      <c r="E40" s="22">
        <v>1105222</v>
      </c>
      <c r="F40" s="22">
        <v>838608</v>
      </c>
      <c r="G40" s="22">
        <v>25632029</v>
      </c>
      <c r="H40" s="22">
        <v>24561780</v>
      </c>
      <c r="I40" s="1">
        <f t="shared" si="0"/>
        <v>23192</v>
      </c>
      <c r="J40" s="1">
        <f t="shared" si="1"/>
        <v>29289</v>
      </c>
    </row>
    <row r="41" spans="1:10" ht="12" customHeight="1">
      <c r="A41" s="20">
        <v>34</v>
      </c>
      <c r="B41" s="21" t="s">
        <v>76</v>
      </c>
      <c r="C41" s="22">
        <v>9928</v>
      </c>
      <c r="D41" s="22">
        <v>1767</v>
      </c>
      <c r="E41" s="22">
        <v>796865</v>
      </c>
      <c r="F41" s="22">
        <v>614771</v>
      </c>
      <c r="G41" s="22">
        <v>15539860</v>
      </c>
      <c r="H41" s="22">
        <v>60500973</v>
      </c>
      <c r="I41" s="1">
        <f t="shared" si="0"/>
        <v>19501</v>
      </c>
      <c r="J41" s="1">
        <f t="shared" si="1"/>
        <v>98412</v>
      </c>
    </row>
    <row r="42" spans="1:10" ht="12" customHeight="1">
      <c r="A42" s="20">
        <v>35</v>
      </c>
      <c r="B42" s="21" t="s">
        <v>103</v>
      </c>
      <c r="C42" s="22">
        <v>11978</v>
      </c>
      <c r="D42" s="22">
        <v>2272</v>
      </c>
      <c r="E42" s="22">
        <v>1055457</v>
      </c>
      <c r="F42" s="22">
        <v>342618</v>
      </c>
      <c r="G42" s="22">
        <v>25247684</v>
      </c>
      <c r="H42" s="22">
        <v>12201931</v>
      </c>
      <c r="I42" s="1">
        <f t="shared" si="0"/>
        <v>23921</v>
      </c>
      <c r="J42" s="1">
        <f t="shared" si="1"/>
        <v>35614</v>
      </c>
    </row>
    <row r="43" spans="1:10" ht="12" customHeight="1">
      <c r="A43" s="20">
        <v>36</v>
      </c>
      <c r="B43" s="21" t="s">
        <v>104</v>
      </c>
      <c r="C43" s="22">
        <v>16318</v>
      </c>
      <c r="D43" s="22">
        <v>3193</v>
      </c>
      <c r="E43" s="22">
        <v>1370719</v>
      </c>
      <c r="F43" s="22">
        <v>724248</v>
      </c>
      <c r="G43" s="22">
        <v>38882424</v>
      </c>
      <c r="H43" s="22">
        <v>27500112</v>
      </c>
      <c r="I43" s="1">
        <f t="shared" si="0"/>
        <v>28366</v>
      </c>
      <c r="J43" s="1">
        <f t="shared" si="1"/>
        <v>37971</v>
      </c>
    </row>
    <row r="44" spans="1:10" ht="12" customHeight="1">
      <c r="A44" s="20">
        <v>37</v>
      </c>
      <c r="B44" s="21" t="s">
        <v>77</v>
      </c>
      <c r="C44" s="22">
        <v>8852</v>
      </c>
      <c r="D44" s="22">
        <v>1841</v>
      </c>
      <c r="E44" s="22">
        <v>745379</v>
      </c>
      <c r="F44" s="22">
        <v>560000</v>
      </c>
      <c r="G44" s="22">
        <v>17775058</v>
      </c>
      <c r="H44" s="22">
        <v>23604186</v>
      </c>
      <c r="I44" s="1">
        <f t="shared" si="0"/>
        <v>23847</v>
      </c>
      <c r="J44" s="1">
        <f t="shared" si="1"/>
        <v>42150</v>
      </c>
    </row>
    <row r="45" spans="1:10" ht="12" customHeight="1">
      <c r="A45" s="20">
        <v>38</v>
      </c>
      <c r="B45" s="21" t="s">
        <v>16</v>
      </c>
      <c r="C45" s="22">
        <v>10865</v>
      </c>
      <c r="D45" s="22">
        <v>4135</v>
      </c>
      <c r="E45" s="22">
        <v>1164035</v>
      </c>
      <c r="F45" s="22">
        <v>1717896</v>
      </c>
      <c r="G45" s="22">
        <v>28076602</v>
      </c>
      <c r="H45" s="22">
        <v>180457824</v>
      </c>
      <c r="I45" s="1">
        <f t="shared" si="0"/>
        <v>24120</v>
      </c>
      <c r="J45" s="1">
        <f t="shared" si="1"/>
        <v>105046</v>
      </c>
    </row>
    <row r="46" spans="1:10" ht="12" customHeight="1">
      <c r="A46" s="20">
        <v>39</v>
      </c>
      <c r="B46" s="21" t="s">
        <v>17</v>
      </c>
      <c r="C46" s="22">
        <v>14048</v>
      </c>
      <c r="D46" s="22">
        <v>2125</v>
      </c>
      <c r="E46" s="22">
        <v>1088916</v>
      </c>
      <c r="F46" s="22">
        <v>376491</v>
      </c>
      <c r="G46" s="22">
        <v>19111376</v>
      </c>
      <c r="H46" s="22">
        <v>14536424</v>
      </c>
      <c r="I46" s="1">
        <f t="shared" si="0"/>
        <v>17551</v>
      </c>
      <c r="J46" s="1">
        <f t="shared" si="1"/>
        <v>38610</v>
      </c>
    </row>
    <row r="47" spans="1:10" ht="12" customHeight="1">
      <c r="A47" s="20">
        <v>40</v>
      </c>
      <c r="B47" s="21" t="s">
        <v>18</v>
      </c>
      <c r="C47" s="22">
        <v>7570</v>
      </c>
      <c r="D47" s="22">
        <v>2281</v>
      </c>
      <c r="E47" s="22">
        <v>704769</v>
      </c>
      <c r="F47" s="22">
        <v>680223</v>
      </c>
      <c r="G47" s="22">
        <v>17910498</v>
      </c>
      <c r="H47" s="22">
        <v>32885273</v>
      </c>
      <c r="I47" s="1">
        <f t="shared" si="0"/>
        <v>25413</v>
      </c>
      <c r="J47" s="1">
        <f t="shared" si="1"/>
        <v>48345</v>
      </c>
    </row>
    <row r="48" spans="1:10" ht="12" customHeight="1">
      <c r="A48" s="20">
        <v>41</v>
      </c>
      <c r="B48" s="21" t="s">
        <v>19</v>
      </c>
      <c r="C48" s="22">
        <v>16269</v>
      </c>
      <c r="D48" s="22">
        <v>4224</v>
      </c>
      <c r="E48" s="22">
        <v>1632477</v>
      </c>
      <c r="F48" s="22">
        <v>1374861</v>
      </c>
      <c r="G48" s="22">
        <v>44789339</v>
      </c>
      <c r="H48" s="22">
        <v>55629782</v>
      </c>
      <c r="I48" s="1">
        <f t="shared" si="0"/>
        <v>27436</v>
      </c>
      <c r="J48" s="1">
        <f t="shared" si="1"/>
        <v>40462</v>
      </c>
    </row>
    <row r="49" spans="1:10" ht="12" customHeight="1">
      <c r="A49" s="20">
        <v>42</v>
      </c>
      <c r="B49" s="21" t="s">
        <v>20</v>
      </c>
      <c r="C49" s="22">
        <v>5674</v>
      </c>
      <c r="D49" s="22">
        <v>1259</v>
      </c>
      <c r="E49" s="22">
        <v>516070</v>
      </c>
      <c r="F49" s="22">
        <v>235415</v>
      </c>
      <c r="G49" s="22">
        <v>10663070</v>
      </c>
      <c r="H49" s="22">
        <v>6062806</v>
      </c>
      <c r="I49" s="1">
        <f t="shared" si="0"/>
        <v>20662</v>
      </c>
      <c r="J49" s="1">
        <f t="shared" si="1"/>
        <v>25754</v>
      </c>
    </row>
    <row r="50" spans="1:10" ht="12" customHeight="1">
      <c r="A50" s="20">
        <v>43</v>
      </c>
      <c r="B50" s="21" t="s">
        <v>21</v>
      </c>
      <c r="C50" s="22">
        <v>4513</v>
      </c>
      <c r="D50" s="22">
        <v>1312</v>
      </c>
      <c r="E50" s="22">
        <v>362784</v>
      </c>
      <c r="F50" s="22">
        <v>387991</v>
      </c>
      <c r="G50" s="22">
        <v>8530975</v>
      </c>
      <c r="H50" s="22">
        <v>13357582</v>
      </c>
      <c r="I50" s="1">
        <f t="shared" si="0"/>
        <v>23515</v>
      </c>
      <c r="J50" s="1">
        <f t="shared" si="1"/>
        <v>34428</v>
      </c>
    </row>
    <row r="51" spans="1:10" ht="12" customHeight="1">
      <c r="A51" s="20">
        <v>44</v>
      </c>
      <c r="B51" s="21" t="s">
        <v>22</v>
      </c>
      <c r="C51" s="22">
        <v>4792</v>
      </c>
      <c r="D51" s="22">
        <v>920</v>
      </c>
      <c r="E51" s="22">
        <v>429241</v>
      </c>
      <c r="F51" s="22">
        <v>304075</v>
      </c>
      <c r="G51" s="22">
        <v>9940151</v>
      </c>
      <c r="H51" s="22">
        <v>12029633</v>
      </c>
      <c r="I51" s="1">
        <f t="shared" si="0"/>
        <v>23158</v>
      </c>
      <c r="J51" s="1">
        <f t="shared" si="1"/>
        <v>39561</v>
      </c>
    </row>
    <row r="52" spans="1:10" ht="12" customHeight="1">
      <c r="A52" s="20">
        <v>45</v>
      </c>
      <c r="B52" s="21" t="s">
        <v>23</v>
      </c>
      <c r="C52" s="22">
        <v>10717</v>
      </c>
      <c r="D52" s="22">
        <v>1570</v>
      </c>
      <c r="E52" s="22">
        <v>1012700</v>
      </c>
      <c r="F52" s="22">
        <v>306309</v>
      </c>
      <c r="G52" s="22">
        <v>23028861</v>
      </c>
      <c r="H52" s="22">
        <v>9045132</v>
      </c>
      <c r="I52" s="1">
        <f t="shared" si="0"/>
        <v>22740</v>
      </c>
      <c r="J52" s="1">
        <f t="shared" si="1"/>
        <v>29529</v>
      </c>
    </row>
    <row r="53" spans="1:10" ht="12" customHeight="1">
      <c r="A53" s="20">
        <v>46</v>
      </c>
      <c r="B53" s="21" t="s">
        <v>24</v>
      </c>
      <c r="C53" s="22">
        <v>6207</v>
      </c>
      <c r="D53" s="22">
        <v>1600</v>
      </c>
      <c r="E53" s="22">
        <v>630708</v>
      </c>
      <c r="F53" s="22">
        <v>861372</v>
      </c>
      <c r="G53" s="22">
        <v>15198760</v>
      </c>
      <c r="H53" s="22">
        <v>33516195</v>
      </c>
      <c r="I53" s="1">
        <f t="shared" si="0"/>
        <v>24098</v>
      </c>
      <c r="J53" s="1">
        <f t="shared" si="1"/>
        <v>38910</v>
      </c>
    </row>
    <row r="54" spans="1:10" ht="12" customHeight="1">
      <c r="A54" s="20">
        <v>47</v>
      </c>
      <c r="B54" s="21" t="s">
        <v>25</v>
      </c>
      <c r="C54" s="22">
        <v>12958</v>
      </c>
      <c r="D54" s="22">
        <v>3204</v>
      </c>
      <c r="E54" s="22">
        <v>1248258</v>
      </c>
      <c r="F54" s="22">
        <v>707522</v>
      </c>
      <c r="G54" s="22">
        <v>25557316</v>
      </c>
      <c r="H54" s="22">
        <v>17857238</v>
      </c>
      <c r="I54" s="1">
        <f t="shared" si="0"/>
        <v>20474</v>
      </c>
      <c r="J54" s="1">
        <f t="shared" si="1"/>
        <v>25239</v>
      </c>
    </row>
    <row r="55" spans="1:10" ht="12" customHeight="1">
      <c r="A55" s="20">
        <v>48</v>
      </c>
      <c r="B55" s="21" t="s">
        <v>26</v>
      </c>
      <c r="C55" s="22">
        <v>5286</v>
      </c>
      <c r="D55" s="22">
        <v>937</v>
      </c>
      <c r="E55" s="22">
        <v>488198</v>
      </c>
      <c r="F55" s="22">
        <v>595347</v>
      </c>
      <c r="G55" s="22">
        <v>9619466</v>
      </c>
      <c r="H55" s="22">
        <v>22272920</v>
      </c>
      <c r="I55" s="1">
        <f t="shared" si="0"/>
        <v>19704</v>
      </c>
      <c r="J55" s="1">
        <f t="shared" si="1"/>
        <v>37412</v>
      </c>
    </row>
    <row r="56" spans="1:10" ht="12" customHeight="1">
      <c r="A56" s="20">
        <v>49</v>
      </c>
      <c r="B56" s="21" t="s">
        <v>27</v>
      </c>
      <c r="C56" s="22">
        <v>13920</v>
      </c>
      <c r="D56" s="22">
        <v>3672</v>
      </c>
      <c r="E56" s="22">
        <v>1279581</v>
      </c>
      <c r="F56" s="22">
        <v>885434</v>
      </c>
      <c r="G56" s="22">
        <v>23748286</v>
      </c>
      <c r="H56" s="22">
        <v>21548487</v>
      </c>
      <c r="I56" s="1">
        <f t="shared" si="0"/>
        <v>18559</v>
      </c>
      <c r="J56" s="1">
        <f t="shared" si="1"/>
        <v>24337</v>
      </c>
    </row>
    <row r="57" spans="1:10" ht="12" customHeight="1">
      <c r="A57" s="20">
        <v>50</v>
      </c>
      <c r="B57" s="21" t="s">
        <v>28</v>
      </c>
      <c r="C57" s="22">
        <v>7441</v>
      </c>
      <c r="D57" s="22">
        <v>1434</v>
      </c>
      <c r="E57" s="22">
        <v>720200</v>
      </c>
      <c r="F57" s="22">
        <v>182636</v>
      </c>
      <c r="G57" s="22">
        <v>15920492</v>
      </c>
      <c r="H57" s="22">
        <v>4631746</v>
      </c>
      <c r="I57" s="1">
        <f t="shared" si="0"/>
        <v>22106</v>
      </c>
      <c r="J57" s="1">
        <f t="shared" si="1"/>
        <v>25361</v>
      </c>
    </row>
    <row r="58" spans="1:10" s="28" customFormat="1" ht="12" customHeight="1">
      <c r="A58" s="25"/>
      <c r="B58" s="26" t="s">
        <v>66</v>
      </c>
      <c r="C58" s="27">
        <f>SUM(C38:C57)</f>
        <v>209312</v>
      </c>
      <c r="D58" s="27">
        <f>SUM(D38:D57)</f>
        <v>46433</v>
      </c>
      <c r="E58" s="27">
        <f>SUM(E38:E57)</f>
        <v>18850360</v>
      </c>
      <c r="F58" s="27">
        <f>SUM(F38:F57)</f>
        <v>12930175</v>
      </c>
      <c r="G58" s="27">
        <f>SUM(G38:G57)</f>
        <v>426059308</v>
      </c>
      <c r="H58" s="27">
        <f>SUM(H38:H57)</f>
        <v>606773321</v>
      </c>
      <c r="I58" s="1">
        <f>ROUND((G58/E58)*1000,0)</f>
        <v>22602</v>
      </c>
      <c r="J58" s="1">
        <f>ROUND((H58/F58)*1000,0)</f>
        <v>46927</v>
      </c>
    </row>
    <row r="59" spans="1:10" s="28" customFormat="1" ht="12" customHeight="1">
      <c r="A59" s="29"/>
      <c r="B59" s="30" t="s">
        <v>86</v>
      </c>
      <c r="C59" s="31">
        <f>C37+C58</f>
        <v>1171831</v>
      </c>
      <c r="D59" s="31">
        <f>D37+D58</f>
        <v>306858</v>
      </c>
      <c r="E59" s="31">
        <f>E37+E58</f>
        <v>110853477</v>
      </c>
      <c r="F59" s="31">
        <f>F37+F58</f>
        <v>86525221</v>
      </c>
      <c r="G59" s="31">
        <f>G37+G58</f>
        <v>2605548990</v>
      </c>
      <c r="H59" s="31">
        <f>H37+H58</f>
        <v>3529339025</v>
      </c>
      <c r="I59" s="1">
        <f>ROUND((G59/E59)*1000,0)</f>
        <v>23504</v>
      </c>
      <c r="J59" s="1">
        <f>ROUND((H59/F59)*1000,0)</f>
        <v>40790</v>
      </c>
    </row>
    <row r="60" spans="1:8" ht="14.25">
      <c r="A60" s="9"/>
      <c r="B60" s="9"/>
      <c r="C60" s="9"/>
      <c r="D60" s="9"/>
      <c r="E60" s="9"/>
      <c r="F60" s="9"/>
      <c r="G60" s="9"/>
      <c r="H60" s="9"/>
    </row>
  </sheetData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984251968503937" bottom="0.5905511811023623" header="0.4724409448818898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2007-01-22T05:50:25Z</cp:lastPrinted>
  <dcterms:created xsi:type="dcterms:W3CDTF">2003-03-09T23:52:37Z</dcterms:created>
  <dcterms:modified xsi:type="dcterms:W3CDTF">2007-01-22T06:52:19Z</dcterms:modified>
  <cp:category/>
  <cp:version/>
  <cp:contentType/>
  <cp:contentStatus/>
</cp:coreProperties>
</file>