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7590" windowHeight="8865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1">'営業等'!$A$1:$R$52</definedName>
    <definedName name="_xlnm.Print_Area" localSheetId="0">'給与'!$A$1:$R$52</definedName>
    <definedName name="_xlnm.Print_Area" localSheetId="5">'合計'!$A$1:$AL$52</definedName>
    <definedName name="_xlnm.Print_Area" localSheetId="6">'納税義務者'!$A$1:$T$52</definedName>
    <definedName name="_xlnm.Print_Area" localSheetId="4">'分離'!$A$1:$AL$52</definedName>
  </definedNames>
  <calcPr fullCalcOnLoad="1"/>
</workbook>
</file>

<file path=xl/sharedStrings.xml><?xml version="1.0" encoding="utf-8"?>
<sst xmlns="http://schemas.openxmlformats.org/spreadsheetml/2006/main" count="1056" uniqueCount="116">
  <si>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</si>
  <si>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</si>
  <si>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</si>
  <si>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</si>
  <si>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</si>
  <si>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</si>
  <si>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</si>
  <si>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</si>
  <si>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</si>
  <si>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</si>
  <si>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</si>
  <si>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</si>
  <si>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</si>
  <si>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</si>
  <si>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</si>
  <si>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</si>
  <si>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</si>
  <si>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</si>
  <si>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</si>
  <si>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</si>
  <si>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</si>
  <si>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</si>
  <si>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</si>
  <si>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</si>
  <si>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</si>
  <si>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</si>
  <si>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</si>
  <si>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</si>
  <si>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</si>
  <si>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</si>
  <si>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</si>
  <si>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</si>
  <si>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</si>
  <si>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</si>
  <si>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</si>
  <si>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</si>
  <si>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</si>
  <si>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</si>
  <si>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</si>
  <si>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</si>
  <si>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</si>
  <si>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</si>
  <si>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</si>
  <si>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</si>
  <si>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</si>
  <si>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</si>
  <si>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</si>
  <si>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</si>
  <si>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</si>
  <si>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</si>
  <si>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</si>
  <si>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</si>
  <si>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</si>
  <si>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</si>
  <si>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</si>
  <si>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</si>
  <si>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</si>
  <si>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</si>
  <si>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</si>
  <si>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</si>
  <si>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</si>
  <si>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</si>
  <si>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</si>
  <si>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</si>
  <si>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</si>
  <si>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</si>
  <si>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</si>
  <si>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</si>
  <si>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</si>
  <si>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</si>
  <si>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</si>
  <si>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</si>
  <si>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</si>
  <si>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</si>
  <si>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</si>
  <si>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</si>
  <si>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</si>
  <si>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</si>
  <si>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</si>
  <si>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</si>
  <si>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</si>
  <si>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有資格者</t>
  </si>
  <si>
    <t>失格者</t>
  </si>
  <si>
    <t>計</t>
  </si>
  <si>
    <t>【市計】</t>
  </si>
  <si>
    <t>【町村計】</t>
  </si>
  <si>
    <t>【市町村計】</t>
  </si>
  <si>
    <t>法人でない
社団等</t>
  </si>
  <si>
    <t>納税者数</t>
  </si>
  <si>
    <t>株式等に係る
譲渡所得金額</t>
  </si>
  <si>
    <t>総所得金額等分</t>
  </si>
  <si>
    <t>分離長期
譲渡所得分</t>
  </si>
  <si>
    <t>分離短期
譲渡所得分</t>
  </si>
  <si>
    <t>株式等に係る
譲渡所得等分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</si>
  <si>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</si>
  <si>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</si>
  <si>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</si>
  <si>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</si>
  <si>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</si>
  <si>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</si>
  <si>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</si>
  <si>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第１表　平成２２年度市町村民税の所得種類別所得割額等に関する調</t>
  </si>
  <si>
    <t>第２表　平成２２年度市町村民税の納税義務者等に関する調</t>
  </si>
  <si>
    <t>上場株式等に係る配当所得金額</t>
  </si>
  <si>
    <t>上場株式等の配当所得金額に係る分</t>
  </si>
  <si>
    <t>課税標準額（１３）</t>
  </si>
  <si>
    <t>算出税額（１４）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</si>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</sst>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 horizontal="left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left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48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177" fontId="3" fillId="0" borderId="12" xfId="62" applyNumberFormat="1" applyFont="1" applyFill="1" applyBorder="1">
      <alignment vertic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177" fontId="3" fillId="0" borderId="14" xfId="62" applyNumberFormat="1" applyFont="1" applyFill="1" applyBorder="1">
      <alignment vertical="center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48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48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63" applyNumberFormat="1" applyFont="1" applyBorder="1">
      <alignment vertical="center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177" fontId="3" fillId="0" borderId="14" xfId="63" applyNumberFormat="1" applyFont="1" applyBorder="1">
      <alignment vertical="center"/>
      <protection/>
    </xf>
    <xf numFmtId="177" fontId="3" fillId="0" borderId="17" xfId="63" applyNumberFormat="1" applyFont="1" applyBorder="1">
      <alignment vertical="center"/>
      <protection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63" applyNumberFormat="1" applyFont="1" applyBorder="1">
      <alignment vertical="center"/>
      <protection/>
    </xf>
    <xf numFmtId="38" fontId="3" fillId="0" borderId="10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 wrapText="1"/>
    </xf>
    <xf numFmtId="0" fontId="3" fillId="0" borderId="11" xfId="0" applyFont="1" applyBorder="1" applyAlignment="1">
      <alignment/>
    </xf>
    <xf numFmtId="38" fontId="3" fillId="0" borderId="12" xfId="48" applyFont="1" applyBorder="1" applyAlignment="1">
      <alignment/>
    </xf>
    <xf numFmtId="0" fontId="3" fillId="0" borderId="13" xfId="0" applyFont="1" applyBorder="1" applyAlignment="1">
      <alignment/>
    </xf>
    <xf numFmtId="38" fontId="3" fillId="0" borderId="14" xfId="48" applyFont="1" applyBorder="1" applyAlignment="1">
      <alignment/>
    </xf>
    <xf numFmtId="0" fontId="3" fillId="0" borderId="15" xfId="0" applyFont="1" applyBorder="1" applyAlignment="1">
      <alignment/>
    </xf>
    <xf numFmtId="38" fontId="3" fillId="0" borderId="10" xfId="48" applyFont="1" applyFill="1" applyBorder="1" applyAlignment="1">
      <alignment horizontal="distributed" vertical="distributed" wrapText="1"/>
    </xf>
    <xf numFmtId="177" fontId="3" fillId="0" borderId="12" xfId="65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65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177" fontId="3" fillId="0" borderId="12" xfId="60" applyNumberFormat="1" applyFont="1" applyBorder="1">
      <alignment vertical="center"/>
      <protection/>
    </xf>
    <xf numFmtId="177" fontId="3" fillId="0" borderId="14" xfId="60" applyNumberFormat="1" applyFont="1" applyBorder="1">
      <alignment vertical="center"/>
      <protection/>
    </xf>
    <xf numFmtId="177" fontId="3" fillId="0" borderId="12" xfId="64" applyNumberFormat="1" applyFont="1" applyBorder="1">
      <alignment vertical="center"/>
      <protection/>
    </xf>
    <xf numFmtId="177" fontId="3" fillId="0" borderId="14" xfId="64" applyNumberFormat="1" applyFont="1" applyBorder="1">
      <alignment vertical="center"/>
      <protection/>
    </xf>
    <xf numFmtId="177" fontId="3" fillId="0" borderId="12" xfId="61" applyNumberFormat="1" applyFont="1" applyBorder="1">
      <alignment vertical="center"/>
      <protection/>
    </xf>
    <xf numFmtId="177" fontId="3" fillId="0" borderId="14" xfId="61" applyNumberFormat="1" applyFont="1" applyBorder="1">
      <alignment vertical="center"/>
      <protection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distributed"/>
    </xf>
    <xf numFmtId="177" fontId="3" fillId="0" borderId="17" xfId="62" applyNumberFormat="1" applyFont="1" applyFill="1" applyBorder="1">
      <alignment vertical="center"/>
      <protection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distributed"/>
    </xf>
    <xf numFmtId="177" fontId="3" fillId="0" borderId="17" xfId="60" applyNumberFormat="1" applyFont="1" applyBorder="1">
      <alignment vertical="center"/>
      <protection/>
    </xf>
    <xf numFmtId="177" fontId="3" fillId="0" borderId="17" xfId="64" applyNumberFormat="1" applyFont="1" applyBorder="1">
      <alignment vertical="center"/>
      <protection/>
    </xf>
    <xf numFmtId="177" fontId="3" fillId="0" borderId="17" xfId="61" applyNumberFormat="1" applyFont="1" applyBorder="1">
      <alignment vertical="center"/>
      <protection/>
    </xf>
    <xf numFmtId="177" fontId="3" fillId="0" borderId="16" xfId="62" applyNumberFormat="1" applyFont="1" applyFill="1" applyBorder="1">
      <alignment vertical="center"/>
      <protection/>
    </xf>
    <xf numFmtId="177" fontId="3" fillId="0" borderId="16" xfId="60" applyNumberFormat="1" applyFont="1" applyBorder="1">
      <alignment vertical="center"/>
      <protection/>
    </xf>
    <xf numFmtId="177" fontId="3" fillId="0" borderId="16" xfId="64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7" xfId="65" applyNumberFormat="1" applyFont="1" applyBorder="1">
      <alignment vertical="center"/>
      <protection/>
    </xf>
    <xf numFmtId="38" fontId="3" fillId="0" borderId="17" xfId="48" applyFont="1" applyBorder="1" applyAlignment="1">
      <alignment/>
    </xf>
    <xf numFmtId="177" fontId="3" fillId="0" borderId="16" xfId="65" applyNumberFormat="1" applyFont="1" applyBorder="1">
      <alignment vertical="center"/>
      <protection/>
    </xf>
    <xf numFmtId="38" fontId="3" fillId="0" borderId="16" xfId="48" applyFont="1" applyBorder="1" applyAlignment="1">
      <alignment/>
    </xf>
    <xf numFmtId="38" fontId="3" fillId="0" borderId="0" xfId="48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48" applyFont="1" applyFill="1" applyBorder="1" applyAlignment="1">
      <alignment/>
    </xf>
    <xf numFmtId="38" fontId="3" fillId="0" borderId="20" xfId="48" applyFont="1" applyFill="1" applyBorder="1" applyAlignment="1">
      <alignment horizontal="distributed" vertical="center"/>
    </xf>
    <xf numFmtId="177" fontId="3" fillId="0" borderId="20" xfId="62" applyNumberFormat="1" applyFont="1" applyFill="1" applyBorder="1">
      <alignment vertical="center"/>
      <protection/>
    </xf>
    <xf numFmtId="38" fontId="3" fillId="0" borderId="20" xfId="48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distributed"/>
    </xf>
    <xf numFmtId="38" fontId="3" fillId="33" borderId="10" xfId="48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3" xfId="48" applyFont="1" applyFill="1" applyBorder="1" applyAlignment="1">
      <alignment/>
    </xf>
    <xf numFmtId="0" fontId="3" fillId="33" borderId="24" xfId="0" applyFont="1" applyFill="1" applyBorder="1" applyAlignment="1">
      <alignment horizontal="distributed"/>
    </xf>
    <xf numFmtId="0" fontId="3" fillId="33" borderId="25" xfId="0" applyFont="1" applyFill="1" applyBorder="1" applyAlignment="1">
      <alignment/>
    </xf>
    <xf numFmtId="38" fontId="3" fillId="33" borderId="12" xfId="48" applyFont="1" applyFill="1" applyBorder="1" applyAlignment="1">
      <alignment/>
    </xf>
    <xf numFmtId="38" fontId="3" fillId="33" borderId="14" xfId="48" applyFont="1" applyFill="1" applyBorder="1" applyAlignment="1">
      <alignment/>
    </xf>
    <xf numFmtId="38" fontId="3" fillId="33" borderId="17" xfId="48" applyFont="1" applyFill="1" applyBorder="1" applyAlignment="1">
      <alignment/>
    </xf>
    <xf numFmtId="38" fontId="3" fillId="33" borderId="16" xfId="48" applyFont="1" applyFill="1" applyBorder="1" applyAlignment="1">
      <alignment/>
    </xf>
    <xf numFmtId="38" fontId="3" fillId="33" borderId="10" xfId="48" applyFont="1" applyFill="1" applyBorder="1" applyAlignment="1">
      <alignment horizontal="distributed" vertical="center"/>
    </xf>
    <xf numFmtId="0" fontId="10" fillId="33" borderId="22" xfId="0" applyFont="1" applyFill="1" applyBorder="1" applyAlignment="1">
      <alignment horizontal="distributed" shrinkToFit="1"/>
    </xf>
    <xf numFmtId="0" fontId="3" fillId="0" borderId="17" xfId="0" applyFont="1" applyBorder="1" applyAlignment="1">
      <alignment/>
    </xf>
    <xf numFmtId="0" fontId="10" fillId="0" borderId="17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4" xfId="0" applyFont="1" applyFill="1" applyBorder="1" applyAlignment="1">
      <alignment horizontal="distributed" shrinkToFit="1"/>
    </xf>
    <xf numFmtId="38" fontId="3" fillId="34" borderId="10" xfId="48" applyFont="1" applyFill="1" applyBorder="1" applyAlignment="1">
      <alignment horizontal="distributed" vertical="center" wrapText="1"/>
    </xf>
    <xf numFmtId="0" fontId="0" fillId="34" borderId="26" xfId="0" applyFill="1" applyBorder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2" xfId="48" applyFont="1" applyBorder="1" applyAlignment="1">
      <alignment horizontal="right"/>
    </xf>
    <xf numFmtId="38" fontId="3" fillId="0" borderId="12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/>
    </xf>
    <xf numFmtId="38" fontId="3" fillId="0" borderId="14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/>
    </xf>
    <xf numFmtId="38" fontId="3" fillId="0" borderId="17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/>
    </xf>
    <xf numFmtId="38" fontId="3" fillId="0" borderId="16" xfId="48" applyFont="1" applyBorder="1" applyAlignment="1">
      <alignment horizontal="right" vertical="center"/>
    </xf>
    <xf numFmtId="38" fontId="3" fillId="33" borderId="22" xfId="48" applyFont="1" applyFill="1" applyBorder="1" applyAlignment="1">
      <alignment horizontal="distributed" vertical="center"/>
    </xf>
    <xf numFmtId="38" fontId="3" fillId="0" borderId="27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3" fillId="33" borderId="27" xfId="48" applyFont="1" applyFill="1" applyBorder="1" applyAlignment="1">
      <alignment/>
    </xf>
    <xf numFmtId="38" fontId="3" fillId="0" borderId="1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 wrapText="1"/>
    </xf>
    <xf numFmtId="38" fontId="9" fillId="0" borderId="28" xfId="48" applyFont="1" applyFill="1" applyBorder="1" applyAlignment="1">
      <alignment horizontal="center" vertical="center" wrapText="1"/>
    </xf>
    <xf numFmtId="38" fontId="9" fillId="0" borderId="23" xfId="48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10" fillId="0" borderId="30" xfId="0" applyFont="1" applyFill="1" applyBorder="1" applyAlignment="1">
      <alignment horizontal="left" vertical="distributed" wrapText="1"/>
    </xf>
    <xf numFmtId="0" fontId="10" fillId="0" borderId="30" xfId="0" applyFont="1" applyFill="1" applyBorder="1" applyAlignment="1">
      <alignment horizontal="left" vertical="distributed"/>
    </xf>
    <xf numFmtId="0" fontId="8" fillId="0" borderId="31" xfId="0" applyFont="1" applyFill="1" applyBorder="1" applyAlignment="1">
      <alignment horizontal="center" vertical="distributed" textRotation="255" wrapText="1"/>
    </xf>
    <xf numFmtId="0" fontId="8" fillId="0" borderId="25" xfId="0" applyFont="1" applyFill="1" applyBorder="1" applyAlignment="1">
      <alignment horizontal="center" vertical="distributed" textRotation="255" wrapText="1"/>
    </xf>
    <xf numFmtId="0" fontId="10" fillId="0" borderId="32" xfId="0" applyFont="1" applyFill="1" applyBorder="1" applyAlignment="1">
      <alignment horizontal="left" vertical="distributed" wrapText="1"/>
    </xf>
    <xf numFmtId="0" fontId="10" fillId="0" borderId="32" xfId="0" applyFont="1" applyFill="1" applyBorder="1" applyAlignment="1">
      <alignment horizontal="left" vertical="distributed"/>
    </xf>
    <xf numFmtId="0" fontId="8" fillId="0" borderId="31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38" fontId="3" fillId="0" borderId="10" xfId="48" applyFont="1" applyBorder="1" applyAlignment="1">
      <alignment horizontal="distributed" vertical="center"/>
    </xf>
    <xf numFmtId="0" fontId="10" fillId="0" borderId="32" xfId="0" applyFont="1" applyBorder="1" applyAlignment="1">
      <alignment horizontal="left" vertical="distributed" wrapText="1"/>
    </xf>
    <xf numFmtId="0" fontId="10" fillId="0" borderId="32" xfId="0" applyFont="1" applyBorder="1" applyAlignment="1">
      <alignment horizontal="left" vertical="distributed"/>
    </xf>
    <xf numFmtId="0" fontId="7" fillId="0" borderId="29" xfId="0" applyFont="1" applyBorder="1" applyAlignment="1">
      <alignment vertical="center"/>
    </xf>
    <xf numFmtId="38" fontId="3" fillId="0" borderId="28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3" fillId="34" borderId="10" xfId="48" applyFont="1" applyFill="1" applyBorder="1" applyAlignment="1">
      <alignment horizontal="distributed" vertical="center"/>
    </xf>
    <xf numFmtId="38" fontId="3" fillId="34" borderId="26" xfId="48" applyFont="1" applyFill="1" applyBorder="1" applyAlignment="1">
      <alignment horizontal="center" vertical="center"/>
    </xf>
    <xf numFmtId="38" fontId="3" fillId="34" borderId="22" xfId="48" applyFont="1" applyFill="1" applyBorder="1" applyAlignment="1">
      <alignment horizontal="center" vertical="center"/>
    </xf>
    <xf numFmtId="38" fontId="3" fillId="34" borderId="21" xfId="48" applyFont="1" applyFill="1" applyBorder="1" applyAlignment="1">
      <alignment horizontal="distributed" vertical="center"/>
    </xf>
    <xf numFmtId="0" fontId="0" fillId="34" borderId="26" xfId="0" applyFill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center" vertical="distributed" textRotation="255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38" fontId="10" fillId="0" borderId="10" xfId="48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38" fontId="10" fillId="0" borderId="21" xfId="48" applyFont="1" applyBorder="1" applyAlignment="1">
      <alignment horizontal="center" vertical="center"/>
    </xf>
    <xf numFmtId="38" fontId="10" fillId="0" borderId="26" xfId="48" applyFont="1" applyBorder="1" applyAlignment="1">
      <alignment horizontal="center" vertical="center"/>
    </xf>
    <xf numFmtId="38" fontId="10" fillId="0" borderId="22" xfId="48" applyFont="1" applyBorder="1" applyAlignment="1">
      <alignment horizontal="center" vertical="center"/>
    </xf>
    <xf numFmtId="38" fontId="10" fillId="0" borderId="10" xfId="48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177" fontId="3" fillId="0" borderId="14" xfId="63" applyNumberFormat="1" applyFont="1" applyFill="1" applyBorder="1">
      <alignment vertical="center"/>
      <protection/>
    </xf>
    <xf numFmtId="177" fontId="3" fillId="0" borderId="14" xfId="65" applyNumberFormat="1" applyFont="1" applyFill="1" applyBorder="1">
      <alignment vertical="center"/>
      <protection/>
    </xf>
    <xf numFmtId="38" fontId="3" fillId="0" borderId="14" xfId="48" applyFont="1" applyFill="1" applyBorder="1" applyAlignment="1">
      <alignment/>
    </xf>
    <xf numFmtId="38" fontId="3" fillId="0" borderId="14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 vertical="center"/>
    </xf>
    <xf numFmtId="38" fontId="3" fillId="0" borderId="0" xfId="48" applyFont="1" applyFill="1" applyAlignment="1">
      <alignment/>
    </xf>
    <xf numFmtId="177" fontId="3" fillId="0" borderId="14" xfId="60" applyNumberFormat="1" applyFont="1" applyFill="1" applyBorder="1">
      <alignment vertical="center"/>
      <protection/>
    </xf>
    <xf numFmtId="177" fontId="3" fillId="0" borderId="14" xfId="64" applyNumberFormat="1" applyFont="1" applyFill="1" applyBorder="1">
      <alignment vertical="center"/>
      <protection/>
    </xf>
    <xf numFmtId="177" fontId="3" fillId="0" borderId="14" xfId="61" applyNumberFormat="1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その他" xfId="60"/>
    <cellStyle name="標準_営業等" xfId="61"/>
    <cellStyle name="標準_給与" xfId="62"/>
    <cellStyle name="標準_納税義務者" xfId="63"/>
    <cellStyle name="標準_農業" xfId="64"/>
    <cellStyle name="標準_分離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75" zoomScaleNormal="75" zoomScaleSheetLayoutView="75" zoomScalePageLayoutView="0" workbookViewId="0" topLeftCell="A1">
      <selection activeCell="C6" sqref="C6"/>
    </sheetView>
  </sheetViews>
  <sheetFormatPr defaultColWidth="14.625" defaultRowHeight="13.5"/>
  <cols>
    <col min="1" max="1" width="3.375" style="19" customWidth="1"/>
    <col min="2" max="2" width="17.625" style="19" customWidth="1"/>
    <col min="3" max="5" width="16.125" style="10" customWidth="1"/>
    <col min="6" max="9" width="17.625" style="10" customWidth="1"/>
    <col min="10" max="10" width="7.625" style="10" customWidth="1"/>
    <col min="11" max="17" width="17.625" style="10" customWidth="1"/>
    <col min="18" max="18" width="17.625" style="19" customWidth="1"/>
    <col min="19" max="16384" width="14.625" style="19" customWidth="1"/>
  </cols>
  <sheetData>
    <row r="1" spans="1:18" ht="23.25" customHeight="1">
      <c r="A1" s="23" t="s">
        <v>101</v>
      </c>
      <c r="B1" s="18"/>
      <c r="D1" s="11"/>
      <c r="H1" s="11"/>
      <c r="K1" s="11"/>
      <c r="Q1" s="19"/>
      <c r="R1" s="18"/>
    </row>
    <row r="2" spans="1:18" ht="4.5" customHeight="1">
      <c r="A2" s="17"/>
      <c r="B2" s="18"/>
      <c r="D2" s="11"/>
      <c r="H2" s="11"/>
      <c r="K2" s="11"/>
      <c r="Q2" s="19"/>
      <c r="R2" s="18"/>
    </row>
    <row r="3" spans="1:18" ht="23.25" customHeight="1">
      <c r="A3" s="20"/>
      <c r="B3" s="142" t="s">
        <v>6</v>
      </c>
      <c r="C3" s="143"/>
      <c r="J3" s="94"/>
      <c r="Q3" s="21" t="s">
        <v>4</v>
      </c>
      <c r="R3" s="22"/>
    </row>
    <row r="4" spans="1:18" s="30" customFormat="1" ht="22.5" customHeight="1">
      <c r="A4" s="146" t="s">
        <v>74</v>
      </c>
      <c r="B4" s="148" t="s">
        <v>75</v>
      </c>
      <c r="C4" s="138" t="s">
        <v>76</v>
      </c>
      <c r="D4" s="138"/>
      <c r="E4" s="138"/>
      <c r="F4" s="138" t="s">
        <v>45</v>
      </c>
      <c r="G4" s="138" t="s">
        <v>11</v>
      </c>
      <c r="H4" s="138" t="s">
        <v>77</v>
      </c>
      <c r="I4" s="138" t="s">
        <v>78</v>
      </c>
      <c r="J4" s="95"/>
      <c r="K4" s="138" t="s">
        <v>12</v>
      </c>
      <c r="L4" s="138" t="s">
        <v>79</v>
      </c>
      <c r="M4" s="139" t="s">
        <v>63</v>
      </c>
      <c r="N4" s="140" t="s">
        <v>64</v>
      </c>
      <c r="O4" s="138" t="s">
        <v>80</v>
      </c>
      <c r="P4" s="138"/>
      <c r="Q4" s="138"/>
      <c r="R4" s="144" t="s">
        <v>98</v>
      </c>
    </row>
    <row r="5" spans="1:18" s="30" customFormat="1" ht="22.5" customHeight="1">
      <c r="A5" s="147"/>
      <c r="B5" s="149"/>
      <c r="C5" s="28" t="s">
        <v>81</v>
      </c>
      <c r="D5" s="28" t="s">
        <v>82</v>
      </c>
      <c r="E5" s="28" t="s">
        <v>83</v>
      </c>
      <c r="F5" s="138"/>
      <c r="G5" s="138"/>
      <c r="H5" s="138"/>
      <c r="I5" s="138"/>
      <c r="J5" s="95"/>
      <c r="K5" s="138"/>
      <c r="L5" s="138"/>
      <c r="M5" s="139"/>
      <c r="N5" s="141"/>
      <c r="O5" s="28" t="s">
        <v>81</v>
      </c>
      <c r="P5" s="28" t="s">
        <v>82</v>
      </c>
      <c r="Q5" s="28" t="s">
        <v>83</v>
      </c>
      <c r="R5" s="145"/>
    </row>
    <row r="6" spans="1:18" s="30" customFormat="1" ht="21.75" customHeight="1">
      <c r="A6" s="31">
        <v>1</v>
      </c>
      <c r="B6" s="32" t="s">
        <v>18</v>
      </c>
      <c r="C6" s="33">
        <v>85177</v>
      </c>
      <c r="D6" s="33">
        <v>6830</v>
      </c>
      <c r="E6" s="33">
        <v>92007</v>
      </c>
      <c r="F6" s="33">
        <v>311201142</v>
      </c>
      <c r="G6" s="33">
        <v>109728604</v>
      </c>
      <c r="H6" s="33">
        <v>201472538</v>
      </c>
      <c r="I6" s="33">
        <v>12084681</v>
      </c>
      <c r="J6" s="96"/>
      <c r="K6" s="33">
        <v>334543</v>
      </c>
      <c r="L6" s="33">
        <v>145</v>
      </c>
      <c r="M6" s="33">
        <v>1101</v>
      </c>
      <c r="N6" s="33">
        <v>728</v>
      </c>
      <c r="O6" s="33">
        <v>11458744</v>
      </c>
      <c r="P6" s="33">
        <v>289420</v>
      </c>
      <c r="Q6" s="33">
        <v>11748164</v>
      </c>
      <c r="R6" s="32" t="s">
        <v>18</v>
      </c>
    </row>
    <row r="7" spans="1:18" s="30" customFormat="1" ht="21.75" customHeight="1">
      <c r="A7" s="34">
        <v>2</v>
      </c>
      <c r="B7" s="35" t="s">
        <v>1</v>
      </c>
      <c r="C7" s="36">
        <v>62175</v>
      </c>
      <c r="D7" s="36">
        <v>1998</v>
      </c>
      <c r="E7" s="36">
        <v>64173</v>
      </c>
      <c r="F7" s="36">
        <v>217104185</v>
      </c>
      <c r="G7" s="36">
        <v>78583029</v>
      </c>
      <c r="H7" s="36">
        <v>138521156</v>
      </c>
      <c r="I7" s="36">
        <v>8308698</v>
      </c>
      <c r="J7" s="96"/>
      <c r="K7" s="36">
        <v>256982</v>
      </c>
      <c r="L7" s="36">
        <v>67</v>
      </c>
      <c r="M7" s="36">
        <v>546</v>
      </c>
      <c r="N7" s="36">
        <v>634</v>
      </c>
      <c r="O7" s="36">
        <v>8044897</v>
      </c>
      <c r="P7" s="36">
        <v>5572</v>
      </c>
      <c r="Q7" s="36">
        <v>8050469</v>
      </c>
      <c r="R7" s="35" t="s">
        <v>1</v>
      </c>
    </row>
    <row r="8" spans="1:18" s="30" customFormat="1" ht="21.75" customHeight="1">
      <c r="A8" s="34">
        <v>3</v>
      </c>
      <c r="B8" s="35" t="s">
        <v>19</v>
      </c>
      <c r="C8" s="36">
        <v>49161</v>
      </c>
      <c r="D8" s="36">
        <v>1697</v>
      </c>
      <c r="E8" s="36">
        <v>50858</v>
      </c>
      <c r="F8" s="36">
        <v>167744877</v>
      </c>
      <c r="G8" s="36">
        <v>59817839</v>
      </c>
      <c r="H8" s="36">
        <v>107927038</v>
      </c>
      <c r="I8" s="36">
        <v>6473598</v>
      </c>
      <c r="J8" s="96"/>
      <c r="K8" s="36">
        <v>181258</v>
      </c>
      <c r="L8" s="36">
        <v>57</v>
      </c>
      <c r="M8" s="36">
        <v>588</v>
      </c>
      <c r="N8" s="36">
        <v>535</v>
      </c>
      <c r="O8" s="36">
        <v>6286547</v>
      </c>
      <c r="P8" s="36">
        <v>4613</v>
      </c>
      <c r="Q8" s="36">
        <v>6291160</v>
      </c>
      <c r="R8" s="35" t="s">
        <v>19</v>
      </c>
    </row>
    <row r="9" spans="1:18" s="30" customFormat="1" ht="21.75" customHeight="1">
      <c r="A9" s="34">
        <v>4</v>
      </c>
      <c r="B9" s="35" t="s">
        <v>20</v>
      </c>
      <c r="C9" s="36">
        <v>50044</v>
      </c>
      <c r="D9" s="36">
        <v>2051</v>
      </c>
      <c r="E9" s="36">
        <v>52095</v>
      </c>
      <c r="F9" s="36">
        <v>152788872</v>
      </c>
      <c r="G9" s="36">
        <v>59236155</v>
      </c>
      <c r="H9" s="36">
        <v>93552717</v>
      </c>
      <c r="I9" s="36">
        <v>5611095</v>
      </c>
      <c r="J9" s="96"/>
      <c r="K9" s="36">
        <v>206046</v>
      </c>
      <c r="L9" s="36">
        <v>87</v>
      </c>
      <c r="M9" s="36">
        <v>233</v>
      </c>
      <c r="N9" s="36">
        <v>471</v>
      </c>
      <c r="O9" s="36">
        <v>5398284</v>
      </c>
      <c r="P9" s="36">
        <v>5974</v>
      </c>
      <c r="Q9" s="36">
        <v>5404258</v>
      </c>
      <c r="R9" s="35" t="s">
        <v>20</v>
      </c>
    </row>
    <row r="10" spans="1:18" s="30" customFormat="1" ht="21.75" customHeight="1">
      <c r="A10" s="34">
        <v>5</v>
      </c>
      <c r="B10" s="35" t="s">
        <v>21</v>
      </c>
      <c r="C10" s="36">
        <v>25194</v>
      </c>
      <c r="D10" s="36">
        <v>1220</v>
      </c>
      <c r="E10" s="36">
        <v>26414</v>
      </c>
      <c r="F10" s="36">
        <v>77652357</v>
      </c>
      <c r="G10" s="36">
        <v>31229590</v>
      </c>
      <c r="H10" s="36">
        <v>46422767</v>
      </c>
      <c r="I10" s="36">
        <v>2784317</v>
      </c>
      <c r="J10" s="96"/>
      <c r="K10" s="36">
        <v>96935</v>
      </c>
      <c r="L10" s="36">
        <v>11</v>
      </c>
      <c r="M10" s="36">
        <v>207</v>
      </c>
      <c r="N10" s="36">
        <v>162</v>
      </c>
      <c r="O10" s="36">
        <v>2683244</v>
      </c>
      <c r="P10" s="36">
        <v>3758</v>
      </c>
      <c r="Q10" s="36">
        <v>2687002</v>
      </c>
      <c r="R10" s="35" t="s">
        <v>21</v>
      </c>
    </row>
    <row r="11" spans="1:18" s="30" customFormat="1" ht="21.75" customHeight="1">
      <c r="A11" s="34">
        <v>6</v>
      </c>
      <c r="B11" s="35" t="s">
        <v>22</v>
      </c>
      <c r="C11" s="36">
        <v>17582</v>
      </c>
      <c r="D11" s="36">
        <v>890</v>
      </c>
      <c r="E11" s="36">
        <v>18472</v>
      </c>
      <c r="F11" s="36">
        <v>51700236</v>
      </c>
      <c r="G11" s="36">
        <v>20771695</v>
      </c>
      <c r="H11" s="36">
        <v>30928541</v>
      </c>
      <c r="I11" s="36">
        <v>1854986</v>
      </c>
      <c r="J11" s="96"/>
      <c r="K11" s="36">
        <v>70890</v>
      </c>
      <c r="L11" s="36">
        <v>17</v>
      </c>
      <c r="M11" s="36">
        <v>92</v>
      </c>
      <c r="N11" s="36">
        <v>227</v>
      </c>
      <c r="O11" s="36">
        <v>1781267</v>
      </c>
      <c r="P11" s="36">
        <v>2493</v>
      </c>
      <c r="Q11" s="36">
        <v>1783760</v>
      </c>
      <c r="R11" s="35" t="s">
        <v>22</v>
      </c>
    </row>
    <row r="12" spans="1:18" s="30" customFormat="1" ht="21.75" customHeight="1">
      <c r="A12" s="34">
        <v>7</v>
      </c>
      <c r="B12" s="35" t="s">
        <v>2</v>
      </c>
      <c r="C12" s="36">
        <v>24940</v>
      </c>
      <c r="D12" s="36">
        <v>2938</v>
      </c>
      <c r="E12" s="36">
        <v>27878</v>
      </c>
      <c r="F12" s="36">
        <v>94413303</v>
      </c>
      <c r="G12" s="36">
        <v>34805452</v>
      </c>
      <c r="H12" s="36">
        <v>59607851</v>
      </c>
      <c r="I12" s="36">
        <v>3575360</v>
      </c>
      <c r="J12" s="96"/>
      <c r="K12" s="36">
        <v>115586</v>
      </c>
      <c r="L12" s="36">
        <v>2</v>
      </c>
      <c r="M12" s="36">
        <v>157</v>
      </c>
      <c r="N12" s="36">
        <v>8</v>
      </c>
      <c r="O12" s="36">
        <v>3317405</v>
      </c>
      <c r="P12" s="36">
        <v>141825</v>
      </c>
      <c r="Q12" s="36">
        <v>3459230</v>
      </c>
      <c r="R12" s="35" t="s">
        <v>2</v>
      </c>
    </row>
    <row r="13" spans="1:18" s="30" customFormat="1" ht="21.75" customHeight="1">
      <c r="A13" s="34">
        <v>8</v>
      </c>
      <c r="B13" s="35" t="s">
        <v>23</v>
      </c>
      <c r="C13" s="36">
        <v>14461</v>
      </c>
      <c r="D13" s="36">
        <v>1520</v>
      </c>
      <c r="E13" s="36">
        <v>15981</v>
      </c>
      <c r="F13" s="36">
        <v>43204116</v>
      </c>
      <c r="G13" s="36">
        <v>18200290</v>
      </c>
      <c r="H13" s="36">
        <v>25003826</v>
      </c>
      <c r="I13" s="36">
        <v>1499595</v>
      </c>
      <c r="J13" s="96"/>
      <c r="K13" s="36">
        <v>59199</v>
      </c>
      <c r="L13" s="36">
        <v>42</v>
      </c>
      <c r="M13" s="36">
        <v>54</v>
      </c>
      <c r="N13" s="36">
        <v>49</v>
      </c>
      <c r="O13" s="36">
        <v>1393693</v>
      </c>
      <c r="P13" s="36">
        <v>46558</v>
      </c>
      <c r="Q13" s="36">
        <v>1440251</v>
      </c>
      <c r="R13" s="35" t="s">
        <v>23</v>
      </c>
    </row>
    <row r="14" spans="1:18" s="30" customFormat="1" ht="21.75" customHeight="1">
      <c r="A14" s="34">
        <v>9</v>
      </c>
      <c r="B14" s="35" t="s">
        <v>49</v>
      </c>
      <c r="C14" s="36">
        <v>22624</v>
      </c>
      <c r="D14" s="36">
        <v>1019</v>
      </c>
      <c r="E14" s="36">
        <v>23643</v>
      </c>
      <c r="F14" s="36">
        <v>64521473</v>
      </c>
      <c r="G14" s="36">
        <v>26552467</v>
      </c>
      <c r="H14" s="36">
        <v>37969006</v>
      </c>
      <c r="I14" s="36">
        <v>2277198</v>
      </c>
      <c r="J14" s="96"/>
      <c r="K14" s="36">
        <v>88240</v>
      </c>
      <c r="L14" s="36">
        <v>85</v>
      </c>
      <c r="M14" s="36">
        <v>80</v>
      </c>
      <c r="N14" s="36">
        <v>198</v>
      </c>
      <c r="O14" s="36">
        <v>2185134</v>
      </c>
      <c r="P14" s="36">
        <v>3461</v>
      </c>
      <c r="Q14" s="36">
        <v>2188595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36">
        <v>17401</v>
      </c>
      <c r="D15" s="36">
        <v>832</v>
      </c>
      <c r="E15" s="36">
        <v>18233</v>
      </c>
      <c r="F15" s="36">
        <v>56805857</v>
      </c>
      <c r="G15" s="36">
        <v>22574228</v>
      </c>
      <c r="H15" s="36">
        <v>34231629</v>
      </c>
      <c r="I15" s="36">
        <v>2053170</v>
      </c>
      <c r="J15" s="96"/>
      <c r="K15" s="36">
        <v>64571</v>
      </c>
      <c r="L15" s="36">
        <v>4</v>
      </c>
      <c r="M15" s="36">
        <v>106</v>
      </c>
      <c r="N15" s="36">
        <v>58</v>
      </c>
      <c r="O15" s="36">
        <v>1986010</v>
      </c>
      <c r="P15" s="36">
        <v>2421</v>
      </c>
      <c r="Q15" s="36">
        <v>1988431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36">
        <v>9650</v>
      </c>
      <c r="D16" s="36">
        <v>412</v>
      </c>
      <c r="E16" s="36">
        <v>10062</v>
      </c>
      <c r="F16" s="36">
        <v>29266615</v>
      </c>
      <c r="G16" s="36">
        <v>11675896</v>
      </c>
      <c r="H16" s="36">
        <v>17590719</v>
      </c>
      <c r="I16" s="36">
        <v>1055038</v>
      </c>
      <c r="J16" s="96"/>
      <c r="K16" s="36">
        <v>36758</v>
      </c>
      <c r="L16" s="36">
        <v>20</v>
      </c>
      <c r="M16" s="36">
        <v>21</v>
      </c>
      <c r="N16" s="36">
        <v>13</v>
      </c>
      <c r="O16" s="36">
        <v>1017125</v>
      </c>
      <c r="P16" s="36">
        <v>1101</v>
      </c>
      <c r="Q16" s="36">
        <v>1018226</v>
      </c>
      <c r="R16" s="35" t="s">
        <v>25</v>
      </c>
    </row>
    <row r="17" spans="1:18" s="30" customFormat="1" ht="21.75" customHeight="1">
      <c r="A17" s="34">
        <v>12</v>
      </c>
      <c r="B17" s="35" t="s">
        <v>26</v>
      </c>
      <c r="C17" s="36">
        <v>14652</v>
      </c>
      <c r="D17" s="36">
        <v>645</v>
      </c>
      <c r="E17" s="36">
        <v>15297</v>
      </c>
      <c r="F17" s="36">
        <v>42959889</v>
      </c>
      <c r="G17" s="36">
        <v>17865929</v>
      </c>
      <c r="H17" s="36">
        <v>25093960</v>
      </c>
      <c r="I17" s="36">
        <v>1505026</v>
      </c>
      <c r="J17" s="96"/>
      <c r="K17" s="36">
        <v>61371</v>
      </c>
      <c r="L17" s="36">
        <v>12</v>
      </c>
      <c r="M17" s="36">
        <v>64</v>
      </c>
      <c r="N17" s="36">
        <v>64</v>
      </c>
      <c r="O17" s="36">
        <v>1441696</v>
      </c>
      <c r="P17" s="36">
        <v>1819</v>
      </c>
      <c r="Q17" s="36">
        <v>1443515</v>
      </c>
      <c r="R17" s="35" t="s">
        <v>26</v>
      </c>
    </row>
    <row r="18" spans="1:18" s="30" customFormat="1" ht="21.75" customHeight="1">
      <c r="A18" s="34">
        <v>13</v>
      </c>
      <c r="B18" s="35" t="s">
        <v>27</v>
      </c>
      <c r="C18" s="36">
        <v>25238</v>
      </c>
      <c r="D18" s="36">
        <v>1246</v>
      </c>
      <c r="E18" s="36">
        <v>26484</v>
      </c>
      <c r="F18" s="36">
        <v>76639690</v>
      </c>
      <c r="G18" s="36">
        <v>30963554</v>
      </c>
      <c r="H18" s="36">
        <v>45676136</v>
      </c>
      <c r="I18" s="36">
        <v>2739512</v>
      </c>
      <c r="J18" s="96"/>
      <c r="K18" s="36">
        <v>93806</v>
      </c>
      <c r="L18" s="36">
        <v>56</v>
      </c>
      <c r="M18" s="36">
        <v>130</v>
      </c>
      <c r="N18" s="36">
        <v>123</v>
      </c>
      <c r="O18" s="36">
        <v>2641707</v>
      </c>
      <c r="P18" s="36">
        <v>3557</v>
      </c>
      <c r="Q18" s="36">
        <v>2645264</v>
      </c>
      <c r="R18" s="35" t="s">
        <v>27</v>
      </c>
    </row>
    <row r="19" spans="1:18" s="30" customFormat="1" ht="21.75" customHeight="1">
      <c r="A19" s="34">
        <v>14</v>
      </c>
      <c r="B19" s="35" t="s">
        <v>28</v>
      </c>
      <c r="C19" s="36">
        <v>37112</v>
      </c>
      <c r="D19" s="36">
        <v>1242</v>
      </c>
      <c r="E19" s="36">
        <v>38354</v>
      </c>
      <c r="F19" s="36">
        <v>130814485</v>
      </c>
      <c r="G19" s="36">
        <v>46865297</v>
      </c>
      <c r="H19" s="36">
        <v>83949188</v>
      </c>
      <c r="I19" s="36">
        <v>5035411</v>
      </c>
      <c r="J19" s="96"/>
      <c r="K19" s="36">
        <v>140471</v>
      </c>
      <c r="L19" s="36">
        <v>24</v>
      </c>
      <c r="M19" s="36">
        <v>378</v>
      </c>
      <c r="N19" s="36">
        <v>415</v>
      </c>
      <c r="O19" s="36">
        <v>4890544</v>
      </c>
      <c r="P19" s="36">
        <v>3579</v>
      </c>
      <c r="Q19" s="36">
        <v>4894123</v>
      </c>
      <c r="R19" s="35" t="s">
        <v>28</v>
      </c>
    </row>
    <row r="20" spans="1:18" s="30" customFormat="1" ht="21.75" customHeight="1">
      <c r="A20" s="34">
        <v>15</v>
      </c>
      <c r="B20" s="35" t="s">
        <v>29</v>
      </c>
      <c r="C20" s="36">
        <v>26332</v>
      </c>
      <c r="D20" s="36">
        <v>2913</v>
      </c>
      <c r="E20" s="36">
        <v>29245</v>
      </c>
      <c r="F20" s="36">
        <v>104736155</v>
      </c>
      <c r="G20" s="36">
        <v>36723577</v>
      </c>
      <c r="H20" s="36">
        <v>68012578</v>
      </c>
      <c r="I20" s="36">
        <v>4079585</v>
      </c>
      <c r="J20" s="96"/>
      <c r="K20" s="36">
        <v>109308</v>
      </c>
      <c r="L20" s="36">
        <v>10</v>
      </c>
      <c r="M20" s="36">
        <v>176</v>
      </c>
      <c r="N20" s="36">
        <v>9</v>
      </c>
      <c r="O20" s="36">
        <v>3807237</v>
      </c>
      <c r="P20" s="36">
        <v>162845</v>
      </c>
      <c r="Q20" s="36">
        <v>3970082</v>
      </c>
      <c r="R20" s="35" t="s">
        <v>29</v>
      </c>
    </row>
    <row r="21" spans="1:18" s="30" customFormat="1" ht="21.75" customHeight="1">
      <c r="A21" s="34">
        <v>16</v>
      </c>
      <c r="B21" s="35" t="s">
        <v>30</v>
      </c>
      <c r="C21" s="36">
        <v>74245</v>
      </c>
      <c r="D21" s="36">
        <v>2398</v>
      </c>
      <c r="E21" s="36">
        <v>76643</v>
      </c>
      <c r="F21" s="36">
        <v>292886627</v>
      </c>
      <c r="G21" s="36">
        <v>97823224</v>
      </c>
      <c r="H21" s="36">
        <v>195063403</v>
      </c>
      <c r="I21" s="36">
        <v>11700743</v>
      </c>
      <c r="J21" s="96"/>
      <c r="K21" s="36">
        <v>268497</v>
      </c>
      <c r="L21" s="36">
        <v>27</v>
      </c>
      <c r="M21" s="36">
        <v>1141</v>
      </c>
      <c r="N21" s="36">
        <v>1042</v>
      </c>
      <c r="O21" s="36">
        <v>11423295</v>
      </c>
      <c r="P21" s="36">
        <v>6741</v>
      </c>
      <c r="Q21" s="36">
        <v>11430036</v>
      </c>
      <c r="R21" s="35" t="s">
        <v>30</v>
      </c>
    </row>
    <row r="22" spans="1:18" s="30" customFormat="1" ht="21.75" customHeight="1">
      <c r="A22" s="34">
        <v>17</v>
      </c>
      <c r="B22" s="35" t="s">
        <v>0</v>
      </c>
      <c r="C22" s="36">
        <v>52928</v>
      </c>
      <c r="D22" s="36">
        <v>1847</v>
      </c>
      <c r="E22" s="36">
        <v>54775</v>
      </c>
      <c r="F22" s="36">
        <v>182545594</v>
      </c>
      <c r="G22" s="36">
        <v>67214395</v>
      </c>
      <c r="H22" s="36">
        <v>115331199</v>
      </c>
      <c r="I22" s="36">
        <v>6917684</v>
      </c>
      <c r="J22" s="96"/>
      <c r="K22" s="36">
        <v>226915</v>
      </c>
      <c r="L22" s="36">
        <v>61</v>
      </c>
      <c r="M22" s="36">
        <v>377</v>
      </c>
      <c r="N22" s="36">
        <v>480</v>
      </c>
      <c r="O22" s="36">
        <v>6685328</v>
      </c>
      <c r="P22" s="36">
        <v>4523</v>
      </c>
      <c r="Q22" s="36">
        <v>6689851</v>
      </c>
      <c r="R22" s="35" t="s">
        <v>0</v>
      </c>
    </row>
    <row r="23" spans="1:18" s="30" customFormat="1" ht="21.75" customHeight="1">
      <c r="A23" s="34">
        <v>18</v>
      </c>
      <c r="B23" s="35" t="s">
        <v>31</v>
      </c>
      <c r="C23" s="36">
        <v>21374</v>
      </c>
      <c r="D23" s="36">
        <v>761</v>
      </c>
      <c r="E23" s="36">
        <v>22135</v>
      </c>
      <c r="F23" s="36">
        <v>73475470</v>
      </c>
      <c r="G23" s="36">
        <v>26564425</v>
      </c>
      <c r="H23" s="36">
        <v>46911045</v>
      </c>
      <c r="I23" s="36">
        <v>2813777</v>
      </c>
      <c r="J23" s="96"/>
      <c r="K23" s="36">
        <v>79060</v>
      </c>
      <c r="L23" s="36">
        <v>64</v>
      </c>
      <c r="M23" s="36">
        <v>254</v>
      </c>
      <c r="N23" s="36">
        <v>273</v>
      </c>
      <c r="O23" s="36">
        <v>2732056</v>
      </c>
      <c r="P23" s="36">
        <v>2070</v>
      </c>
      <c r="Q23" s="36">
        <v>2734126</v>
      </c>
      <c r="R23" s="35" t="s">
        <v>31</v>
      </c>
    </row>
    <row r="24" spans="1:18" s="30" customFormat="1" ht="21.75" customHeight="1">
      <c r="A24" s="34">
        <v>19</v>
      </c>
      <c r="B24" s="35" t="s">
        <v>3</v>
      </c>
      <c r="C24" s="36">
        <v>9120</v>
      </c>
      <c r="D24" s="36">
        <v>916</v>
      </c>
      <c r="E24" s="36">
        <v>10036</v>
      </c>
      <c r="F24" s="36">
        <v>29361176</v>
      </c>
      <c r="G24" s="36">
        <v>11776478</v>
      </c>
      <c r="H24" s="36">
        <v>17584698</v>
      </c>
      <c r="I24" s="36">
        <v>1054685</v>
      </c>
      <c r="J24" s="96"/>
      <c r="K24" s="36">
        <v>37261</v>
      </c>
      <c r="L24" s="36">
        <v>14</v>
      </c>
      <c r="M24" s="36">
        <v>44</v>
      </c>
      <c r="N24" s="36">
        <v>84</v>
      </c>
      <c r="O24" s="36">
        <v>985803</v>
      </c>
      <c r="P24" s="36">
        <v>31479</v>
      </c>
      <c r="Q24" s="36">
        <v>1017282</v>
      </c>
      <c r="R24" s="35" t="s">
        <v>3</v>
      </c>
    </row>
    <row r="25" spans="1:18" s="30" customFormat="1" ht="21.75" customHeight="1">
      <c r="A25" s="34">
        <v>20</v>
      </c>
      <c r="B25" s="35" t="s">
        <v>32</v>
      </c>
      <c r="C25" s="36">
        <v>22877</v>
      </c>
      <c r="D25" s="36">
        <v>715</v>
      </c>
      <c r="E25" s="36">
        <v>23592</v>
      </c>
      <c r="F25" s="36">
        <v>91315641</v>
      </c>
      <c r="G25" s="36">
        <v>30993070</v>
      </c>
      <c r="H25" s="36">
        <v>60322571</v>
      </c>
      <c r="I25" s="36">
        <v>3618415</v>
      </c>
      <c r="J25" s="96"/>
      <c r="K25" s="36">
        <v>105972</v>
      </c>
      <c r="L25" s="36">
        <v>8</v>
      </c>
      <c r="M25" s="36">
        <v>463</v>
      </c>
      <c r="N25" s="36">
        <v>422</v>
      </c>
      <c r="O25" s="36">
        <v>3509483</v>
      </c>
      <c r="P25" s="36">
        <v>2067</v>
      </c>
      <c r="Q25" s="36">
        <v>3511550</v>
      </c>
      <c r="R25" s="35" t="s">
        <v>32</v>
      </c>
    </row>
    <row r="26" spans="1:18" s="30" customFormat="1" ht="21.75" customHeight="1">
      <c r="A26" s="34">
        <v>21</v>
      </c>
      <c r="B26" s="35" t="s">
        <v>50</v>
      </c>
      <c r="C26" s="36">
        <v>13231</v>
      </c>
      <c r="D26" s="36">
        <v>1395</v>
      </c>
      <c r="E26" s="36">
        <v>14626</v>
      </c>
      <c r="F26" s="36">
        <v>40871536</v>
      </c>
      <c r="G26" s="36">
        <v>17281356</v>
      </c>
      <c r="H26" s="36">
        <v>23590180</v>
      </c>
      <c r="I26" s="36">
        <v>1415289</v>
      </c>
      <c r="J26" s="96"/>
      <c r="K26" s="36">
        <v>54161</v>
      </c>
      <c r="L26" s="36">
        <v>27</v>
      </c>
      <c r="M26" s="36">
        <v>52</v>
      </c>
      <c r="N26" s="36">
        <v>0</v>
      </c>
      <c r="O26" s="36">
        <v>1316874</v>
      </c>
      <c r="P26" s="36">
        <v>44175</v>
      </c>
      <c r="Q26" s="36">
        <v>1361049</v>
      </c>
      <c r="R26" s="35" t="s">
        <v>50</v>
      </c>
    </row>
    <row r="27" spans="1:18" s="30" customFormat="1" ht="21.75" customHeight="1">
      <c r="A27" s="34">
        <v>22</v>
      </c>
      <c r="B27" s="35" t="s">
        <v>51</v>
      </c>
      <c r="C27" s="36">
        <v>16730</v>
      </c>
      <c r="D27" s="36">
        <v>1880</v>
      </c>
      <c r="E27" s="36">
        <v>18610</v>
      </c>
      <c r="F27" s="36">
        <v>56780123</v>
      </c>
      <c r="G27" s="36">
        <v>22261921</v>
      </c>
      <c r="H27" s="36">
        <v>34518202</v>
      </c>
      <c r="I27" s="36">
        <v>2070349</v>
      </c>
      <c r="J27" s="96"/>
      <c r="K27" s="36">
        <v>72064</v>
      </c>
      <c r="L27" s="36">
        <v>18</v>
      </c>
      <c r="M27" s="36">
        <v>93</v>
      </c>
      <c r="N27" s="36">
        <v>67</v>
      </c>
      <c r="O27" s="36">
        <v>1916266</v>
      </c>
      <c r="P27" s="36">
        <v>81841</v>
      </c>
      <c r="Q27" s="36">
        <v>1998107</v>
      </c>
      <c r="R27" s="35" t="s">
        <v>51</v>
      </c>
    </row>
    <row r="28" spans="1:18" s="30" customFormat="1" ht="21.75" customHeight="1">
      <c r="A28" s="34">
        <v>23</v>
      </c>
      <c r="B28" s="35" t="s">
        <v>52</v>
      </c>
      <c r="C28" s="36">
        <v>36965</v>
      </c>
      <c r="D28" s="36">
        <v>1397</v>
      </c>
      <c r="E28" s="36">
        <v>38362</v>
      </c>
      <c r="F28" s="36">
        <v>107753458</v>
      </c>
      <c r="G28" s="36">
        <v>43522653</v>
      </c>
      <c r="H28" s="36">
        <v>64230805</v>
      </c>
      <c r="I28" s="36">
        <v>3852323</v>
      </c>
      <c r="J28" s="96"/>
      <c r="K28" s="36">
        <v>142211</v>
      </c>
      <c r="L28" s="36">
        <v>76</v>
      </c>
      <c r="M28" s="36">
        <v>264</v>
      </c>
      <c r="N28" s="36">
        <v>293</v>
      </c>
      <c r="O28" s="36">
        <v>3705329</v>
      </c>
      <c r="P28" s="36">
        <v>4150</v>
      </c>
      <c r="Q28" s="36">
        <v>3709479</v>
      </c>
      <c r="R28" s="35" t="s">
        <v>52</v>
      </c>
    </row>
    <row r="29" spans="1:18" s="30" customFormat="1" ht="21.75" customHeight="1">
      <c r="A29" s="34">
        <v>24</v>
      </c>
      <c r="B29" s="35" t="s">
        <v>53</v>
      </c>
      <c r="C29" s="36">
        <v>19167</v>
      </c>
      <c r="D29" s="36">
        <v>899</v>
      </c>
      <c r="E29" s="36">
        <v>20066</v>
      </c>
      <c r="F29" s="36">
        <v>52538550</v>
      </c>
      <c r="G29" s="36">
        <v>21606723</v>
      </c>
      <c r="H29" s="36">
        <v>30931827</v>
      </c>
      <c r="I29" s="36">
        <v>1855125</v>
      </c>
      <c r="J29" s="96"/>
      <c r="K29" s="36">
        <v>71268</v>
      </c>
      <c r="L29" s="36">
        <v>6</v>
      </c>
      <c r="M29" s="36">
        <v>75</v>
      </c>
      <c r="N29" s="36">
        <v>96</v>
      </c>
      <c r="O29" s="36">
        <v>1780848</v>
      </c>
      <c r="P29" s="36">
        <v>2832</v>
      </c>
      <c r="Q29" s="36">
        <v>1783680</v>
      </c>
      <c r="R29" s="35" t="s">
        <v>53</v>
      </c>
    </row>
    <row r="30" spans="1:18" s="30" customFormat="1" ht="21.75" customHeight="1">
      <c r="A30" s="34">
        <v>25</v>
      </c>
      <c r="B30" s="35" t="s">
        <v>54</v>
      </c>
      <c r="C30" s="36">
        <v>14914</v>
      </c>
      <c r="D30" s="36">
        <v>704</v>
      </c>
      <c r="E30" s="36">
        <v>15618</v>
      </c>
      <c r="F30" s="36">
        <v>42743373</v>
      </c>
      <c r="G30" s="36">
        <v>17880110</v>
      </c>
      <c r="H30" s="36">
        <v>24863263</v>
      </c>
      <c r="I30" s="36">
        <v>1491177</v>
      </c>
      <c r="J30" s="96"/>
      <c r="K30" s="36">
        <v>52741</v>
      </c>
      <c r="L30" s="36">
        <v>32</v>
      </c>
      <c r="M30" s="36">
        <v>72</v>
      </c>
      <c r="N30" s="36">
        <v>40</v>
      </c>
      <c r="O30" s="36">
        <v>1435842</v>
      </c>
      <c r="P30" s="36">
        <v>2450</v>
      </c>
      <c r="Q30" s="36">
        <v>1438292</v>
      </c>
      <c r="R30" s="35" t="s">
        <v>54</v>
      </c>
    </row>
    <row r="31" spans="1:18" s="30" customFormat="1" ht="21.75" customHeight="1">
      <c r="A31" s="34">
        <v>26</v>
      </c>
      <c r="B31" s="35" t="s">
        <v>55</v>
      </c>
      <c r="C31" s="36">
        <v>14938</v>
      </c>
      <c r="D31" s="36">
        <v>622</v>
      </c>
      <c r="E31" s="36">
        <v>15560</v>
      </c>
      <c r="F31" s="36">
        <v>46057438</v>
      </c>
      <c r="G31" s="36">
        <v>18202795</v>
      </c>
      <c r="H31" s="36">
        <v>27854643</v>
      </c>
      <c r="I31" s="36">
        <v>1670658</v>
      </c>
      <c r="J31" s="96"/>
      <c r="K31" s="36">
        <v>56027</v>
      </c>
      <c r="L31" s="36">
        <v>19</v>
      </c>
      <c r="M31" s="36">
        <v>88</v>
      </c>
      <c r="N31" s="36">
        <v>293</v>
      </c>
      <c r="O31" s="36">
        <v>1612452</v>
      </c>
      <c r="P31" s="36">
        <v>1779</v>
      </c>
      <c r="Q31" s="36">
        <v>1614231</v>
      </c>
      <c r="R31" s="35" t="s">
        <v>55</v>
      </c>
    </row>
    <row r="32" spans="1:18" s="30" customFormat="1" ht="21.75" customHeight="1">
      <c r="A32" s="34">
        <v>27</v>
      </c>
      <c r="B32" s="35" t="s">
        <v>56</v>
      </c>
      <c r="C32" s="36">
        <v>14590</v>
      </c>
      <c r="D32" s="36">
        <v>855</v>
      </c>
      <c r="E32" s="36">
        <v>15445</v>
      </c>
      <c r="F32" s="36">
        <v>42311978</v>
      </c>
      <c r="G32" s="36">
        <v>18159491</v>
      </c>
      <c r="H32" s="36">
        <v>24152487</v>
      </c>
      <c r="I32" s="36">
        <v>1448536</v>
      </c>
      <c r="J32" s="96"/>
      <c r="K32" s="36">
        <v>55883</v>
      </c>
      <c r="L32" s="36">
        <v>11</v>
      </c>
      <c r="M32" s="36">
        <v>71</v>
      </c>
      <c r="N32" s="36">
        <v>167</v>
      </c>
      <c r="O32" s="36">
        <v>1389202</v>
      </c>
      <c r="P32" s="36">
        <v>3202</v>
      </c>
      <c r="Q32" s="36">
        <v>1392404</v>
      </c>
      <c r="R32" s="35" t="s">
        <v>56</v>
      </c>
    </row>
    <row r="33" spans="1:18" s="30" customFormat="1" ht="21.75" customHeight="1">
      <c r="A33" s="34">
        <v>28</v>
      </c>
      <c r="B33" s="35" t="s">
        <v>57</v>
      </c>
      <c r="C33" s="36">
        <v>32369</v>
      </c>
      <c r="D33" s="36">
        <v>1196</v>
      </c>
      <c r="E33" s="36">
        <v>33565</v>
      </c>
      <c r="F33" s="36">
        <v>107833902</v>
      </c>
      <c r="G33" s="36">
        <v>40125571</v>
      </c>
      <c r="H33" s="36">
        <v>67708331</v>
      </c>
      <c r="I33" s="36">
        <v>4061170</v>
      </c>
      <c r="J33" s="96"/>
      <c r="K33" s="36">
        <v>130141</v>
      </c>
      <c r="L33" s="36">
        <v>89</v>
      </c>
      <c r="M33" s="36">
        <v>233</v>
      </c>
      <c r="N33" s="36">
        <v>283</v>
      </c>
      <c r="O33" s="36">
        <v>3927037</v>
      </c>
      <c r="P33" s="36">
        <v>3387</v>
      </c>
      <c r="Q33" s="36">
        <v>3930424</v>
      </c>
      <c r="R33" s="35" t="s">
        <v>57</v>
      </c>
    </row>
    <row r="34" spans="1:18" s="30" customFormat="1" ht="21.75" customHeight="1">
      <c r="A34" s="34">
        <v>29</v>
      </c>
      <c r="B34" s="35" t="s">
        <v>58</v>
      </c>
      <c r="C34" s="36">
        <v>11151</v>
      </c>
      <c r="D34" s="36">
        <v>693</v>
      </c>
      <c r="E34" s="36">
        <v>11844</v>
      </c>
      <c r="F34" s="36">
        <v>31839275</v>
      </c>
      <c r="G34" s="36">
        <v>13443184</v>
      </c>
      <c r="H34" s="36">
        <v>18396091</v>
      </c>
      <c r="I34" s="36">
        <v>1103304</v>
      </c>
      <c r="J34" s="96"/>
      <c r="K34" s="36">
        <v>41394</v>
      </c>
      <c r="L34" s="36">
        <v>28</v>
      </c>
      <c r="M34" s="36">
        <v>31</v>
      </c>
      <c r="N34" s="36">
        <v>38</v>
      </c>
      <c r="O34" s="36">
        <v>1059564</v>
      </c>
      <c r="P34" s="36">
        <v>2249</v>
      </c>
      <c r="Q34" s="36">
        <v>1061813</v>
      </c>
      <c r="R34" s="35" t="s">
        <v>58</v>
      </c>
    </row>
    <row r="35" spans="1:18" s="30" customFormat="1" ht="21.75" customHeight="1">
      <c r="A35" s="34">
        <v>30</v>
      </c>
      <c r="B35" s="35" t="s">
        <v>59</v>
      </c>
      <c r="C35" s="36">
        <v>14354</v>
      </c>
      <c r="D35" s="36">
        <v>893</v>
      </c>
      <c r="E35" s="36">
        <v>15247</v>
      </c>
      <c r="F35" s="36">
        <v>39222111</v>
      </c>
      <c r="G35" s="36">
        <v>16088448</v>
      </c>
      <c r="H35" s="36">
        <v>23133663</v>
      </c>
      <c r="I35" s="36">
        <v>1387438</v>
      </c>
      <c r="J35" s="96"/>
      <c r="K35" s="36">
        <v>50053</v>
      </c>
      <c r="L35" s="36">
        <v>57</v>
      </c>
      <c r="M35" s="36">
        <v>35</v>
      </c>
      <c r="N35" s="36">
        <v>129</v>
      </c>
      <c r="O35" s="36">
        <v>1334653</v>
      </c>
      <c r="P35" s="36">
        <v>2511</v>
      </c>
      <c r="Q35" s="36">
        <v>1337164</v>
      </c>
      <c r="R35" s="35" t="s">
        <v>59</v>
      </c>
    </row>
    <row r="36" spans="1:18" s="30" customFormat="1" ht="21.75" customHeight="1">
      <c r="A36" s="34">
        <v>31</v>
      </c>
      <c r="B36" s="35" t="s">
        <v>60</v>
      </c>
      <c r="C36" s="36">
        <v>15357</v>
      </c>
      <c r="D36" s="36">
        <v>595</v>
      </c>
      <c r="E36" s="36">
        <v>15952</v>
      </c>
      <c r="F36" s="36">
        <v>50711876</v>
      </c>
      <c r="G36" s="36">
        <v>19188007</v>
      </c>
      <c r="H36" s="36">
        <v>31523869</v>
      </c>
      <c r="I36" s="36">
        <v>1890799</v>
      </c>
      <c r="J36" s="96"/>
      <c r="K36" s="36">
        <v>63188</v>
      </c>
      <c r="L36" s="36">
        <v>4</v>
      </c>
      <c r="M36" s="36">
        <v>196</v>
      </c>
      <c r="N36" s="36">
        <v>118</v>
      </c>
      <c r="O36" s="36">
        <v>1825542</v>
      </c>
      <c r="P36" s="36">
        <v>1751</v>
      </c>
      <c r="Q36" s="36">
        <v>1827293</v>
      </c>
      <c r="R36" s="35" t="s">
        <v>60</v>
      </c>
    </row>
    <row r="37" spans="1:18" s="30" customFormat="1" ht="21.75" customHeight="1">
      <c r="A37" s="72">
        <v>32</v>
      </c>
      <c r="B37" s="73" t="s">
        <v>61</v>
      </c>
      <c r="C37" s="74">
        <v>17442</v>
      </c>
      <c r="D37" s="74">
        <v>784</v>
      </c>
      <c r="E37" s="74">
        <v>18226</v>
      </c>
      <c r="F37" s="74">
        <v>50769980</v>
      </c>
      <c r="G37" s="74">
        <v>20747635</v>
      </c>
      <c r="H37" s="74">
        <v>30022345</v>
      </c>
      <c r="I37" s="74">
        <v>1800612</v>
      </c>
      <c r="J37" s="96"/>
      <c r="K37" s="74">
        <v>73678</v>
      </c>
      <c r="L37" s="74">
        <v>46</v>
      </c>
      <c r="M37" s="74">
        <v>222</v>
      </c>
      <c r="N37" s="74">
        <v>121</v>
      </c>
      <c r="O37" s="74">
        <v>1724215</v>
      </c>
      <c r="P37" s="74">
        <v>2330</v>
      </c>
      <c r="Q37" s="74">
        <v>1726545</v>
      </c>
      <c r="R37" s="73" t="s">
        <v>61</v>
      </c>
    </row>
    <row r="38" spans="1:18" s="30" customFormat="1" ht="21.75" customHeight="1">
      <c r="A38" s="98"/>
      <c r="B38" s="99" t="s">
        <v>84</v>
      </c>
      <c r="C38" s="100">
        <f>SUM(C6:C37)</f>
        <v>883495</v>
      </c>
      <c r="D38" s="100">
        <f aca="true" t="shared" si="0" ref="D38:I38">SUM(D6:D37)</f>
        <v>46003</v>
      </c>
      <c r="E38" s="100">
        <f t="shared" si="0"/>
        <v>929498</v>
      </c>
      <c r="F38" s="100">
        <f t="shared" si="0"/>
        <v>2960571360</v>
      </c>
      <c r="G38" s="100">
        <f t="shared" si="0"/>
        <v>1108473088</v>
      </c>
      <c r="H38" s="100">
        <f t="shared" si="0"/>
        <v>1852098272</v>
      </c>
      <c r="I38" s="100">
        <f t="shared" si="0"/>
        <v>111089354</v>
      </c>
      <c r="J38" s="97"/>
      <c r="K38" s="100">
        <f>SUM(K6:K37)</f>
        <v>3496478</v>
      </c>
      <c r="L38" s="100">
        <f aca="true" t="shared" si="1" ref="L38:Q38">SUM(L6:L37)</f>
        <v>1226</v>
      </c>
      <c r="M38" s="100">
        <f t="shared" si="1"/>
        <v>7644</v>
      </c>
      <c r="N38" s="100">
        <f t="shared" si="1"/>
        <v>7640</v>
      </c>
      <c r="O38" s="100">
        <f t="shared" si="1"/>
        <v>106697323</v>
      </c>
      <c r="P38" s="100">
        <f t="shared" si="1"/>
        <v>878533</v>
      </c>
      <c r="Q38" s="100">
        <f t="shared" si="1"/>
        <v>107575856</v>
      </c>
      <c r="R38" s="101" t="s">
        <v>84</v>
      </c>
    </row>
    <row r="39" spans="1:18" s="30" customFormat="1" ht="21.75" customHeight="1">
      <c r="A39" s="37">
        <v>33</v>
      </c>
      <c r="B39" s="38" t="s">
        <v>33</v>
      </c>
      <c r="C39" s="80">
        <v>10623</v>
      </c>
      <c r="D39" s="80">
        <v>528</v>
      </c>
      <c r="E39" s="80">
        <v>11151</v>
      </c>
      <c r="F39" s="80">
        <v>30117632</v>
      </c>
      <c r="G39" s="80">
        <v>12540157</v>
      </c>
      <c r="H39" s="80">
        <v>17577475</v>
      </c>
      <c r="I39" s="80">
        <v>1054197</v>
      </c>
      <c r="J39" s="96"/>
      <c r="K39" s="80">
        <v>40772</v>
      </c>
      <c r="L39" s="80">
        <v>3</v>
      </c>
      <c r="M39" s="80">
        <v>31</v>
      </c>
      <c r="N39" s="80">
        <v>344</v>
      </c>
      <c r="O39" s="80">
        <v>1011414</v>
      </c>
      <c r="P39" s="80">
        <v>1563</v>
      </c>
      <c r="Q39" s="80">
        <v>1012977</v>
      </c>
      <c r="R39" s="38" t="s">
        <v>33</v>
      </c>
    </row>
    <row r="40" spans="1:18" s="30" customFormat="1" ht="21.75" customHeight="1">
      <c r="A40" s="34">
        <v>34</v>
      </c>
      <c r="B40" s="35" t="s">
        <v>34</v>
      </c>
      <c r="C40" s="36">
        <v>5560</v>
      </c>
      <c r="D40" s="36">
        <v>514</v>
      </c>
      <c r="E40" s="36">
        <v>6074</v>
      </c>
      <c r="F40" s="36">
        <v>16621968</v>
      </c>
      <c r="G40" s="36">
        <v>6617864</v>
      </c>
      <c r="H40" s="36">
        <v>10004104</v>
      </c>
      <c r="I40" s="36">
        <v>600009</v>
      </c>
      <c r="J40" s="96"/>
      <c r="K40" s="36">
        <v>19825</v>
      </c>
      <c r="L40" s="36">
        <v>12</v>
      </c>
      <c r="M40" s="36">
        <v>8</v>
      </c>
      <c r="N40" s="36">
        <v>6</v>
      </c>
      <c r="O40" s="36">
        <v>565991</v>
      </c>
      <c r="P40" s="36">
        <v>14167</v>
      </c>
      <c r="Q40" s="36">
        <v>580158</v>
      </c>
      <c r="R40" s="35" t="s">
        <v>34</v>
      </c>
    </row>
    <row r="41" spans="1:18" s="30" customFormat="1" ht="21.75" customHeight="1">
      <c r="A41" s="34">
        <v>35</v>
      </c>
      <c r="B41" s="35" t="s">
        <v>62</v>
      </c>
      <c r="C41" s="36">
        <v>6889</v>
      </c>
      <c r="D41" s="36">
        <v>383</v>
      </c>
      <c r="E41" s="36">
        <v>7272</v>
      </c>
      <c r="F41" s="36">
        <v>19862736</v>
      </c>
      <c r="G41" s="36">
        <v>8569169</v>
      </c>
      <c r="H41" s="36">
        <v>11293567</v>
      </c>
      <c r="I41" s="36">
        <v>677339</v>
      </c>
      <c r="J41" s="96"/>
      <c r="K41" s="36">
        <v>28345</v>
      </c>
      <c r="L41" s="36">
        <v>9</v>
      </c>
      <c r="M41" s="36">
        <v>14</v>
      </c>
      <c r="N41" s="36">
        <v>76</v>
      </c>
      <c r="O41" s="36">
        <v>647696</v>
      </c>
      <c r="P41" s="36">
        <v>1199</v>
      </c>
      <c r="Q41" s="36">
        <v>648895</v>
      </c>
      <c r="R41" s="35" t="s">
        <v>62</v>
      </c>
    </row>
    <row r="42" spans="1:18" s="30" customFormat="1" ht="21.75" customHeight="1">
      <c r="A42" s="34">
        <v>36</v>
      </c>
      <c r="B42" s="35" t="s">
        <v>35</v>
      </c>
      <c r="C42" s="36">
        <v>12604</v>
      </c>
      <c r="D42" s="36">
        <v>330</v>
      </c>
      <c r="E42" s="36">
        <v>12934</v>
      </c>
      <c r="F42" s="36">
        <v>46910154</v>
      </c>
      <c r="G42" s="36">
        <v>16657423</v>
      </c>
      <c r="H42" s="36">
        <v>30252731</v>
      </c>
      <c r="I42" s="36">
        <v>1814647</v>
      </c>
      <c r="J42" s="96"/>
      <c r="K42" s="36">
        <v>50182</v>
      </c>
      <c r="L42" s="36">
        <v>28</v>
      </c>
      <c r="M42" s="36">
        <v>121</v>
      </c>
      <c r="N42" s="36">
        <v>98</v>
      </c>
      <c r="O42" s="36">
        <v>1763363</v>
      </c>
      <c r="P42" s="36">
        <v>855</v>
      </c>
      <c r="Q42" s="36">
        <v>1764218</v>
      </c>
      <c r="R42" s="35" t="s">
        <v>35</v>
      </c>
    </row>
    <row r="43" spans="1:18" s="30" customFormat="1" ht="21.75" customHeight="1">
      <c r="A43" s="34">
        <v>37</v>
      </c>
      <c r="B43" s="35" t="s">
        <v>36</v>
      </c>
      <c r="C43" s="36">
        <v>5138</v>
      </c>
      <c r="D43" s="36">
        <v>524</v>
      </c>
      <c r="E43" s="36">
        <v>5662</v>
      </c>
      <c r="F43" s="36">
        <v>13994084</v>
      </c>
      <c r="G43" s="36">
        <v>6396426</v>
      </c>
      <c r="H43" s="36">
        <v>7597658</v>
      </c>
      <c r="I43" s="36">
        <v>455636</v>
      </c>
      <c r="J43" s="96"/>
      <c r="K43" s="36">
        <v>19049</v>
      </c>
      <c r="L43" s="36">
        <v>0</v>
      </c>
      <c r="M43" s="36">
        <v>5</v>
      </c>
      <c r="N43" s="36">
        <v>1</v>
      </c>
      <c r="O43" s="36">
        <v>426936</v>
      </c>
      <c r="P43" s="36">
        <v>9645</v>
      </c>
      <c r="Q43" s="36">
        <v>436581</v>
      </c>
      <c r="R43" s="35" t="s">
        <v>36</v>
      </c>
    </row>
    <row r="44" spans="1:18" s="30" customFormat="1" ht="21.75" customHeight="1">
      <c r="A44" s="34">
        <v>38</v>
      </c>
      <c r="B44" s="35" t="s">
        <v>37</v>
      </c>
      <c r="C44" s="36">
        <v>5991</v>
      </c>
      <c r="D44" s="36">
        <v>408</v>
      </c>
      <c r="E44" s="36">
        <v>6399</v>
      </c>
      <c r="F44" s="36">
        <v>21643305</v>
      </c>
      <c r="G44" s="36">
        <v>7783247</v>
      </c>
      <c r="H44" s="36">
        <v>13860058</v>
      </c>
      <c r="I44" s="36">
        <v>831350</v>
      </c>
      <c r="J44" s="96"/>
      <c r="K44" s="36">
        <v>18317</v>
      </c>
      <c r="L44" s="36">
        <v>0</v>
      </c>
      <c r="M44" s="36">
        <v>5</v>
      </c>
      <c r="N44" s="36">
        <v>0</v>
      </c>
      <c r="O44" s="36">
        <v>800680</v>
      </c>
      <c r="P44" s="36">
        <v>12348</v>
      </c>
      <c r="Q44" s="36">
        <v>813028</v>
      </c>
      <c r="R44" s="35" t="s">
        <v>37</v>
      </c>
    </row>
    <row r="45" spans="1:18" s="30" customFormat="1" ht="21.75" customHeight="1">
      <c r="A45" s="34">
        <v>39</v>
      </c>
      <c r="B45" s="35" t="s">
        <v>38</v>
      </c>
      <c r="C45" s="36">
        <v>16235</v>
      </c>
      <c r="D45" s="36">
        <v>570</v>
      </c>
      <c r="E45" s="36">
        <v>16805</v>
      </c>
      <c r="F45" s="36">
        <v>53610558</v>
      </c>
      <c r="G45" s="36">
        <v>20112951</v>
      </c>
      <c r="H45" s="36">
        <v>33497607</v>
      </c>
      <c r="I45" s="36">
        <v>2009187</v>
      </c>
      <c r="J45" s="96"/>
      <c r="K45" s="36">
        <v>65376</v>
      </c>
      <c r="L45" s="36">
        <v>3</v>
      </c>
      <c r="M45" s="36">
        <v>215</v>
      </c>
      <c r="N45" s="36">
        <v>70</v>
      </c>
      <c r="O45" s="36">
        <v>1941992</v>
      </c>
      <c r="P45" s="36">
        <v>1531</v>
      </c>
      <c r="Q45" s="36">
        <v>1943523</v>
      </c>
      <c r="R45" s="35" t="s">
        <v>38</v>
      </c>
    </row>
    <row r="46" spans="1:18" s="30" customFormat="1" ht="21.75" customHeight="1">
      <c r="A46" s="34">
        <v>40</v>
      </c>
      <c r="B46" s="35" t="s">
        <v>39</v>
      </c>
      <c r="C46" s="36">
        <v>3093</v>
      </c>
      <c r="D46" s="36">
        <v>199</v>
      </c>
      <c r="E46" s="36">
        <v>3292</v>
      </c>
      <c r="F46" s="36">
        <v>8752823</v>
      </c>
      <c r="G46" s="36">
        <v>3837666</v>
      </c>
      <c r="H46" s="36">
        <v>4915157</v>
      </c>
      <c r="I46" s="36">
        <v>294776</v>
      </c>
      <c r="J46" s="96"/>
      <c r="K46" s="36">
        <v>11708</v>
      </c>
      <c r="L46" s="36">
        <v>4</v>
      </c>
      <c r="M46" s="36">
        <v>15</v>
      </c>
      <c r="N46" s="36">
        <v>37</v>
      </c>
      <c r="O46" s="36">
        <v>282245</v>
      </c>
      <c r="P46" s="36">
        <v>767</v>
      </c>
      <c r="Q46" s="36">
        <v>283012</v>
      </c>
      <c r="R46" s="35" t="s">
        <v>39</v>
      </c>
    </row>
    <row r="47" spans="1:18" s="30" customFormat="1" ht="21.75" customHeight="1">
      <c r="A47" s="34">
        <v>41</v>
      </c>
      <c r="B47" s="35" t="s">
        <v>40</v>
      </c>
      <c r="C47" s="36">
        <v>6956</v>
      </c>
      <c r="D47" s="36">
        <v>739</v>
      </c>
      <c r="E47" s="36">
        <v>7695</v>
      </c>
      <c r="F47" s="36">
        <v>19849304</v>
      </c>
      <c r="G47" s="36">
        <v>8631461</v>
      </c>
      <c r="H47" s="36">
        <v>11217843</v>
      </c>
      <c r="I47" s="36">
        <v>672772</v>
      </c>
      <c r="J47" s="96"/>
      <c r="K47" s="36">
        <v>27252</v>
      </c>
      <c r="L47" s="36">
        <v>4</v>
      </c>
      <c r="M47" s="36">
        <v>10</v>
      </c>
      <c r="N47" s="36">
        <v>6</v>
      </c>
      <c r="O47" s="36">
        <v>627811</v>
      </c>
      <c r="P47" s="36">
        <v>17689</v>
      </c>
      <c r="Q47" s="36">
        <v>645500</v>
      </c>
      <c r="R47" s="35" t="s">
        <v>40</v>
      </c>
    </row>
    <row r="48" spans="1:18" s="30" customFormat="1" ht="21.75" customHeight="1">
      <c r="A48" s="34">
        <v>42</v>
      </c>
      <c r="B48" s="35" t="s">
        <v>41</v>
      </c>
      <c r="C48" s="36">
        <v>3108</v>
      </c>
      <c r="D48" s="36">
        <v>303</v>
      </c>
      <c r="E48" s="36">
        <v>3411</v>
      </c>
      <c r="F48" s="36">
        <v>9948848</v>
      </c>
      <c r="G48" s="36">
        <v>4004687</v>
      </c>
      <c r="H48" s="36">
        <v>5944161</v>
      </c>
      <c r="I48" s="36">
        <v>356516</v>
      </c>
      <c r="J48" s="96"/>
      <c r="K48" s="36">
        <v>12660</v>
      </c>
      <c r="L48" s="36">
        <v>8</v>
      </c>
      <c r="M48" s="36">
        <v>4</v>
      </c>
      <c r="N48" s="36">
        <v>3</v>
      </c>
      <c r="O48" s="36">
        <v>333626</v>
      </c>
      <c r="P48" s="36">
        <v>10215</v>
      </c>
      <c r="Q48" s="36">
        <v>343841</v>
      </c>
      <c r="R48" s="35" t="s">
        <v>41</v>
      </c>
    </row>
    <row r="49" spans="1:18" s="30" customFormat="1" ht="21.75" customHeight="1">
      <c r="A49" s="34">
        <v>43</v>
      </c>
      <c r="B49" s="35" t="s">
        <v>42</v>
      </c>
      <c r="C49" s="36">
        <v>8725</v>
      </c>
      <c r="D49" s="36">
        <v>443</v>
      </c>
      <c r="E49" s="36">
        <v>9168</v>
      </c>
      <c r="F49" s="36">
        <v>25028048</v>
      </c>
      <c r="G49" s="36">
        <v>10212379</v>
      </c>
      <c r="H49" s="36">
        <v>14815669</v>
      </c>
      <c r="I49" s="36">
        <v>888583</v>
      </c>
      <c r="J49" s="96"/>
      <c r="K49" s="36">
        <v>34640</v>
      </c>
      <c r="L49" s="36">
        <v>18</v>
      </c>
      <c r="M49" s="36">
        <v>12</v>
      </c>
      <c r="N49" s="36">
        <v>65</v>
      </c>
      <c r="O49" s="36">
        <v>852467</v>
      </c>
      <c r="P49" s="36">
        <v>1381</v>
      </c>
      <c r="Q49" s="36">
        <v>853848</v>
      </c>
      <c r="R49" s="35" t="s">
        <v>42</v>
      </c>
    </row>
    <row r="50" spans="1:18" s="30" customFormat="1" ht="21.75" customHeight="1">
      <c r="A50" s="72">
        <v>44</v>
      </c>
      <c r="B50" s="73" t="s">
        <v>43</v>
      </c>
      <c r="C50" s="74">
        <v>5432</v>
      </c>
      <c r="D50" s="74">
        <v>227</v>
      </c>
      <c r="E50" s="74">
        <v>5659</v>
      </c>
      <c r="F50" s="74">
        <v>17624350</v>
      </c>
      <c r="G50" s="74">
        <v>6798121</v>
      </c>
      <c r="H50" s="74">
        <v>10826229</v>
      </c>
      <c r="I50" s="74">
        <v>649348</v>
      </c>
      <c r="J50" s="96"/>
      <c r="K50" s="74">
        <v>22560</v>
      </c>
      <c r="L50" s="74">
        <v>11</v>
      </c>
      <c r="M50" s="74">
        <v>17</v>
      </c>
      <c r="N50" s="74">
        <v>105</v>
      </c>
      <c r="O50" s="74">
        <v>626010</v>
      </c>
      <c r="P50" s="74">
        <v>645</v>
      </c>
      <c r="Q50" s="74">
        <v>626655</v>
      </c>
      <c r="R50" s="73" t="s">
        <v>43</v>
      </c>
    </row>
    <row r="51" spans="1:18" s="30" customFormat="1" ht="21.75" customHeight="1">
      <c r="A51" s="98"/>
      <c r="B51" s="99" t="s">
        <v>85</v>
      </c>
      <c r="C51" s="100">
        <f>SUM(C39:C50)</f>
        <v>90354</v>
      </c>
      <c r="D51" s="100">
        <f aca="true" t="shared" si="2" ref="D51:I51">SUM(D39:D50)</f>
        <v>5168</v>
      </c>
      <c r="E51" s="100">
        <f t="shared" si="2"/>
        <v>95522</v>
      </c>
      <c r="F51" s="100">
        <f t="shared" si="2"/>
        <v>283963810</v>
      </c>
      <c r="G51" s="100">
        <f t="shared" si="2"/>
        <v>112161551</v>
      </c>
      <c r="H51" s="100">
        <f t="shared" si="2"/>
        <v>171802259</v>
      </c>
      <c r="I51" s="100">
        <f t="shared" si="2"/>
        <v>10304360</v>
      </c>
      <c r="J51" s="97"/>
      <c r="K51" s="100">
        <f>SUM(K39:K50)</f>
        <v>350686</v>
      </c>
      <c r="L51" s="100">
        <f aca="true" t="shared" si="3" ref="L51:Q51">SUM(L39:L50)</f>
        <v>100</v>
      </c>
      <c r="M51" s="100">
        <f t="shared" si="3"/>
        <v>457</v>
      </c>
      <c r="N51" s="100">
        <f t="shared" si="3"/>
        <v>811</v>
      </c>
      <c r="O51" s="100">
        <f t="shared" si="3"/>
        <v>9880231</v>
      </c>
      <c r="P51" s="100">
        <f t="shared" si="3"/>
        <v>72005</v>
      </c>
      <c r="Q51" s="100">
        <f t="shared" si="3"/>
        <v>9952236</v>
      </c>
      <c r="R51" s="99" t="s">
        <v>85</v>
      </c>
    </row>
    <row r="52" spans="1:18" s="30" customFormat="1" ht="21.75" customHeight="1">
      <c r="A52" s="104"/>
      <c r="B52" s="103" t="s">
        <v>86</v>
      </c>
      <c r="C52" s="102">
        <f>C38+C51</f>
        <v>973849</v>
      </c>
      <c r="D52" s="102">
        <f aca="true" t="shared" si="4" ref="D52:I52">D38+D51</f>
        <v>51171</v>
      </c>
      <c r="E52" s="102">
        <f t="shared" si="4"/>
        <v>1025020</v>
      </c>
      <c r="F52" s="102">
        <f t="shared" si="4"/>
        <v>3244535170</v>
      </c>
      <c r="G52" s="102">
        <f t="shared" si="4"/>
        <v>1220634639</v>
      </c>
      <c r="H52" s="102">
        <f t="shared" si="4"/>
        <v>2023900531</v>
      </c>
      <c r="I52" s="102">
        <f t="shared" si="4"/>
        <v>121393714</v>
      </c>
      <c r="J52" s="97"/>
      <c r="K52" s="102">
        <f>K38+K51</f>
        <v>3847164</v>
      </c>
      <c r="L52" s="102">
        <f aca="true" t="shared" si="5" ref="L52:Q52">L38+L51</f>
        <v>1326</v>
      </c>
      <c r="M52" s="102">
        <f t="shared" si="5"/>
        <v>8101</v>
      </c>
      <c r="N52" s="102">
        <f t="shared" si="5"/>
        <v>8451</v>
      </c>
      <c r="O52" s="102">
        <f t="shared" si="5"/>
        <v>116577554</v>
      </c>
      <c r="P52" s="102">
        <f t="shared" si="5"/>
        <v>950538</v>
      </c>
      <c r="Q52" s="102">
        <f t="shared" si="5"/>
        <v>117528092</v>
      </c>
      <c r="R52" s="103" t="s">
        <v>86</v>
      </c>
    </row>
  </sheetData>
  <sheetProtection/>
  <mergeCells count="14">
    <mergeCell ref="B3:C3"/>
    <mergeCell ref="R4:R5"/>
    <mergeCell ref="A4:A5"/>
    <mergeCell ref="O4:Q4"/>
    <mergeCell ref="B4:B5"/>
    <mergeCell ref="I4:I5"/>
    <mergeCell ref="K4:K5"/>
    <mergeCell ref="L4:L5"/>
    <mergeCell ref="M4:M5"/>
    <mergeCell ref="C4:E4"/>
    <mergeCell ref="F4:F5"/>
    <mergeCell ref="N4:N5"/>
    <mergeCell ref="G4:G5"/>
    <mergeCell ref="H4:H5"/>
  </mergeCells>
  <printOptions horizontalCentered="1"/>
  <pageMargins left="0.1968503937007874" right="0.5905511811023623" top="0.7874015748031497" bottom="0.31496062992125984" header="0.2362204724409449" footer="0.1968503937007874"/>
  <pageSetup fitToWidth="2" horizontalDpi="600" verticalDpi="600" orientation="portrait" paperSize="9" scale="65" r:id="rId1"/>
  <colBreaks count="1" manualBreakCount="1">
    <brk id="9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selection activeCell="F18" sqref="F18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7</v>
      </c>
      <c r="J3" s="94"/>
      <c r="Q3" s="4" t="s">
        <v>4</v>
      </c>
      <c r="R3" s="8"/>
    </row>
    <row r="4" spans="1:18" s="46" customFormat="1" ht="22.5" customHeight="1">
      <c r="A4" s="150" t="s">
        <v>74</v>
      </c>
      <c r="B4" s="153" t="s">
        <v>75</v>
      </c>
      <c r="C4" s="152" t="s">
        <v>76</v>
      </c>
      <c r="D4" s="152"/>
      <c r="E4" s="152"/>
      <c r="F4" s="152" t="s">
        <v>45</v>
      </c>
      <c r="G4" s="152" t="s">
        <v>11</v>
      </c>
      <c r="H4" s="152" t="s">
        <v>77</v>
      </c>
      <c r="I4" s="152" t="s">
        <v>78</v>
      </c>
      <c r="J4" s="95"/>
      <c r="K4" s="138" t="s">
        <v>12</v>
      </c>
      <c r="L4" s="138" t="s">
        <v>79</v>
      </c>
      <c r="M4" s="139" t="s">
        <v>63</v>
      </c>
      <c r="N4" s="140" t="s">
        <v>64</v>
      </c>
      <c r="O4" s="152" t="s">
        <v>80</v>
      </c>
      <c r="P4" s="152"/>
      <c r="Q4" s="152"/>
      <c r="R4" s="144" t="s">
        <v>98</v>
      </c>
    </row>
    <row r="5" spans="1:18" s="46" customFormat="1" ht="22.5" customHeight="1">
      <c r="A5" s="151"/>
      <c r="B5" s="154"/>
      <c r="C5" s="54" t="s">
        <v>81</v>
      </c>
      <c r="D5" s="54" t="s">
        <v>82</v>
      </c>
      <c r="E5" s="54" t="s">
        <v>83</v>
      </c>
      <c r="F5" s="152"/>
      <c r="G5" s="152"/>
      <c r="H5" s="152"/>
      <c r="I5" s="152"/>
      <c r="J5" s="95"/>
      <c r="K5" s="138"/>
      <c r="L5" s="138"/>
      <c r="M5" s="139"/>
      <c r="N5" s="141"/>
      <c r="O5" s="54" t="s">
        <v>81</v>
      </c>
      <c r="P5" s="54" t="s">
        <v>82</v>
      </c>
      <c r="Q5" s="54" t="s">
        <v>83</v>
      </c>
      <c r="R5" s="145"/>
    </row>
    <row r="6" spans="1:18" s="46" customFormat="1" ht="21.75" customHeight="1">
      <c r="A6" s="56">
        <v>1</v>
      </c>
      <c r="B6" s="44" t="s">
        <v>18</v>
      </c>
      <c r="C6" s="70">
        <v>3671</v>
      </c>
      <c r="D6" s="70">
        <v>580</v>
      </c>
      <c r="E6" s="70">
        <v>4251</v>
      </c>
      <c r="F6" s="70">
        <v>16233994</v>
      </c>
      <c r="G6" s="70">
        <v>5017445</v>
      </c>
      <c r="H6" s="70">
        <v>11216549</v>
      </c>
      <c r="I6" s="70">
        <v>672815</v>
      </c>
      <c r="J6" s="96"/>
      <c r="K6" s="70">
        <v>16365</v>
      </c>
      <c r="L6" s="70">
        <v>7</v>
      </c>
      <c r="M6" s="70">
        <v>94</v>
      </c>
      <c r="N6" s="70">
        <v>21</v>
      </c>
      <c r="O6" s="70">
        <v>644051</v>
      </c>
      <c r="P6" s="70">
        <v>12277</v>
      </c>
      <c r="Q6" s="70">
        <v>656328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71">
        <v>2363</v>
      </c>
      <c r="D7" s="71">
        <v>246</v>
      </c>
      <c r="E7" s="71">
        <v>2609</v>
      </c>
      <c r="F7" s="71">
        <v>7766482</v>
      </c>
      <c r="G7" s="71">
        <v>2953061</v>
      </c>
      <c r="H7" s="71">
        <v>4813421</v>
      </c>
      <c r="I7" s="71">
        <v>288697</v>
      </c>
      <c r="J7" s="96"/>
      <c r="K7" s="71">
        <v>9239</v>
      </c>
      <c r="L7" s="71">
        <v>4</v>
      </c>
      <c r="M7" s="71">
        <v>41</v>
      </c>
      <c r="N7" s="71">
        <v>15</v>
      </c>
      <c r="O7" s="71">
        <v>278667</v>
      </c>
      <c r="P7" s="71">
        <v>731</v>
      </c>
      <c r="Q7" s="71">
        <v>279398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71">
        <v>2003</v>
      </c>
      <c r="D8" s="71">
        <v>168</v>
      </c>
      <c r="E8" s="71">
        <v>2171</v>
      </c>
      <c r="F8" s="71">
        <v>7843684</v>
      </c>
      <c r="G8" s="71">
        <v>2635130</v>
      </c>
      <c r="H8" s="71">
        <v>5208554</v>
      </c>
      <c r="I8" s="71">
        <v>312429</v>
      </c>
      <c r="J8" s="96"/>
      <c r="K8" s="71">
        <v>8018</v>
      </c>
      <c r="L8" s="71">
        <v>19</v>
      </c>
      <c r="M8" s="71">
        <v>134</v>
      </c>
      <c r="N8" s="71">
        <v>44</v>
      </c>
      <c r="O8" s="71">
        <v>303650</v>
      </c>
      <c r="P8" s="71">
        <v>564</v>
      </c>
      <c r="Q8" s="71">
        <v>304214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71">
        <v>2231</v>
      </c>
      <c r="D9" s="71">
        <v>234</v>
      </c>
      <c r="E9" s="71">
        <v>2465</v>
      </c>
      <c r="F9" s="71">
        <v>6939881</v>
      </c>
      <c r="G9" s="71">
        <v>2978140</v>
      </c>
      <c r="H9" s="71">
        <v>3961741</v>
      </c>
      <c r="I9" s="71">
        <v>237602</v>
      </c>
      <c r="J9" s="96"/>
      <c r="K9" s="71">
        <v>10239</v>
      </c>
      <c r="L9" s="71">
        <v>1</v>
      </c>
      <c r="M9" s="71">
        <v>45</v>
      </c>
      <c r="N9" s="71">
        <v>47</v>
      </c>
      <c r="O9" s="71">
        <v>226403</v>
      </c>
      <c r="P9" s="71">
        <v>867</v>
      </c>
      <c r="Q9" s="71">
        <v>227270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71">
        <v>1026</v>
      </c>
      <c r="D10" s="71">
        <v>158</v>
      </c>
      <c r="E10" s="71">
        <v>1184</v>
      </c>
      <c r="F10" s="71">
        <v>3405532</v>
      </c>
      <c r="G10" s="71">
        <v>1475359</v>
      </c>
      <c r="H10" s="71">
        <v>1930173</v>
      </c>
      <c r="I10" s="71">
        <v>115762</v>
      </c>
      <c r="J10" s="96"/>
      <c r="K10" s="71">
        <v>4973</v>
      </c>
      <c r="L10" s="71">
        <v>0</v>
      </c>
      <c r="M10" s="71">
        <v>0</v>
      </c>
      <c r="N10" s="71">
        <v>0</v>
      </c>
      <c r="O10" s="71">
        <v>110179</v>
      </c>
      <c r="P10" s="71">
        <v>610</v>
      </c>
      <c r="Q10" s="71">
        <v>110789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71">
        <v>679</v>
      </c>
      <c r="D11" s="71">
        <v>87</v>
      </c>
      <c r="E11" s="71">
        <v>766</v>
      </c>
      <c r="F11" s="71">
        <v>2383561</v>
      </c>
      <c r="G11" s="71">
        <v>962392</v>
      </c>
      <c r="H11" s="71">
        <v>1421169</v>
      </c>
      <c r="I11" s="71">
        <v>85237</v>
      </c>
      <c r="J11" s="96"/>
      <c r="K11" s="71">
        <v>3336</v>
      </c>
      <c r="L11" s="71">
        <v>0</v>
      </c>
      <c r="M11" s="71">
        <v>4</v>
      </c>
      <c r="N11" s="71">
        <v>12</v>
      </c>
      <c r="O11" s="71">
        <v>81521</v>
      </c>
      <c r="P11" s="71">
        <v>364</v>
      </c>
      <c r="Q11" s="71">
        <v>81885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71">
        <v>1020</v>
      </c>
      <c r="D12" s="71">
        <v>195</v>
      </c>
      <c r="E12" s="71">
        <v>1215</v>
      </c>
      <c r="F12" s="71">
        <v>4098496</v>
      </c>
      <c r="G12" s="71">
        <v>1500420</v>
      </c>
      <c r="H12" s="71">
        <v>2598076</v>
      </c>
      <c r="I12" s="71">
        <v>155838</v>
      </c>
      <c r="J12" s="96"/>
      <c r="K12" s="71">
        <v>4927</v>
      </c>
      <c r="L12" s="71">
        <v>0</v>
      </c>
      <c r="M12" s="71">
        <v>14</v>
      </c>
      <c r="N12" s="71">
        <v>0</v>
      </c>
      <c r="O12" s="71">
        <v>145403</v>
      </c>
      <c r="P12" s="71">
        <v>5494</v>
      </c>
      <c r="Q12" s="71">
        <v>150897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71">
        <v>606</v>
      </c>
      <c r="D13" s="71">
        <v>131</v>
      </c>
      <c r="E13" s="71">
        <v>737</v>
      </c>
      <c r="F13" s="71">
        <v>2030039</v>
      </c>
      <c r="G13" s="71">
        <v>915808</v>
      </c>
      <c r="H13" s="71">
        <v>1114231</v>
      </c>
      <c r="I13" s="71">
        <v>66828</v>
      </c>
      <c r="J13" s="96"/>
      <c r="K13" s="71">
        <v>3031</v>
      </c>
      <c r="L13" s="71">
        <v>4</v>
      </c>
      <c r="M13" s="71">
        <v>1</v>
      </c>
      <c r="N13" s="71">
        <v>0</v>
      </c>
      <c r="O13" s="71">
        <v>61722</v>
      </c>
      <c r="P13" s="71">
        <v>2070</v>
      </c>
      <c r="Q13" s="71">
        <v>63792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86">
        <v>918</v>
      </c>
      <c r="D14" s="186">
        <v>137</v>
      </c>
      <c r="E14" s="186">
        <v>1055</v>
      </c>
      <c r="F14" s="186">
        <v>3220920</v>
      </c>
      <c r="G14" s="186">
        <v>1377779</v>
      </c>
      <c r="H14" s="186">
        <v>1843141</v>
      </c>
      <c r="I14" s="186">
        <v>110546</v>
      </c>
      <c r="J14" s="96"/>
      <c r="K14" s="186">
        <v>4312</v>
      </c>
      <c r="L14" s="186">
        <v>0</v>
      </c>
      <c r="M14" s="186">
        <v>54</v>
      </c>
      <c r="N14" s="186">
        <v>0</v>
      </c>
      <c r="O14" s="186">
        <v>105624</v>
      </c>
      <c r="P14" s="186">
        <v>556</v>
      </c>
      <c r="Q14" s="186">
        <v>106180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86">
        <v>724</v>
      </c>
      <c r="D15" s="186">
        <v>85</v>
      </c>
      <c r="E15" s="186">
        <v>809</v>
      </c>
      <c r="F15" s="186">
        <v>2346761</v>
      </c>
      <c r="G15" s="186">
        <v>994764</v>
      </c>
      <c r="H15" s="186">
        <v>1351997</v>
      </c>
      <c r="I15" s="186">
        <v>81088</v>
      </c>
      <c r="J15" s="96"/>
      <c r="K15" s="186">
        <v>3283</v>
      </c>
      <c r="L15" s="186">
        <v>0</v>
      </c>
      <c r="M15" s="186">
        <v>11</v>
      </c>
      <c r="N15" s="186">
        <v>17</v>
      </c>
      <c r="O15" s="186">
        <v>77391</v>
      </c>
      <c r="P15" s="186">
        <v>386</v>
      </c>
      <c r="Q15" s="186">
        <v>77777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86">
        <v>399</v>
      </c>
      <c r="D16" s="186">
        <v>48</v>
      </c>
      <c r="E16" s="186">
        <v>447</v>
      </c>
      <c r="F16" s="186">
        <v>1364121</v>
      </c>
      <c r="G16" s="186">
        <v>512202</v>
      </c>
      <c r="H16" s="186">
        <v>851919</v>
      </c>
      <c r="I16" s="186">
        <v>51098</v>
      </c>
      <c r="J16" s="96"/>
      <c r="K16" s="186">
        <v>1630</v>
      </c>
      <c r="L16" s="186">
        <v>0</v>
      </c>
      <c r="M16" s="186">
        <v>0</v>
      </c>
      <c r="N16" s="186">
        <v>0</v>
      </c>
      <c r="O16" s="186">
        <v>49335</v>
      </c>
      <c r="P16" s="186">
        <v>133</v>
      </c>
      <c r="Q16" s="186">
        <v>49468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71">
        <v>560</v>
      </c>
      <c r="D17" s="71">
        <v>69</v>
      </c>
      <c r="E17" s="71">
        <v>629</v>
      </c>
      <c r="F17" s="71">
        <v>1727651</v>
      </c>
      <c r="G17" s="71">
        <v>746299</v>
      </c>
      <c r="H17" s="71">
        <v>981352</v>
      </c>
      <c r="I17" s="71">
        <v>58853</v>
      </c>
      <c r="J17" s="96"/>
      <c r="K17" s="71">
        <v>2311</v>
      </c>
      <c r="L17" s="71">
        <v>0</v>
      </c>
      <c r="M17" s="71">
        <v>2</v>
      </c>
      <c r="N17" s="71">
        <v>0</v>
      </c>
      <c r="O17" s="71">
        <v>56290</v>
      </c>
      <c r="P17" s="71">
        <v>250</v>
      </c>
      <c r="Q17" s="71">
        <v>56540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71">
        <v>1192</v>
      </c>
      <c r="D18" s="71">
        <v>152</v>
      </c>
      <c r="E18" s="71">
        <v>1344</v>
      </c>
      <c r="F18" s="71">
        <v>3901649</v>
      </c>
      <c r="G18" s="71">
        <v>1645205</v>
      </c>
      <c r="H18" s="71">
        <v>2256444</v>
      </c>
      <c r="I18" s="71">
        <v>135332</v>
      </c>
      <c r="J18" s="96"/>
      <c r="K18" s="71">
        <v>5486</v>
      </c>
      <c r="L18" s="71">
        <v>18</v>
      </c>
      <c r="M18" s="71">
        <v>10</v>
      </c>
      <c r="N18" s="71">
        <v>0</v>
      </c>
      <c r="O18" s="71">
        <v>129347</v>
      </c>
      <c r="P18" s="71">
        <v>471</v>
      </c>
      <c r="Q18" s="71">
        <v>129818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71">
        <v>1413</v>
      </c>
      <c r="D19" s="71">
        <v>125</v>
      </c>
      <c r="E19" s="71">
        <v>1538</v>
      </c>
      <c r="F19" s="71">
        <v>4853410</v>
      </c>
      <c r="G19" s="71">
        <v>1797715</v>
      </c>
      <c r="H19" s="71">
        <v>3055695</v>
      </c>
      <c r="I19" s="71">
        <v>183276</v>
      </c>
      <c r="J19" s="96"/>
      <c r="K19" s="71">
        <v>5989</v>
      </c>
      <c r="L19" s="71">
        <v>1</v>
      </c>
      <c r="M19" s="71">
        <v>27</v>
      </c>
      <c r="N19" s="71">
        <v>42</v>
      </c>
      <c r="O19" s="71">
        <v>176679</v>
      </c>
      <c r="P19" s="71">
        <v>538</v>
      </c>
      <c r="Q19" s="71">
        <v>177217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71">
        <v>881</v>
      </c>
      <c r="D20" s="71">
        <v>151</v>
      </c>
      <c r="E20" s="71">
        <v>1032</v>
      </c>
      <c r="F20" s="71">
        <v>3961443</v>
      </c>
      <c r="G20" s="71">
        <v>1225211</v>
      </c>
      <c r="H20" s="71">
        <v>2736232</v>
      </c>
      <c r="I20" s="71">
        <v>164132</v>
      </c>
      <c r="J20" s="96"/>
      <c r="K20" s="71">
        <v>3998</v>
      </c>
      <c r="L20" s="71">
        <v>12</v>
      </c>
      <c r="M20" s="71">
        <v>4</v>
      </c>
      <c r="N20" s="71">
        <v>1</v>
      </c>
      <c r="O20" s="71">
        <v>156613</v>
      </c>
      <c r="P20" s="71">
        <v>3504</v>
      </c>
      <c r="Q20" s="71">
        <v>160117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71">
        <v>2361</v>
      </c>
      <c r="D21" s="71">
        <v>250</v>
      </c>
      <c r="E21" s="71">
        <v>2611</v>
      </c>
      <c r="F21" s="71">
        <v>12296917</v>
      </c>
      <c r="G21" s="71">
        <v>3387214</v>
      </c>
      <c r="H21" s="71">
        <v>8909703</v>
      </c>
      <c r="I21" s="71">
        <v>534474</v>
      </c>
      <c r="J21" s="96"/>
      <c r="K21" s="71">
        <v>11032</v>
      </c>
      <c r="L21" s="71">
        <v>7</v>
      </c>
      <c r="M21" s="71">
        <v>26</v>
      </c>
      <c r="N21" s="71">
        <v>39</v>
      </c>
      <c r="O21" s="71">
        <v>522566</v>
      </c>
      <c r="P21" s="71">
        <v>804</v>
      </c>
      <c r="Q21" s="71">
        <v>523370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71">
        <v>2073</v>
      </c>
      <c r="D22" s="71">
        <v>217</v>
      </c>
      <c r="E22" s="71">
        <v>2290</v>
      </c>
      <c r="F22" s="71">
        <v>7075414</v>
      </c>
      <c r="G22" s="71">
        <v>2640808</v>
      </c>
      <c r="H22" s="71">
        <v>4434606</v>
      </c>
      <c r="I22" s="71">
        <v>265982</v>
      </c>
      <c r="J22" s="96"/>
      <c r="K22" s="71">
        <v>8863</v>
      </c>
      <c r="L22" s="71">
        <v>0</v>
      </c>
      <c r="M22" s="71">
        <v>9</v>
      </c>
      <c r="N22" s="71">
        <v>26</v>
      </c>
      <c r="O22" s="71">
        <v>256396</v>
      </c>
      <c r="P22" s="71">
        <v>688</v>
      </c>
      <c r="Q22" s="71">
        <v>257084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71">
        <v>909</v>
      </c>
      <c r="D23" s="71">
        <v>111</v>
      </c>
      <c r="E23" s="71">
        <v>1020</v>
      </c>
      <c r="F23" s="71">
        <v>4003333</v>
      </c>
      <c r="G23" s="71">
        <v>1256403</v>
      </c>
      <c r="H23" s="71">
        <v>2746930</v>
      </c>
      <c r="I23" s="71">
        <v>164774</v>
      </c>
      <c r="J23" s="96"/>
      <c r="K23" s="71">
        <v>3960</v>
      </c>
      <c r="L23" s="71">
        <v>8</v>
      </c>
      <c r="M23" s="71">
        <v>3</v>
      </c>
      <c r="N23" s="71">
        <v>0</v>
      </c>
      <c r="O23" s="71">
        <v>160497</v>
      </c>
      <c r="P23" s="71">
        <v>306</v>
      </c>
      <c r="Q23" s="71">
        <v>160803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71">
        <v>468</v>
      </c>
      <c r="D24" s="71">
        <v>91</v>
      </c>
      <c r="E24" s="71">
        <v>559</v>
      </c>
      <c r="F24" s="71">
        <v>1586273</v>
      </c>
      <c r="G24" s="71">
        <v>696856</v>
      </c>
      <c r="H24" s="71">
        <v>889417</v>
      </c>
      <c r="I24" s="71">
        <v>53344</v>
      </c>
      <c r="J24" s="96"/>
      <c r="K24" s="71">
        <v>2136</v>
      </c>
      <c r="L24" s="71">
        <v>0</v>
      </c>
      <c r="M24" s="71">
        <v>1</v>
      </c>
      <c r="N24" s="71">
        <v>22</v>
      </c>
      <c r="O24" s="71">
        <v>50073</v>
      </c>
      <c r="P24" s="71">
        <v>1112</v>
      </c>
      <c r="Q24" s="71">
        <v>51185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71">
        <v>755</v>
      </c>
      <c r="D25" s="71">
        <v>75</v>
      </c>
      <c r="E25" s="71">
        <v>830</v>
      </c>
      <c r="F25" s="71">
        <v>3111111</v>
      </c>
      <c r="G25" s="71">
        <v>1125906</v>
      </c>
      <c r="H25" s="71">
        <v>1985205</v>
      </c>
      <c r="I25" s="71">
        <v>119077</v>
      </c>
      <c r="J25" s="96"/>
      <c r="K25" s="71">
        <v>4019</v>
      </c>
      <c r="L25" s="71">
        <v>0</v>
      </c>
      <c r="M25" s="71">
        <v>34</v>
      </c>
      <c r="N25" s="71">
        <v>9</v>
      </c>
      <c r="O25" s="71">
        <v>114755</v>
      </c>
      <c r="P25" s="71">
        <v>260</v>
      </c>
      <c r="Q25" s="71">
        <v>115015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71">
        <v>603</v>
      </c>
      <c r="D26" s="71">
        <v>96</v>
      </c>
      <c r="E26" s="71">
        <v>699</v>
      </c>
      <c r="F26" s="71">
        <v>1830752</v>
      </c>
      <c r="G26" s="71">
        <v>854695</v>
      </c>
      <c r="H26" s="71">
        <v>976057</v>
      </c>
      <c r="I26" s="71">
        <v>58563</v>
      </c>
      <c r="J26" s="96"/>
      <c r="K26" s="71">
        <v>2638</v>
      </c>
      <c r="L26" s="71">
        <v>14</v>
      </c>
      <c r="M26" s="71">
        <v>4</v>
      </c>
      <c r="N26" s="71">
        <v>0</v>
      </c>
      <c r="O26" s="71">
        <v>54998</v>
      </c>
      <c r="P26" s="71">
        <v>909</v>
      </c>
      <c r="Q26" s="71">
        <v>55907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71">
        <v>719</v>
      </c>
      <c r="D27" s="71">
        <v>141</v>
      </c>
      <c r="E27" s="71">
        <v>860</v>
      </c>
      <c r="F27" s="71">
        <v>2609285</v>
      </c>
      <c r="G27" s="71">
        <v>1045984</v>
      </c>
      <c r="H27" s="71">
        <v>1563301</v>
      </c>
      <c r="I27" s="71">
        <v>93766</v>
      </c>
      <c r="J27" s="96"/>
      <c r="K27" s="71">
        <v>3636</v>
      </c>
      <c r="L27" s="71">
        <v>0</v>
      </c>
      <c r="M27" s="71">
        <v>1</v>
      </c>
      <c r="N27" s="71">
        <v>0</v>
      </c>
      <c r="O27" s="71">
        <v>86622</v>
      </c>
      <c r="P27" s="71">
        <v>3507</v>
      </c>
      <c r="Q27" s="71">
        <v>90129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71">
        <v>1428</v>
      </c>
      <c r="D28" s="71">
        <v>189</v>
      </c>
      <c r="E28" s="71">
        <v>1617</v>
      </c>
      <c r="F28" s="71">
        <v>4951934</v>
      </c>
      <c r="G28" s="71">
        <v>2031198</v>
      </c>
      <c r="H28" s="71">
        <v>2920736</v>
      </c>
      <c r="I28" s="71">
        <v>175181</v>
      </c>
      <c r="J28" s="96"/>
      <c r="K28" s="71">
        <v>6410</v>
      </c>
      <c r="L28" s="71">
        <v>10</v>
      </c>
      <c r="M28" s="71">
        <v>37</v>
      </c>
      <c r="N28" s="71">
        <v>24</v>
      </c>
      <c r="O28" s="71">
        <v>168047</v>
      </c>
      <c r="P28" s="71">
        <v>653</v>
      </c>
      <c r="Q28" s="71">
        <v>168700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71">
        <v>1078</v>
      </c>
      <c r="D29" s="71">
        <v>140</v>
      </c>
      <c r="E29" s="71">
        <v>1218</v>
      </c>
      <c r="F29" s="71">
        <v>3332044</v>
      </c>
      <c r="G29" s="71">
        <v>1540973</v>
      </c>
      <c r="H29" s="71">
        <v>1791071</v>
      </c>
      <c r="I29" s="71">
        <v>107416</v>
      </c>
      <c r="J29" s="96"/>
      <c r="K29" s="71">
        <v>4723</v>
      </c>
      <c r="L29" s="71">
        <v>0</v>
      </c>
      <c r="M29" s="71">
        <v>0</v>
      </c>
      <c r="N29" s="71">
        <v>32</v>
      </c>
      <c r="O29" s="71">
        <v>102113</v>
      </c>
      <c r="P29" s="71">
        <v>548</v>
      </c>
      <c r="Q29" s="71">
        <v>102661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71">
        <v>715</v>
      </c>
      <c r="D30" s="71">
        <v>90</v>
      </c>
      <c r="E30" s="71">
        <v>805</v>
      </c>
      <c r="F30" s="71">
        <v>2226270</v>
      </c>
      <c r="G30" s="71">
        <v>1029178</v>
      </c>
      <c r="H30" s="71">
        <v>1197092</v>
      </c>
      <c r="I30" s="71">
        <v>71794</v>
      </c>
      <c r="J30" s="96"/>
      <c r="K30" s="71">
        <v>3233</v>
      </c>
      <c r="L30" s="71">
        <v>0</v>
      </c>
      <c r="M30" s="71">
        <v>4</v>
      </c>
      <c r="N30" s="71">
        <v>0</v>
      </c>
      <c r="O30" s="71">
        <v>68228</v>
      </c>
      <c r="P30" s="71">
        <v>329</v>
      </c>
      <c r="Q30" s="71">
        <v>68557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71">
        <v>519</v>
      </c>
      <c r="D31" s="71">
        <v>75</v>
      </c>
      <c r="E31" s="71">
        <v>594</v>
      </c>
      <c r="F31" s="71">
        <v>1856416</v>
      </c>
      <c r="G31" s="71">
        <v>747577</v>
      </c>
      <c r="H31" s="71">
        <v>1108839</v>
      </c>
      <c r="I31" s="71">
        <v>66507</v>
      </c>
      <c r="J31" s="96"/>
      <c r="K31" s="71">
        <v>2301</v>
      </c>
      <c r="L31" s="71">
        <v>8</v>
      </c>
      <c r="M31" s="71">
        <v>14</v>
      </c>
      <c r="N31" s="71">
        <v>0</v>
      </c>
      <c r="O31" s="71">
        <v>63961</v>
      </c>
      <c r="P31" s="71">
        <v>223</v>
      </c>
      <c r="Q31" s="71">
        <v>64184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71">
        <v>619</v>
      </c>
      <c r="D32" s="71">
        <v>131</v>
      </c>
      <c r="E32" s="71">
        <v>750</v>
      </c>
      <c r="F32" s="71">
        <v>2115056</v>
      </c>
      <c r="G32" s="71">
        <v>993729</v>
      </c>
      <c r="H32" s="71">
        <v>1121327</v>
      </c>
      <c r="I32" s="71">
        <v>67249</v>
      </c>
      <c r="J32" s="96"/>
      <c r="K32" s="71">
        <v>3202</v>
      </c>
      <c r="L32" s="71">
        <v>0</v>
      </c>
      <c r="M32" s="71">
        <v>47</v>
      </c>
      <c r="N32" s="71">
        <v>0</v>
      </c>
      <c r="O32" s="71">
        <v>63554</v>
      </c>
      <c r="P32" s="71">
        <v>446</v>
      </c>
      <c r="Q32" s="71">
        <v>64000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71">
        <v>1282</v>
      </c>
      <c r="D33" s="71">
        <v>157</v>
      </c>
      <c r="E33" s="71">
        <v>1439</v>
      </c>
      <c r="F33" s="71">
        <v>4463549</v>
      </c>
      <c r="G33" s="71">
        <v>1734327</v>
      </c>
      <c r="H33" s="71">
        <v>2729222</v>
      </c>
      <c r="I33" s="71">
        <v>163694</v>
      </c>
      <c r="J33" s="96"/>
      <c r="K33" s="71">
        <v>5869</v>
      </c>
      <c r="L33" s="71">
        <v>0</v>
      </c>
      <c r="M33" s="71">
        <v>0</v>
      </c>
      <c r="N33" s="71">
        <v>7</v>
      </c>
      <c r="O33" s="71">
        <v>157232</v>
      </c>
      <c r="P33" s="71">
        <v>586</v>
      </c>
      <c r="Q33" s="71">
        <v>157818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71">
        <v>538</v>
      </c>
      <c r="D34" s="71">
        <v>110</v>
      </c>
      <c r="E34" s="71">
        <v>648</v>
      </c>
      <c r="F34" s="71">
        <v>1795288</v>
      </c>
      <c r="G34" s="71">
        <v>868435</v>
      </c>
      <c r="H34" s="71">
        <v>926853</v>
      </c>
      <c r="I34" s="71">
        <v>55584</v>
      </c>
      <c r="J34" s="96"/>
      <c r="K34" s="71">
        <v>2925</v>
      </c>
      <c r="L34" s="71">
        <v>0</v>
      </c>
      <c r="M34" s="71">
        <v>0</v>
      </c>
      <c r="N34" s="71">
        <v>0</v>
      </c>
      <c r="O34" s="71">
        <v>52144</v>
      </c>
      <c r="P34" s="71">
        <v>515</v>
      </c>
      <c r="Q34" s="71">
        <v>52659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71">
        <v>709</v>
      </c>
      <c r="D35" s="71">
        <v>107</v>
      </c>
      <c r="E35" s="71">
        <v>816</v>
      </c>
      <c r="F35" s="71">
        <v>2399695</v>
      </c>
      <c r="G35" s="71">
        <v>1039360</v>
      </c>
      <c r="H35" s="71">
        <v>1360335</v>
      </c>
      <c r="I35" s="71">
        <v>81588</v>
      </c>
      <c r="J35" s="96"/>
      <c r="K35" s="71">
        <v>3341</v>
      </c>
      <c r="L35" s="71">
        <v>0</v>
      </c>
      <c r="M35" s="71">
        <v>11</v>
      </c>
      <c r="N35" s="71">
        <v>0</v>
      </c>
      <c r="O35" s="71">
        <v>77822</v>
      </c>
      <c r="P35" s="71">
        <v>414</v>
      </c>
      <c r="Q35" s="71">
        <v>78236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71">
        <v>629</v>
      </c>
      <c r="D36" s="71">
        <v>73</v>
      </c>
      <c r="E36" s="71">
        <v>702</v>
      </c>
      <c r="F36" s="71">
        <v>2487134</v>
      </c>
      <c r="G36" s="71">
        <v>879822</v>
      </c>
      <c r="H36" s="71">
        <v>1607312</v>
      </c>
      <c r="I36" s="71">
        <v>96411</v>
      </c>
      <c r="J36" s="96"/>
      <c r="K36" s="71">
        <v>2917</v>
      </c>
      <c r="L36" s="71">
        <v>0</v>
      </c>
      <c r="M36" s="71">
        <v>0</v>
      </c>
      <c r="N36" s="71">
        <v>0</v>
      </c>
      <c r="O36" s="71">
        <v>93251</v>
      </c>
      <c r="P36" s="71">
        <v>243</v>
      </c>
      <c r="Q36" s="71">
        <v>93494</v>
      </c>
      <c r="R36" s="48" t="s">
        <v>60</v>
      </c>
    </row>
    <row r="37" spans="1:18" s="46" customFormat="1" ht="21.75" customHeight="1">
      <c r="A37" s="75">
        <v>32</v>
      </c>
      <c r="B37" s="76" t="s">
        <v>61</v>
      </c>
      <c r="C37" s="79">
        <v>647</v>
      </c>
      <c r="D37" s="79">
        <v>99</v>
      </c>
      <c r="E37" s="79">
        <v>746</v>
      </c>
      <c r="F37" s="79">
        <v>1906123</v>
      </c>
      <c r="G37" s="79">
        <v>895997</v>
      </c>
      <c r="H37" s="79">
        <v>1010126</v>
      </c>
      <c r="I37" s="79">
        <v>60577</v>
      </c>
      <c r="J37" s="96"/>
      <c r="K37" s="79">
        <v>2995</v>
      </c>
      <c r="L37" s="79">
        <v>5</v>
      </c>
      <c r="M37" s="79">
        <v>6</v>
      </c>
      <c r="N37" s="79">
        <v>25</v>
      </c>
      <c r="O37" s="79">
        <v>57234</v>
      </c>
      <c r="P37" s="79">
        <v>312</v>
      </c>
      <c r="Q37" s="79">
        <v>57546</v>
      </c>
      <c r="R37" s="76" t="s">
        <v>61</v>
      </c>
    </row>
    <row r="38" spans="1:18" s="30" customFormat="1" ht="21.75" customHeight="1">
      <c r="A38" s="98"/>
      <c r="B38" s="99" t="s">
        <v>84</v>
      </c>
      <c r="C38" s="100">
        <f>SUM(C6:C37)</f>
        <v>35738</v>
      </c>
      <c r="D38" s="100">
        <f aca="true" t="shared" si="0" ref="D38:I38">SUM(D6:D37)</f>
        <v>4718</v>
      </c>
      <c r="E38" s="100">
        <f t="shared" si="0"/>
        <v>40456</v>
      </c>
      <c r="F38" s="100">
        <f t="shared" si="0"/>
        <v>132124218</v>
      </c>
      <c r="G38" s="100">
        <f t="shared" si="0"/>
        <v>49505392</v>
      </c>
      <c r="H38" s="100">
        <f t="shared" si="0"/>
        <v>82618826</v>
      </c>
      <c r="I38" s="100">
        <f t="shared" si="0"/>
        <v>4955514</v>
      </c>
      <c r="J38" s="97"/>
      <c r="K38" s="100">
        <f>SUM(K6:K37)</f>
        <v>161337</v>
      </c>
      <c r="L38" s="100">
        <f aca="true" t="shared" si="1" ref="L38:Q38">SUM(L6:L37)</f>
        <v>118</v>
      </c>
      <c r="M38" s="100">
        <f t="shared" si="1"/>
        <v>638</v>
      </c>
      <c r="N38" s="100">
        <f t="shared" si="1"/>
        <v>383</v>
      </c>
      <c r="O38" s="100">
        <f t="shared" si="1"/>
        <v>4752368</v>
      </c>
      <c r="P38" s="100">
        <f t="shared" si="1"/>
        <v>40670</v>
      </c>
      <c r="Q38" s="100">
        <f t="shared" si="1"/>
        <v>4793038</v>
      </c>
      <c r="R38" s="101" t="s">
        <v>84</v>
      </c>
    </row>
    <row r="39" spans="1:18" s="46" customFormat="1" ht="21.75" customHeight="1">
      <c r="A39" s="60">
        <v>33</v>
      </c>
      <c r="B39" s="52" t="s">
        <v>33</v>
      </c>
      <c r="C39" s="83">
        <v>523</v>
      </c>
      <c r="D39" s="83">
        <v>75</v>
      </c>
      <c r="E39" s="83">
        <v>598</v>
      </c>
      <c r="F39" s="83">
        <v>1523559</v>
      </c>
      <c r="G39" s="83">
        <v>746657</v>
      </c>
      <c r="H39" s="83">
        <v>776902</v>
      </c>
      <c r="I39" s="83">
        <v>46595</v>
      </c>
      <c r="J39" s="96"/>
      <c r="K39" s="83">
        <v>2386</v>
      </c>
      <c r="L39" s="83">
        <v>0</v>
      </c>
      <c r="M39" s="83">
        <v>3</v>
      </c>
      <c r="N39" s="83">
        <v>16</v>
      </c>
      <c r="O39" s="83">
        <v>43822</v>
      </c>
      <c r="P39" s="83">
        <v>346</v>
      </c>
      <c r="Q39" s="83">
        <v>44168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71">
        <v>303</v>
      </c>
      <c r="D40" s="71">
        <v>68</v>
      </c>
      <c r="E40" s="71">
        <v>371</v>
      </c>
      <c r="F40" s="71">
        <v>990939</v>
      </c>
      <c r="G40" s="71">
        <v>442076</v>
      </c>
      <c r="H40" s="71">
        <v>548863</v>
      </c>
      <c r="I40" s="71">
        <v>32916</v>
      </c>
      <c r="J40" s="96"/>
      <c r="K40" s="71">
        <v>1483</v>
      </c>
      <c r="L40" s="71">
        <v>0</v>
      </c>
      <c r="M40" s="71">
        <v>0</v>
      </c>
      <c r="N40" s="71">
        <v>0</v>
      </c>
      <c r="O40" s="71">
        <v>30660</v>
      </c>
      <c r="P40" s="71">
        <v>773</v>
      </c>
      <c r="Q40" s="71">
        <v>31433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71">
        <v>358</v>
      </c>
      <c r="D41" s="71">
        <v>48</v>
      </c>
      <c r="E41" s="71">
        <v>406</v>
      </c>
      <c r="F41" s="71">
        <v>1097071</v>
      </c>
      <c r="G41" s="71">
        <v>481450</v>
      </c>
      <c r="H41" s="71">
        <v>615621</v>
      </c>
      <c r="I41" s="71">
        <v>36923</v>
      </c>
      <c r="J41" s="96"/>
      <c r="K41" s="71">
        <v>1769</v>
      </c>
      <c r="L41" s="71">
        <v>8</v>
      </c>
      <c r="M41" s="71">
        <v>0</v>
      </c>
      <c r="N41" s="71">
        <v>0</v>
      </c>
      <c r="O41" s="71">
        <v>34982</v>
      </c>
      <c r="P41" s="71">
        <v>164</v>
      </c>
      <c r="Q41" s="71">
        <v>35146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71">
        <v>397</v>
      </c>
      <c r="D42" s="71">
        <v>46</v>
      </c>
      <c r="E42" s="71">
        <v>443</v>
      </c>
      <c r="F42" s="71">
        <v>1341238</v>
      </c>
      <c r="G42" s="71">
        <v>474170</v>
      </c>
      <c r="H42" s="71">
        <v>867068</v>
      </c>
      <c r="I42" s="71">
        <v>52009</v>
      </c>
      <c r="J42" s="96"/>
      <c r="K42" s="71">
        <v>1797</v>
      </c>
      <c r="L42" s="71">
        <v>8</v>
      </c>
      <c r="M42" s="71">
        <v>3</v>
      </c>
      <c r="N42" s="71">
        <v>0</v>
      </c>
      <c r="O42" s="71">
        <v>50055</v>
      </c>
      <c r="P42" s="71">
        <v>146</v>
      </c>
      <c r="Q42" s="71">
        <v>50201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71">
        <v>279</v>
      </c>
      <c r="D43" s="71">
        <v>67</v>
      </c>
      <c r="E43" s="71">
        <v>346</v>
      </c>
      <c r="F43" s="71">
        <v>875920</v>
      </c>
      <c r="G43" s="71">
        <v>441457</v>
      </c>
      <c r="H43" s="71">
        <v>434463</v>
      </c>
      <c r="I43" s="71">
        <v>26055</v>
      </c>
      <c r="J43" s="96"/>
      <c r="K43" s="71">
        <v>1325</v>
      </c>
      <c r="L43" s="71">
        <v>0</v>
      </c>
      <c r="M43" s="71">
        <v>1</v>
      </c>
      <c r="N43" s="71">
        <v>0</v>
      </c>
      <c r="O43" s="71">
        <v>24242</v>
      </c>
      <c r="P43" s="71">
        <v>487</v>
      </c>
      <c r="Q43" s="71">
        <v>24729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71">
        <v>295</v>
      </c>
      <c r="D44" s="71">
        <v>28</v>
      </c>
      <c r="E44" s="71">
        <v>323</v>
      </c>
      <c r="F44" s="71">
        <v>2137082</v>
      </c>
      <c r="G44" s="71">
        <v>406032</v>
      </c>
      <c r="H44" s="71">
        <v>1731050</v>
      </c>
      <c r="I44" s="71">
        <v>103850</v>
      </c>
      <c r="J44" s="96"/>
      <c r="K44" s="71">
        <v>1017</v>
      </c>
      <c r="L44" s="71">
        <v>0</v>
      </c>
      <c r="M44" s="71">
        <v>2</v>
      </c>
      <c r="N44" s="71">
        <v>0</v>
      </c>
      <c r="O44" s="71">
        <v>102574</v>
      </c>
      <c r="P44" s="71">
        <v>257</v>
      </c>
      <c r="Q44" s="71">
        <v>102831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71">
        <v>598</v>
      </c>
      <c r="D45" s="71">
        <v>57</v>
      </c>
      <c r="E45" s="71">
        <v>655</v>
      </c>
      <c r="F45" s="71">
        <v>2458221</v>
      </c>
      <c r="G45" s="71">
        <v>774486</v>
      </c>
      <c r="H45" s="71">
        <v>1683735</v>
      </c>
      <c r="I45" s="71">
        <v>100997</v>
      </c>
      <c r="J45" s="96"/>
      <c r="K45" s="71">
        <v>2643</v>
      </c>
      <c r="L45" s="71">
        <v>0</v>
      </c>
      <c r="M45" s="71">
        <v>2</v>
      </c>
      <c r="N45" s="71">
        <v>3</v>
      </c>
      <c r="O45" s="71">
        <v>98155</v>
      </c>
      <c r="P45" s="71">
        <v>194</v>
      </c>
      <c r="Q45" s="71">
        <v>98349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71">
        <v>172</v>
      </c>
      <c r="D46" s="71">
        <v>19</v>
      </c>
      <c r="E46" s="71">
        <v>191</v>
      </c>
      <c r="F46" s="71">
        <v>516925</v>
      </c>
      <c r="G46" s="71">
        <v>234270</v>
      </c>
      <c r="H46" s="71">
        <v>282655</v>
      </c>
      <c r="I46" s="71">
        <v>16956</v>
      </c>
      <c r="J46" s="96"/>
      <c r="K46" s="71">
        <v>721</v>
      </c>
      <c r="L46" s="71">
        <v>0</v>
      </c>
      <c r="M46" s="71">
        <v>0</v>
      </c>
      <c r="N46" s="71">
        <v>0</v>
      </c>
      <c r="O46" s="71">
        <v>16189</v>
      </c>
      <c r="P46" s="71">
        <v>46</v>
      </c>
      <c r="Q46" s="71">
        <v>16235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71">
        <v>325</v>
      </c>
      <c r="D47" s="71">
        <v>75</v>
      </c>
      <c r="E47" s="71">
        <v>400</v>
      </c>
      <c r="F47" s="71">
        <v>1088661</v>
      </c>
      <c r="G47" s="71">
        <v>528200</v>
      </c>
      <c r="H47" s="71">
        <v>560461</v>
      </c>
      <c r="I47" s="71">
        <v>33611</v>
      </c>
      <c r="J47" s="96"/>
      <c r="K47" s="71">
        <v>1869</v>
      </c>
      <c r="L47" s="71">
        <v>12</v>
      </c>
      <c r="M47" s="71">
        <v>0</v>
      </c>
      <c r="N47" s="71">
        <v>0</v>
      </c>
      <c r="O47" s="71">
        <v>30274</v>
      </c>
      <c r="P47" s="71">
        <v>1456</v>
      </c>
      <c r="Q47" s="71">
        <v>31730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71">
        <v>151</v>
      </c>
      <c r="D48" s="71">
        <v>19</v>
      </c>
      <c r="E48" s="71">
        <v>170</v>
      </c>
      <c r="F48" s="71">
        <v>486979</v>
      </c>
      <c r="G48" s="71">
        <v>209035</v>
      </c>
      <c r="H48" s="71">
        <v>277944</v>
      </c>
      <c r="I48" s="71">
        <v>16670</v>
      </c>
      <c r="J48" s="96"/>
      <c r="K48" s="71">
        <v>698</v>
      </c>
      <c r="L48" s="71">
        <v>0</v>
      </c>
      <c r="M48" s="71">
        <v>0</v>
      </c>
      <c r="N48" s="71">
        <v>0</v>
      </c>
      <c r="O48" s="71">
        <v>15629</v>
      </c>
      <c r="P48" s="71">
        <v>343</v>
      </c>
      <c r="Q48" s="71">
        <v>15972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71">
        <v>463</v>
      </c>
      <c r="D49" s="71">
        <v>57</v>
      </c>
      <c r="E49" s="71">
        <v>520</v>
      </c>
      <c r="F49" s="71">
        <v>1490664</v>
      </c>
      <c r="G49" s="71">
        <v>664949</v>
      </c>
      <c r="H49" s="71">
        <v>825715</v>
      </c>
      <c r="I49" s="71">
        <v>49522</v>
      </c>
      <c r="J49" s="96"/>
      <c r="K49" s="71">
        <v>2337</v>
      </c>
      <c r="L49" s="71">
        <v>7</v>
      </c>
      <c r="M49" s="71">
        <v>0</v>
      </c>
      <c r="N49" s="71">
        <v>0</v>
      </c>
      <c r="O49" s="71">
        <v>46947</v>
      </c>
      <c r="P49" s="71">
        <v>231</v>
      </c>
      <c r="Q49" s="71">
        <v>47178</v>
      </c>
      <c r="R49" s="48" t="s">
        <v>42</v>
      </c>
    </row>
    <row r="50" spans="1:18" s="46" customFormat="1" ht="21.75" customHeight="1">
      <c r="A50" s="75">
        <v>44</v>
      </c>
      <c r="B50" s="76" t="s">
        <v>43</v>
      </c>
      <c r="C50" s="79">
        <v>250</v>
      </c>
      <c r="D50" s="79">
        <v>30</v>
      </c>
      <c r="E50" s="79">
        <v>280</v>
      </c>
      <c r="F50" s="79">
        <v>767093</v>
      </c>
      <c r="G50" s="79">
        <v>348677</v>
      </c>
      <c r="H50" s="79">
        <v>418416</v>
      </c>
      <c r="I50" s="79">
        <v>25093</v>
      </c>
      <c r="J50" s="96"/>
      <c r="K50" s="79">
        <v>1363</v>
      </c>
      <c r="L50" s="79">
        <v>0</v>
      </c>
      <c r="M50" s="79">
        <v>0</v>
      </c>
      <c r="N50" s="79">
        <v>0</v>
      </c>
      <c r="O50" s="79">
        <v>23621</v>
      </c>
      <c r="P50" s="79">
        <v>109</v>
      </c>
      <c r="Q50" s="79">
        <v>23730</v>
      </c>
      <c r="R50" s="76" t="s">
        <v>43</v>
      </c>
    </row>
    <row r="51" spans="1:18" s="30" customFormat="1" ht="21.75" customHeight="1">
      <c r="A51" s="98"/>
      <c r="B51" s="99" t="s">
        <v>85</v>
      </c>
      <c r="C51" s="100">
        <f>SUM(C39:C50)</f>
        <v>4114</v>
      </c>
      <c r="D51" s="100">
        <f aca="true" t="shared" si="2" ref="D51:I51">SUM(D39:D50)</f>
        <v>589</v>
      </c>
      <c r="E51" s="100">
        <f t="shared" si="2"/>
        <v>4703</v>
      </c>
      <c r="F51" s="100">
        <f t="shared" si="2"/>
        <v>14774352</v>
      </c>
      <c r="G51" s="100">
        <f t="shared" si="2"/>
        <v>5751459</v>
      </c>
      <c r="H51" s="100">
        <f t="shared" si="2"/>
        <v>9022893</v>
      </c>
      <c r="I51" s="100">
        <f t="shared" si="2"/>
        <v>541197</v>
      </c>
      <c r="J51" s="97"/>
      <c r="K51" s="100">
        <f>SUM(K39:K50)</f>
        <v>19408</v>
      </c>
      <c r="L51" s="100">
        <f aca="true" t="shared" si="3" ref="L51:Q51">SUM(L39:L50)</f>
        <v>35</v>
      </c>
      <c r="M51" s="100">
        <f t="shared" si="3"/>
        <v>11</v>
      </c>
      <c r="N51" s="100">
        <f t="shared" si="3"/>
        <v>19</v>
      </c>
      <c r="O51" s="100">
        <f t="shared" si="3"/>
        <v>517150</v>
      </c>
      <c r="P51" s="100">
        <f t="shared" si="3"/>
        <v>4552</v>
      </c>
      <c r="Q51" s="100">
        <f t="shared" si="3"/>
        <v>521702</v>
      </c>
      <c r="R51" s="99" t="s">
        <v>85</v>
      </c>
    </row>
    <row r="52" spans="1:18" s="30" customFormat="1" ht="21.75" customHeight="1">
      <c r="A52" s="104"/>
      <c r="B52" s="103" t="s">
        <v>86</v>
      </c>
      <c r="C52" s="102">
        <f>C38+C51</f>
        <v>39852</v>
      </c>
      <c r="D52" s="102">
        <f aca="true" t="shared" si="4" ref="D52:I52">D38+D51</f>
        <v>5307</v>
      </c>
      <c r="E52" s="102">
        <f t="shared" si="4"/>
        <v>45159</v>
      </c>
      <c r="F52" s="102">
        <f t="shared" si="4"/>
        <v>146898570</v>
      </c>
      <c r="G52" s="102">
        <f t="shared" si="4"/>
        <v>55256851</v>
      </c>
      <c r="H52" s="102">
        <f t="shared" si="4"/>
        <v>91641719</v>
      </c>
      <c r="I52" s="102">
        <f t="shared" si="4"/>
        <v>5496711</v>
      </c>
      <c r="J52" s="97"/>
      <c r="K52" s="102">
        <f>K38+K51</f>
        <v>180745</v>
      </c>
      <c r="L52" s="102">
        <f aca="true" t="shared" si="5" ref="L52:Q52">L38+L51</f>
        <v>153</v>
      </c>
      <c r="M52" s="102">
        <f t="shared" si="5"/>
        <v>649</v>
      </c>
      <c r="N52" s="102">
        <f t="shared" si="5"/>
        <v>402</v>
      </c>
      <c r="O52" s="102">
        <f t="shared" si="5"/>
        <v>5269518</v>
      </c>
      <c r="P52" s="102">
        <f t="shared" si="5"/>
        <v>45222</v>
      </c>
      <c r="Q52" s="102">
        <f t="shared" si="5"/>
        <v>5314740</v>
      </c>
      <c r="R52" s="103" t="s">
        <v>86</v>
      </c>
    </row>
  </sheetData>
  <sheetProtection/>
  <mergeCells count="13">
    <mergeCell ref="H4:H5"/>
    <mergeCell ref="I4:I5"/>
    <mergeCell ref="K4:K5"/>
    <mergeCell ref="L4:L5"/>
    <mergeCell ref="N4:N5"/>
    <mergeCell ref="M4:M5"/>
    <mergeCell ref="R4:R5"/>
    <mergeCell ref="A4:A5"/>
    <mergeCell ref="O4:Q4"/>
    <mergeCell ref="B4:B5"/>
    <mergeCell ref="C4:E4"/>
    <mergeCell ref="F4:F5"/>
    <mergeCell ref="G4:G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portrait" paperSize="9" scale="65" r:id="rId1"/>
  <colBreaks count="1" manualBreakCount="1">
    <brk id="9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6"/>
      <c r="B1" s="14"/>
      <c r="C1" s="15"/>
      <c r="D1" s="12"/>
      <c r="E1" s="15"/>
      <c r="F1" s="12"/>
      <c r="G1" s="12"/>
      <c r="H1" s="12"/>
      <c r="I1" s="15"/>
      <c r="K1" s="12"/>
      <c r="L1" s="15"/>
      <c r="M1" s="12"/>
      <c r="N1" s="12"/>
      <c r="O1" s="12"/>
      <c r="P1" s="12"/>
      <c r="Q1" s="12"/>
      <c r="R1" s="14"/>
    </row>
    <row r="2" spans="1:18" ht="4.5" customHeight="1">
      <c r="A2" s="14"/>
      <c r="B2" s="14"/>
      <c r="C2" s="15"/>
      <c r="D2" s="12"/>
      <c r="E2" s="15"/>
      <c r="F2" s="12"/>
      <c r="G2" s="12"/>
      <c r="H2" s="12"/>
      <c r="I2" s="15"/>
      <c r="K2" s="12"/>
      <c r="L2" s="15"/>
      <c r="M2" s="12"/>
      <c r="N2" s="12"/>
      <c r="O2" s="12"/>
      <c r="P2" s="12"/>
      <c r="Q2" s="12"/>
      <c r="R2" s="14"/>
    </row>
    <row r="3" spans="1:18" ht="23.25" customHeight="1">
      <c r="A3" s="14"/>
      <c r="B3" s="155" t="s">
        <v>8</v>
      </c>
      <c r="C3" s="143"/>
      <c r="D3" s="12"/>
      <c r="E3" s="12"/>
      <c r="F3" s="12"/>
      <c r="G3" s="12"/>
      <c r="H3" s="12"/>
      <c r="I3" s="12"/>
      <c r="J3" s="94"/>
      <c r="K3" s="12"/>
      <c r="L3" s="12"/>
      <c r="M3" s="12"/>
      <c r="N3" s="12"/>
      <c r="O3" s="12"/>
      <c r="P3" s="12"/>
      <c r="Q3" s="13" t="s">
        <v>4</v>
      </c>
      <c r="R3" s="16"/>
    </row>
    <row r="4" spans="1:18" s="46" customFormat="1" ht="22.5" customHeight="1">
      <c r="A4" s="150" t="s">
        <v>74</v>
      </c>
      <c r="B4" s="153" t="s">
        <v>75</v>
      </c>
      <c r="C4" s="152" t="s">
        <v>76</v>
      </c>
      <c r="D4" s="152"/>
      <c r="E4" s="152"/>
      <c r="F4" s="152" t="s">
        <v>45</v>
      </c>
      <c r="G4" s="152" t="s">
        <v>11</v>
      </c>
      <c r="H4" s="152" t="s">
        <v>77</v>
      </c>
      <c r="I4" s="152" t="s">
        <v>78</v>
      </c>
      <c r="J4" s="95"/>
      <c r="K4" s="138" t="s">
        <v>12</v>
      </c>
      <c r="L4" s="138" t="s">
        <v>79</v>
      </c>
      <c r="M4" s="139" t="s">
        <v>63</v>
      </c>
      <c r="N4" s="140" t="s">
        <v>64</v>
      </c>
      <c r="O4" s="152" t="s">
        <v>80</v>
      </c>
      <c r="P4" s="152"/>
      <c r="Q4" s="152"/>
      <c r="R4" s="144" t="s">
        <v>98</v>
      </c>
    </row>
    <row r="5" spans="1:18" s="46" customFormat="1" ht="22.5" customHeight="1">
      <c r="A5" s="151"/>
      <c r="B5" s="154"/>
      <c r="C5" s="54" t="s">
        <v>81</v>
      </c>
      <c r="D5" s="54" t="s">
        <v>82</v>
      </c>
      <c r="E5" s="54" t="s">
        <v>83</v>
      </c>
      <c r="F5" s="152"/>
      <c r="G5" s="152"/>
      <c r="H5" s="152"/>
      <c r="I5" s="152"/>
      <c r="J5" s="95"/>
      <c r="K5" s="138"/>
      <c r="L5" s="138"/>
      <c r="M5" s="139"/>
      <c r="N5" s="141"/>
      <c r="O5" s="54" t="s">
        <v>81</v>
      </c>
      <c r="P5" s="54" t="s">
        <v>82</v>
      </c>
      <c r="Q5" s="54" t="s">
        <v>83</v>
      </c>
      <c r="R5" s="145"/>
    </row>
    <row r="6" spans="1:18" s="46" customFormat="1" ht="21.75" customHeight="1">
      <c r="A6" s="56">
        <v>1</v>
      </c>
      <c r="B6" s="44" t="s">
        <v>18</v>
      </c>
      <c r="C6" s="68">
        <v>144</v>
      </c>
      <c r="D6" s="68">
        <v>23</v>
      </c>
      <c r="E6" s="68">
        <v>167</v>
      </c>
      <c r="F6" s="68">
        <v>367006</v>
      </c>
      <c r="G6" s="68">
        <v>199057</v>
      </c>
      <c r="H6" s="68">
        <v>167949</v>
      </c>
      <c r="I6" s="68">
        <v>10070</v>
      </c>
      <c r="J6" s="96"/>
      <c r="K6" s="68">
        <v>697</v>
      </c>
      <c r="L6" s="68">
        <v>0</v>
      </c>
      <c r="M6" s="68">
        <v>0</v>
      </c>
      <c r="N6" s="68">
        <v>98</v>
      </c>
      <c r="O6" s="68">
        <v>9075</v>
      </c>
      <c r="P6" s="68">
        <v>200</v>
      </c>
      <c r="Q6" s="68">
        <v>9275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9">
        <v>21</v>
      </c>
      <c r="D7" s="69">
        <v>2</v>
      </c>
      <c r="E7" s="69">
        <v>23</v>
      </c>
      <c r="F7" s="69">
        <v>50814</v>
      </c>
      <c r="G7" s="69">
        <v>24247</v>
      </c>
      <c r="H7" s="69">
        <v>26567</v>
      </c>
      <c r="I7" s="69">
        <v>1595</v>
      </c>
      <c r="J7" s="96"/>
      <c r="K7" s="69">
        <v>73</v>
      </c>
      <c r="L7" s="69">
        <v>0</v>
      </c>
      <c r="M7" s="69">
        <v>0</v>
      </c>
      <c r="N7" s="69">
        <v>0</v>
      </c>
      <c r="O7" s="69">
        <v>1517</v>
      </c>
      <c r="P7" s="69">
        <v>5</v>
      </c>
      <c r="Q7" s="69">
        <v>1522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9">
        <v>289</v>
      </c>
      <c r="D8" s="69">
        <v>21</v>
      </c>
      <c r="E8" s="69">
        <v>310</v>
      </c>
      <c r="F8" s="69">
        <v>1244060</v>
      </c>
      <c r="G8" s="69">
        <v>451876</v>
      </c>
      <c r="H8" s="69">
        <v>792184</v>
      </c>
      <c r="I8" s="69">
        <v>47558</v>
      </c>
      <c r="J8" s="96"/>
      <c r="K8" s="69">
        <v>1024</v>
      </c>
      <c r="L8" s="69">
        <v>0</v>
      </c>
      <c r="M8" s="69">
        <v>2</v>
      </c>
      <c r="N8" s="69">
        <v>0</v>
      </c>
      <c r="O8" s="69">
        <v>46451</v>
      </c>
      <c r="P8" s="69">
        <v>81</v>
      </c>
      <c r="Q8" s="69">
        <v>46532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9">
        <v>303</v>
      </c>
      <c r="D9" s="69">
        <v>49</v>
      </c>
      <c r="E9" s="69">
        <v>352</v>
      </c>
      <c r="F9" s="69">
        <v>1105776</v>
      </c>
      <c r="G9" s="69">
        <v>492017</v>
      </c>
      <c r="H9" s="69">
        <v>613759</v>
      </c>
      <c r="I9" s="69">
        <v>36813</v>
      </c>
      <c r="J9" s="96"/>
      <c r="K9" s="69">
        <v>1381</v>
      </c>
      <c r="L9" s="69">
        <v>0</v>
      </c>
      <c r="M9" s="69">
        <v>0</v>
      </c>
      <c r="N9" s="69">
        <v>0</v>
      </c>
      <c r="O9" s="69">
        <v>35238</v>
      </c>
      <c r="P9" s="69">
        <v>194</v>
      </c>
      <c r="Q9" s="69">
        <v>35432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9">
        <v>177</v>
      </c>
      <c r="D10" s="69">
        <v>45</v>
      </c>
      <c r="E10" s="69">
        <v>222</v>
      </c>
      <c r="F10" s="69">
        <v>523902</v>
      </c>
      <c r="G10" s="69">
        <v>283241</v>
      </c>
      <c r="H10" s="69">
        <v>240661</v>
      </c>
      <c r="I10" s="69">
        <v>14430</v>
      </c>
      <c r="J10" s="96"/>
      <c r="K10" s="69">
        <v>946</v>
      </c>
      <c r="L10" s="69">
        <v>3</v>
      </c>
      <c r="M10" s="69">
        <v>5</v>
      </c>
      <c r="N10" s="69">
        <v>0</v>
      </c>
      <c r="O10" s="69">
        <v>13320</v>
      </c>
      <c r="P10" s="69">
        <v>156</v>
      </c>
      <c r="Q10" s="69">
        <v>13476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9">
        <v>148</v>
      </c>
      <c r="D11" s="69">
        <v>31</v>
      </c>
      <c r="E11" s="69">
        <v>179</v>
      </c>
      <c r="F11" s="69">
        <v>621006</v>
      </c>
      <c r="G11" s="69">
        <v>298804</v>
      </c>
      <c r="H11" s="69">
        <v>322202</v>
      </c>
      <c r="I11" s="69">
        <v>19325</v>
      </c>
      <c r="J11" s="96"/>
      <c r="K11" s="69">
        <v>729</v>
      </c>
      <c r="L11" s="69">
        <v>0</v>
      </c>
      <c r="M11" s="69">
        <v>0</v>
      </c>
      <c r="N11" s="69">
        <v>0</v>
      </c>
      <c r="O11" s="69">
        <v>18455</v>
      </c>
      <c r="P11" s="69">
        <v>141</v>
      </c>
      <c r="Q11" s="69">
        <v>18596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9">
        <v>80</v>
      </c>
      <c r="D12" s="69">
        <v>23</v>
      </c>
      <c r="E12" s="69">
        <v>103</v>
      </c>
      <c r="F12" s="69">
        <v>239844</v>
      </c>
      <c r="G12" s="69">
        <v>111889</v>
      </c>
      <c r="H12" s="69">
        <v>127955</v>
      </c>
      <c r="I12" s="69">
        <v>7675</v>
      </c>
      <c r="J12" s="96"/>
      <c r="K12" s="69">
        <v>323</v>
      </c>
      <c r="L12" s="69">
        <v>0</v>
      </c>
      <c r="M12" s="69">
        <v>0</v>
      </c>
      <c r="N12" s="69">
        <v>0</v>
      </c>
      <c r="O12" s="69">
        <v>7241</v>
      </c>
      <c r="P12" s="69">
        <v>111</v>
      </c>
      <c r="Q12" s="69">
        <v>7352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9">
        <v>114</v>
      </c>
      <c r="D13" s="69">
        <v>31</v>
      </c>
      <c r="E13" s="69">
        <v>145</v>
      </c>
      <c r="F13" s="69">
        <v>360605</v>
      </c>
      <c r="G13" s="69">
        <v>189145</v>
      </c>
      <c r="H13" s="69">
        <v>171460</v>
      </c>
      <c r="I13" s="69">
        <v>10282</v>
      </c>
      <c r="J13" s="96"/>
      <c r="K13" s="69">
        <v>611</v>
      </c>
      <c r="L13" s="69">
        <v>5</v>
      </c>
      <c r="M13" s="69">
        <v>0</v>
      </c>
      <c r="N13" s="69">
        <v>0</v>
      </c>
      <c r="O13" s="69">
        <v>9241</v>
      </c>
      <c r="P13" s="69">
        <v>425</v>
      </c>
      <c r="Q13" s="69">
        <v>9666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85">
        <v>144</v>
      </c>
      <c r="D14" s="185">
        <v>24</v>
      </c>
      <c r="E14" s="185">
        <v>168</v>
      </c>
      <c r="F14" s="185">
        <v>593381</v>
      </c>
      <c r="G14" s="185">
        <v>255339</v>
      </c>
      <c r="H14" s="185">
        <v>338042</v>
      </c>
      <c r="I14" s="185">
        <v>20275</v>
      </c>
      <c r="J14" s="96"/>
      <c r="K14" s="185">
        <v>694</v>
      </c>
      <c r="L14" s="185">
        <v>0</v>
      </c>
      <c r="M14" s="185">
        <v>11</v>
      </c>
      <c r="N14" s="185">
        <v>0</v>
      </c>
      <c r="O14" s="185">
        <v>19507</v>
      </c>
      <c r="P14" s="185">
        <v>63</v>
      </c>
      <c r="Q14" s="185">
        <v>19570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85">
        <v>67</v>
      </c>
      <c r="D15" s="185">
        <v>11</v>
      </c>
      <c r="E15" s="185">
        <v>78</v>
      </c>
      <c r="F15" s="185">
        <v>243150</v>
      </c>
      <c r="G15" s="185">
        <v>108154</v>
      </c>
      <c r="H15" s="185">
        <v>134996</v>
      </c>
      <c r="I15" s="185">
        <v>8098</v>
      </c>
      <c r="J15" s="96"/>
      <c r="K15" s="185">
        <v>355</v>
      </c>
      <c r="L15" s="185">
        <v>0</v>
      </c>
      <c r="M15" s="185">
        <v>0</v>
      </c>
      <c r="N15" s="185">
        <v>0</v>
      </c>
      <c r="O15" s="185">
        <v>7694</v>
      </c>
      <c r="P15" s="185">
        <v>49</v>
      </c>
      <c r="Q15" s="185">
        <v>7743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85">
        <v>13</v>
      </c>
      <c r="D16" s="185">
        <v>1</v>
      </c>
      <c r="E16" s="185">
        <v>14</v>
      </c>
      <c r="F16" s="185">
        <v>42381</v>
      </c>
      <c r="G16" s="185">
        <v>18943</v>
      </c>
      <c r="H16" s="185">
        <v>23438</v>
      </c>
      <c r="I16" s="185">
        <v>1406</v>
      </c>
      <c r="J16" s="96"/>
      <c r="K16" s="185">
        <v>38</v>
      </c>
      <c r="L16" s="185">
        <v>0</v>
      </c>
      <c r="M16" s="185">
        <v>0</v>
      </c>
      <c r="N16" s="185">
        <v>0</v>
      </c>
      <c r="O16" s="185">
        <v>1364</v>
      </c>
      <c r="P16" s="185">
        <v>4</v>
      </c>
      <c r="Q16" s="185">
        <v>1368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9">
        <v>11</v>
      </c>
      <c r="D17" s="69">
        <v>1</v>
      </c>
      <c r="E17" s="69">
        <v>12</v>
      </c>
      <c r="F17" s="69">
        <v>38687</v>
      </c>
      <c r="G17" s="69">
        <v>16611</v>
      </c>
      <c r="H17" s="69">
        <v>22076</v>
      </c>
      <c r="I17" s="69">
        <v>1325</v>
      </c>
      <c r="J17" s="96"/>
      <c r="K17" s="69">
        <v>39</v>
      </c>
      <c r="L17" s="69">
        <v>0</v>
      </c>
      <c r="M17" s="69">
        <v>0</v>
      </c>
      <c r="N17" s="69">
        <v>0</v>
      </c>
      <c r="O17" s="69">
        <v>1276</v>
      </c>
      <c r="P17" s="69">
        <v>10</v>
      </c>
      <c r="Q17" s="69">
        <v>1286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9">
        <v>76</v>
      </c>
      <c r="D18" s="69">
        <v>19</v>
      </c>
      <c r="E18" s="69">
        <v>95</v>
      </c>
      <c r="F18" s="69">
        <v>272103</v>
      </c>
      <c r="G18" s="69">
        <v>142893</v>
      </c>
      <c r="H18" s="69">
        <v>129210</v>
      </c>
      <c r="I18" s="69">
        <v>7752</v>
      </c>
      <c r="J18" s="96"/>
      <c r="K18" s="69">
        <v>423</v>
      </c>
      <c r="L18" s="69">
        <v>0</v>
      </c>
      <c r="M18" s="69">
        <v>0</v>
      </c>
      <c r="N18" s="69">
        <v>0</v>
      </c>
      <c r="O18" s="69">
        <v>7266</v>
      </c>
      <c r="P18" s="69">
        <v>63</v>
      </c>
      <c r="Q18" s="69">
        <v>7329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9">
        <v>50</v>
      </c>
      <c r="D19" s="69">
        <v>9</v>
      </c>
      <c r="E19" s="69">
        <v>59</v>
      </c>
      <c r="F19" s="69">
        <v>131882</v>
      </c>
      <c r="G19" s="69">
        <v>66977</v>
      </c>
      <c r="H19" s="69">
        <v>64905</v>
      </c>
      <c r="I19" s="69">
        <v>3894</v>
      </c>
      <c r="J19" s="96"/>
      <c r="K19" s="69">
        <v>181</v>
      </c>
      <c r="L19" s="69">
        <v>0</v>
      </c>
      <c r="M19" s="69">
        <v>0</v>
      </c>
      <c r="N19" s="69">
        <v>0</v>
      </c>
      <c r="O19" s="69">
        <v>3698</v>
      </c>
      <c r="P19" s="69">
        <v>15</v>
      </c>
      <c r="Q19" s="69">
        <v>3713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9">
        <v>53</v>
      </c>
      <c r="D20" s="69">
        <v>10</v>
      </c>
      <c r="E20" s="69">
        <v>63</v>
      </c>
      <c r="F20" s="69">
        <v>142552</v>
      </c>
      <c r="G20" s="69">
        <v>71412</v>
      </c>
      <c r="H20" s="69">
        <v>71140</v>
      </c>
      <c r="I20" s="69">
        <v>4267</v>
      </c>
      <c r="J20" s="96"/>
      <c r="K20" s="69">
        <v>208</v>
      </c>
      <c r="L20" s="69">
        <v>0</v>
      </c>
      <c r="M20" s="69">
        <v>0</v>
      </c>
      <c r="N20" s="69">
        <v>0</v>
      </c>
      <c r="O20" s="69">
        <v>4015</v>
      </c>
      <c r="P20" s="69">
        <v>44</v>
      </c>
      <c r="Q20" s="69">
        <v>4059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9">
        <v>205</v>
      </c>
      <c r="D21" s="69">
        <v>45</v>
      </c>
      <c r="E21" s="69">
        <v>250</v>
      </c>
      <c r="F21" s="69">
        <v>637626</v>
      </c>
      <c r="G21" s="69">
        <v>326472</v>
      </c>
      <c r="H21" s="69">
        <v>311154</v>
      </c>
      <c r="I21" s="69">
        <v>18661</v>
      </c>
      <c r="J21" s="96"/>
      <c r="K21" s="69">
        <v>962</v>
      </c>
      <c r="L21" s="69">
        <v>0</v>
      </c>
      <c r="M21" s="69">
        <v>4</v>
      </c>
      <c r="N21" s="69">
        <v>0</v>
      </c>
      <c r="O21" s="69">
        <v>17555</v>
      </c>
      <c r="P21" s="69">
        <v>140</v>
      </c>
      <c r="Q21" s="69">
        <v>17695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9">
        <v>47</v>
      </c>
      <c r="D22" s="69">
        <v>11</v>
      </c>
      <c r="E22" s="69">
        <v>58</v>
      </c>
      <c r="F22" s="69">
        <v>134205</v>
      </c>
      <c r="G22" s="69">
        <v>63202</v>
      </c>
      <c r="H22" s="69">
        <v>71003</v>
      </c>
      <c r="I22" s="69">
        <v>4258</v>
      </c>
      <c r="J22" s="96"/>
      <c r="K22" s="69">
        <v>178</v>
      </c>
      <c r="L22" s="69">
        <v>0</v>
      </c>
      <c r="M22" s="69">
        <v>0</v>
      </c>
      <c r="N22" s="69">
        <v>0</v>
      </c>
      <c r="O22" s="69">
        <v>4034</v>
      </c>
      <c r="P22" s="69">
        <v>46</v>
      </c>
      <c r="Q22" s="69">
        <v>4080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9">
        <v>44</v>
      </c>
      <c r="D23" s="69">
        <v>10</v>
      </c>
      <c r="E23" s="69">
        <v>54</v>
      </c>
      <c r="F23" s="69">
        <v>142368</v>
      </c>
      <c r="G23" s="69">
        <v>71259</v>
      </c>
      <c r="H23" s="69">
        <v>71109</v>
      </c>
      <c r="I23" s="69">
        <v>4265</v>
      </c>
      <c r="J23" s="96"/>
      <c r="K23" s="69">
        <v>263</v>
      </c>
      <c r="L23" s="69">
        <v>0</v>
      </c>
      <c r="M23" s="69">
        <v>0</v>
      </c>
      <c r="N23" s="69">
        <v>0</v>
      </c>
      <c r="O23" s="69">
        <v>3974</v>
      </c>
      <c r="P23" s="69">
        <v>28</v>
      </c>
      <c r="Q23" s="69">
        <v>4002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9">
        <v>23</v>
      </c>
      <c r="D24" s="69">
        <v>7</v>
      </c>
      <c r="E24" s="69">
        <v>30</v>
      </c>
      <c r="F24" s="69">
        <v>57278</v>
      </c>
      <c r="G24" s="69">
        <v>36423</v>
      </c>
      <c r="H24" s="69">
        <v>20855</v>
      </c>
      <c r="I24" s="69">
        <v>1251</v>
      </c>
      <c r="J24" s="96"/>
      <c r="K24" s="69">
        <v>101</v>
      </c>
      <c r="L24" s="69">
        <v>0</v>
      </c>
      <c r="M24" s="69">
        <v>0</v>
      </c>
      <c r="N24" s="69">
        <v>0</v>
      </c>
      <c r="O24" s="69">
        <v>1129</v>
      </c>
      <c r="P24" s="69">
        <v>21</v>
      </c>
      <c r="Q24" s="69">
        <v>1150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9">
        <v>23</v>
      </c>
      <c r="D25" s="69">
        <v>3</v>
      </c>
      <c r="E25" s="69">
        <v>26</v>
      </c>
      <c r="F25" s="69">
        <v>87235</v>
      </c>
      <c r="G25" s="69">
        <v>30204</v>
      </c>
      <c r="H25" s="69">
        <v>57031</v>
      </c>
      <c r="I25" s="69">
        <v>3423</v>
      </c>
      <c r="J25" s="96"/>
      <c r="K25" s="69">
        <v>59</v>
      </c>
      <c r="L25" s="69">
        <v>0</v>
      </c>
      <c r="M25" s="69">
        <v>0</v>
      </c>
      <c r="N25" s="69">
        <v>0</v>
      </c>
      <c r="O25" s="69">
        <v>3359</v>
      </c>
      <c r="P25" s="69">
        <v>5</v>
      </c>
      <c r="Q25" s="69">
        <v>3364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9">
        <v>51</v>
      </c>
      <c r="D26" s="69">
        <v>13</v>
      </c>
      <c r="E26" s="69">
        <v>64</v>
      </c>
      <c r="F26" s="69">
        <v>139712</v>
      </c>
      <c r="G26" s="69">
        <v>74279</v>
      </c>
      <c r="H26" s="69">
        <v>65433</v>
      </c>
      <c r="I26" s="69">
        <v>3926</v>
      </c>
      <c r="J26" s="96"/>
      <c r="K26" s="69">
        <v>294</v>
      </c>
      <c r="L26" s="69">
        <v>5</v>
      </c>
      <c r="M26" s="69">
        <v>0</v>
      </c>
      <c r="N26" s="69">
        <v>0</v>
      </c>
      <c r="O26" s="69">
        <v>3567</v>
      </c>
      <c r="P26" s="69">
        <v>60</v>
      </c>
      <c r="Q26" s="69">
        <v>3627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9">
        <v>56</v>
      </c>
      <c r="D27" s="69">
        <v>10</v>
      </c>
      <c r="E27" s="69">
        <v>66</v>
      </c>
      <c r="F27" s="69">
        <v>170082</v>
      </c>
      <c r="G27" s="69">
        <v>80359</v>
      </c>
      <c r="H27" s="69">
        <v>89723</v>
      </c>
      <c r="I27" s="69">
        <v>5396</v>
      </c>
      <c r="J27" s="96"/>
      <c r="K27" s="69">
        <v>312</v>
      </c>
      <c r="L27" s="69">
        <v>0</v>
      </c>
      <c r="M27" s="69">
        <v>0</v>
      </c>
      <c r="N27" s="69">
        <v>0</v>
      </c>
      <c r="O27" s="69">
        <v>4944</v>
      </c>
      <c r="P27" s="69">
        <v>140</v>
      </c>
      <c r="Q27" s="69">
        <v>5084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9">
        <v>549</v>
      </c>
      <c r="D28" s="69">
        <v>96</v>
      </c>
      <c r="E28" s="69">
        <v>645</v>
      </c>
      <c r="F28" s="69">
        <v>1726965</v>
      </c>
      <c r="G28" s="69">
        <v>852970</v>
      </c>
      <c r="H28" s="69">
        <v>873995</v>
      </c>
      <c r="I28" s="69">
        <v>52552</v>
      </c>
      <c r="J28" s="96"/>
      <c r="K28" s="69">
        <v>2373</v>
      </c>
      <c r="L28" s="69">
        <v>0</v>
      </c>
      <c r="M28" s="69">
        <v>27</v>
      </c>
      <c r="N28" s="69">
        <v>0</v>
      </c>
      <c r="O28" s="69">
        <v>49816</v>
      </c>
      <c r="P28" s="69">
        <v>336</v>
      </c>
      <c r="Q28" s="69">
        <v>50152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9">
        <v>601</v>
      </c>
      <c r="D29" s="69">
        <v>47</v>
      </c>
      <c r="E29" s="69">
        <v>648</v>
      </c>
      <c r="F29" s="69">
        <v>2221496</v>
      </c>
      <c r="G29" s="69">
        <v>906764</v>
      </c>
      <c r="H29" s="69">
        <v>1314732</v>
      </c>
      <c r="I29" s="69">
        <v>78860</v>
      </c>
      <c r="J29" s="96"/>
      <c r="K29" s="69">
        <v>2136</v>
      </c>
      <c r="L29" s="69">
        <v>11</v>
      </c>
      <c r="M29" s="69">
        <v>0</v>
      </c>
      <c r="N29" s="69">
        <v>0</v>
      </c>
      <c r="O29" s="69">
        <v>76556</v>
      </c>
      <c r="P29" s="69">
        <v>157</v>
      </c>
      <c r="Q29" s="69">
        <v>76713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9">
        <v>241</v>
      </c>
      <c r="D30" s="69">
        <v>42</v>
      </c>
      <c r="E30" s="69">
        <v>283</v>
      </c>
      <c r="F30" s="69">
        <v>800737</v>
      </c>
      <c r="G30" s="69">
        <v>396257</v>
      </c>
      <c r="H30" s="69">
        <v>404480</v>
      </c>
      <c r="I30" s="69">
        <v>24258</v>
      </c>
      <c r="J30" s="96"/>
      <c r="K30" s="69">
        <v>1101</v>
      </c>
      <c r="L30" s="69">
        <v>0</v>
      </c>
      <c r="M30" s="69">
        <v>0</v>
      </c>
      <c r="N30" s="69">
        <v>0</v>
      </c>
      <c r="O30" s="69">
        <v>23027</v>
      </c>
      <c r="P30" s="69">
        <v>130</v>
      </c>
      <c r="Q30" s="69">
        <v>23157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9">
        <v>224</v>
      </c>
      <c r="D31" s="69">
        <v>29</v>
      </c>
      <c r="E31" s="69">
        <v>253</v>
      </c>
      <c r="F31" s="69">
        <v>880943</v>
      </c>
      <c r="G31" s="69">
        <v>401741</v>
      </c>
      <c r="H31" s="69">
        <v>479202</v>
      </c>
      <c r="I31" s="69">
        <v>28744</v>
      </c>
      <c r="J31" s="96"/>
      <c r="K31" s="69">
        <v>1122</v>
      </c>
      <c r="L31" s="69">
        <v>0</v>
      </c>
      <c r="M31" s="69">
        <v>0</v>
      </c>
      <c r="N31" s="69">
        <v>0</v>
      </c>
      <c r="O31" s="69">
        <v>27515</v>
      </c>
      <c r="P31" s="69">
        <v>107</v>
      </c>
      <c r="Q31" s="69">
        <v>27622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9">
        <v>155</v>
      </c>
      <c r="D32" s="69">
        <v>33</v>
      </c>
      <c r="E32" s="69">
        <v>188</v>
      </c>
      <c r="F32" s="69">
        <v>483862</v>
      </c>
      <c r="G32" s="69">
        <v>250071</v>
      </c>
      <c r="H32" s="69">
        <v>233791</v>
      </c>
      <c r="I32" s="69">
        <v>14022</v>
      </c>
      <c r="J32" s="96"/>
      <c r="K32" s="69">
        <v>652</v>
      </c>
      <c r="L32" s="69">
        <v>0</v>
      </c>
      <c r="M32" s="69">
        <v>3</v>
      </c>
      <c r="N32" s="69">
        <v>0</v>
      </c>
      <c r="O32" s="69">
        <v>13279</v>
      </c>
      <c r="P32" s="69">
        <v>88</v>
      </c>
      <c r="Q32" s="69">
        <v>13367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9">
        <v>297</v>
      </c>
      <c r="D33" s="69">
        <v>39</v>
      </c>
      <c r="E33" s="69">
        <v>336</v>
      </c>
      <c r="F33" s="69">
        <v>1165546</v>
      </c>
      <c r="G33" s="69">
        <v>520026</v>
      </c>
      <c r="H33" s="69">
        <v>645520</v>
      </c>
      <c r="I33" s="69">
        <v>38720</v>
      </c>
      <c r="J33" s="96"/>
      <c r="K33" s="69">
        <v>1413</v>
      </c>
      <c r="L33" s="69">
        <v>2</v>
      </c>
      <c r="M33" s="69">
        <v>1</v>
      </c>
      <c r="N33" s="69">
        <v>0</v>
      </c>
      <c r="O33" s="69">
        <v>37134</v>
      </c>
      <c r="P33" s="69">
        <v>170</v>
      </c>
      <c r="Q33" s="69">
        <v>37304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9">
        <v>446</v>
      </c>
      <c r="D34" s="69">
        <v>105</v>
      </c>
      <c r="E34" s="69">
        <v>551</v>
      </c>
      <c r="F34" s="69">
        <v>1562901</v>
      </c>
      <c r="G34" s="69">
        <v>820467</v>
      </c>
      <c r="H34" s="69">
        <v>742434</v>
      </c>
      <c r="I34" s="69">
        <v>44625</v>
      </c>
      <c r="J34" s="96"/>
      <c r="K34" s="69">
        <v>2197</v>
      </c>
      <c r="L34" s="69">
        <v>0</v>
      </c>
      <c r="M34" s="69">
        <v>0</v>
      </c>
      <c r="N34" s="69">
        <v>0</v>
      </c>
      <c r="O34" s="69">
        <v>42047</v>
      </c>
      <c r="P34" s="69">
        <v>381</v>
      </c>
      <c r="Q34" s="69">
        <v>42428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9">
        <v>738</v>
      </c>
      <c r="D35" s="69">
        <v>107</v>
      </c>
      <c r="E35" s="69">
        <v>845</v>
      </c>
      <c r="F35" s="69">
        <v>3075619</v>
      </c>
      <c r="G35" s="69">
        <v>1405742</v>
      </c>
      <c r="H35" s="69">
        <v>1669877</v>
      </c>
      <c r="I35" s="69">
        <v>100161</v>
      </c>
      <c r="J35" s="96"/>
      <c r="K35" s="69">
        <v>3829</v>
      </c>
      <c r="L35" s="69">
        <v>0</v>
      </c>
      <c r="M35" s="69">
        <v>0</v>
      </c>
      <c r="N35" s="69">
        <v>0</v>
      </c>
      <c r="O35" s="69">
        <v>95752</v>
      </c>
      <c r="P35" s="69">
        <v>580</v>
      </c>
      <c r="Q35" s="69">
        <v>96332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9">
        <v>88</v>
      </c>
      <c r="D36" s="69">
        <v>15</v>
      </c>
      <c r="E36" s="69">
        <v>103</v>
      </c>
      <c r="F36" s="69">
        <v>273013</v>
      </c>
      <c r="G36" s="69">
        <v>136571</v>
      </c>
      <c r="H36" s="69">
        <v>136442</v>
      </c>
      <c r="I36" s="69">
        <v>8186</v>
      </c>
      <c r="J36" s="96"/>
      <c r="K36" s="69">
        <v>386</v>
      </c>
      <c r="L36" s="69">
        <v>0</v>
      </c>
      <c r="M36" s="69">
        <v>0</v>
      </c>
      <c r="N36" s="69">
        <v>0</v>
      </c>
      <c r="O36" s="69">
        <v>7755</v>
      </c>
      <c r="P36" s="69">
        <v>45</v>
      </c>
      <c r="Q36" s="69">
        <v>7800</v>
      </c>
      <c r="R36" s="48" t="s">
        <v>60</v>
      </c>
    </row>
    <row r="37" spans="1:18" s="46" customFormat="1" ht="21.75" customHeight="1">
      <c r="A37" s="75">
        <v>32</v>
      </c>
      <c r="B37" s="76" t="s">
        <v>61</v>
      </c>
      <c r="C37" s="78">
        <v>284</v>
      </c>
      <c r="D37" s="78">
        <v>42</v>
      </c>
      <c r="E37" s="78">
        <v>326</v>
      </c>
      <c r="F37" s="78">
        <v>1058523</v>
      </c>
      <c r="G37" s="78">
        <v>477908</v>
      </c>
      <c r="H37" s="78">
        <v>580615</v>
      </c>
      <c r="I37" s="78">
        <v>34826</v>
      </c>
      <c r="J37" s="96"/>
      <c r="K37" s="78">
        <v>1225</v>
      </c>
      <c r="L37" s="78">
        <v>0</v>
      </c>
      <c r="M37" s="78">
        <v>0</v>
      </c>
      <c r="N37" s="78">
        <v>0</v>
      </c>
      <c r="O37" s="78">
        <v>33422</v>
      </c>
      <c r="P37" s="78">
        <v>179</v>
      </c>
      <c r="Q37" s="78">
        <v>33601</v>
      </c>
      <c r="R37" s="76" t="s">
        <v>61</v>
      </c>
    </row>
    <row r="38" spans="1:18" s="30" customFormat="1" ht="21.75" customHeight="1">
      <c r="A38" s="98"/>
      <c r="B38" s="99" t="s">
        <v>84</v>
      </c>
      <c r="C38" s="100">
        <f>SUM(C6:C37)</f>
        <v>5762</v>
      </c>
      <c r="D38" s="100">
        <f aca="true" t="shared" si="0" ref="D38:I38">SUM(D6:D37)</f>
        <v>954</v>
      </c>
      <c r="E38" s="100">
        <f t="shared" si="0"/>
        <v>6716</v>
      </c>
      <c r="F38" s="100">
        <f t="shared" si="0"/>
        <v>20595260</v>
      </c>
      <c r="G38" s="100">
        <f t="shared" si="0"/>
        <v>9581320</v>
      </c>
      <c r="H38" s="100">
        <f t="shared" si="0"/>
        <v>11013940</v>
      </c>
      <c r="I38" s="100">
        <f t="shared" si="0"/>
        <v>660899</v>
      </c>
      <c r="J38" s="97"/>
      <c r="K38" s="100">
        <f aca="true" t="shared" si="1" ref="K38:Q38">SUM(K6:K37)</f>
        <v>26325</v>
      </c>
      <c r="L38" s="100">
        <f t="shared" si="1"/>
        <v>26</v>
      </c>
      <c r="M38" s="100">
        <f t="shared" si="1"/>
        <v>53</v>
      </c>
      <c r="N38" s="100">
        <f t="shared" si="1"/>
        <v>98</v>
      </c>
      <c r="O38" s="100">
        <f t="shared" si="1"/>
        <v>630223</v>
      </c>
      <c r="P38" s="100">
        <f t="shared" si="1"/>
        <v>4174</v>
      </c>
      <c r="Q38" s="100">
        <f t="shared" si="1"/>
        <v>634397</v>
      </c>
      <c r="R38" s="101" t="s">
        <v>84</v>
      </c>
    </row>
    <row r="39" spans="1:18" s="46" customFormat="1" ht="21.75" customHeight="1">
      <c r="A39" s="60">
        <v>33</v>
      </c>
      <c r="B39" s="52" t="s">
        <v>33</v>
      </c>
      <c r="C39" s="82">
        <v>184</v>
      </c>
      <c r="D39" s="82">
        <v>34</v>
      </c>
      <c r="E39" s="82">
        <v>218</v>
      </c>
      <c r="F39" s="82">
        <v>700261</v>
      </c>
      <c r="G39" s="82">
        <v>313724</v>
      </c>
      <c r="H39" s="82">
        <v>386537</v>
      </c>
      <c r="I39" s="82">
        <v>23183</v>
      </c>
      <c r="J39" s="96"/>
      <c r="K39" s="82">
        <v>729</v>
      </c>
      <c r="L39" s="82">
        <v>0</v>
      </c>
      <c r="M39" s="82">
        <v>0</v>
      </c>
      <c r="N39" s="82">
        <v>0</v>
      </c>
      <c r="O39" s="82">
        <v>22346</v>
      </c>
      <c r="P39" s="82">
        <v>108</v>
      </c>
      <c r="Q39" s="82">
        <v>22454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9">
        <v>29</v>
      </c>
      <c r="D40" s="69">
        <v>5</v>
      </c>
      <c r="E40" s="69">
        <v>34</v>
      </c>
      <c r="F40" s="69">
        <v>125946</v>
      </c>
      <c r="G40" s="69">
        <v>59526</v>
      </c>
      <c r="H40" s="69">
        <v>66420</v>
      </c>
      <c r="I40" s="69">
        <v>3987</v>
      </c>
      <c r="J40" s="96"/>
      <c r="K40" s="69">
        <v>127</v>
      </c>
      <c r="L40" s="69">
        <v>0</v>
      </c>
      <c r="M40" s="69">
        <v>0</v>
      </c>
      <c r="N40" s="69">
        <v>0</v>
      </c>
      <c r="O40" s="69">
        <v>3838</v>
      </c>
      <c r="P40" s="69">
        <v>22</v>
      </c>
      <c r="Q40" s="69">
        <v>3860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9">
        <v>36</v>
      </c>
      <c r="D41" s="69">
        <v>7</v>
      </c>
      <c r="E41" s="69">
        <v>43</v>
      </c>
      <c r="F41" s="69">
        <v>97376</v>
      </c>
      <c r="G41" s="69">
        <v>53302</v>
      </c>
      <c r="H41" s="69">
        <v>44074</v>
      </c>
      <c r="I41" s="69">
        <v>2644</v>
      </c>
      <c r="J41" s="96"/>
      <c r="K41" s="69">
        <v>234</v>
      </c>
      <c r="L41" s="69">
        <v>0</v>
      </c>
      <c r="M41" s="69">
        <v>0</v>
      </c>
      <c r="N41" s="69">
        <v>0</v>
      </c>
      <c r="O41" s="69">
        <v>2356</v>
      </c>
      <c r="P41" s="69">
        <v>54</v>
      </c>
      <c r="Q41" s="69">
        <v>2410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9">
        <v>11</v>
      </c>
      <c r="D42" s="69">
        <v>3</v>
      </c>
      <c r="E42" s="69">
        <v>14</v>
      </c>
      <c r="F42" s="69">
        <v>28694</v>
      </c>
      <c r="G42" s="69">
        <v>16491</v>
      </c>
      <c r="H42" s="69">
        <v>12203</v>
      </c>
      <c r="I42" s="69">
        <v>733</v>
      </c>
      <c r="J42" s="96"/>
      <c r="K42" s="69">
        <v>54</v>
      </c>
      <c r="L42" s="69">
        <v>0</v>
      </c>
      <c r="M42" s="69">
        <v>0</v>
      </c>
      <c r="N42" s="69">
        <v>0</v>
      </c>
      <c r="O42" s="69">
        <v>670</v>
      </c>
      <c r="P42" s="69">
        <v>9</v>
      </c>
      <c r="Q42" s="69">
        <v>679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9">
        <v>35</v>
      </c>
      <c r="D43" s="69">
        <v>13</v>
      </c>
      <c r="E43" s="69">
        <v>48</v>
      </c>
      <c r="F43" s="69">
        <v>125685</v>
      </c>
      <c r="G43" s="69">
        <v>73586</v>
      </c>
      <c r="H43" s="69">
        <v>52099</v>
      </c>
      <c r="I43" s="69">
        <v>3125</v>
      </c>
      <c r="J43" s="96"/>
      <c r="K43" s="69">
        <v>251</v>
      </c>
      <c r="L43" s="69">
        <v>0</v>
      </c>
      <c r="M43" s="69">
        <v>0</v>
      </c>
      <c r="N43" s="69">
        <v>0</v>
      </c>
      <c r="O43" s="69">
        <v>2607</v>
      </c>
      <c r="P43" s="69">
        <v>267</v>
      </c>
      <c r="Q43" s="69">
        <v>2874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9">
        <v>26</v>
      </c>
      <c r="D44" s="69">
        <v>6</v>
      </c>
      <c r="E44" s="69">
        <v>32</v>
      </c>
      <c r="F44" s="69">
        <v>63327</v>
      </c>
      <c r="G44" s="69">
        <v>30239</v>
      </c>
      <c r="H44" s="69">
        <v>33088</v>
      </c>
      <c r="I44" s="69">
        <v>1985</v>
      </c>
      <c r="J44" s="96"/>
      <c r="K44" s="69">
        <v>84</v>
      </c>
      <c r="L44" s="69">
        <v>0</v>
      </c>
      <c r="M44" s="69">
        <v>0</v>
      </c>
      <c r="N44" s="69">
        <v>0</v>
      </c>
      <c r="O44" s="69">
        <v>1892</v>
      </c>
      <c r="P44" s="69">
        <v>9</v>
      </c>
      <c r="Q44" s="69">
        <v>1901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9">
        <v>68</v>
      </c>
      <c r="D45" s="69">
        <v>10</v>
      </c>
      <c r="E45" s="69">
        <v>78</v>
      </c>
      <c r="F45" s="69">
        <v>209706</v>
      </c>
      <c r="G45" s="69">
        <v>109541</v>
      </c>
      <c r="H45" s="69">
        <v>100165</v>
      </c>
      <c r="I45" s="69">
        <v>6007</v>
      </c>
      <c r="J45" s="96"/>
      <c r="K45" s="69">
        <v>321</v>
      </c>
      <c r="L45" s="69">
        <v>0</v>
      </c>
      <c r="M45" s="69">
        <v>0</v>
      </c>
      <c r="N45" s="69">
        <v>0</v>
      </c>
      <c r="O45" s="69">
        <v>5645</v>
      </c>
      <c r="P45" s="69">
        <v>41</v>
      </c>
      <c r="Q45" s="69">
        <v>5686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9">
        <v>106</v>
      </c>
      <c r="D46" s="69">
        <v>24</v>
      </c>
      <c r="E46" s="69">
        <v>130</v>
      </c>
      <c r="F46" s="69">
        <v>368677</v>
      </c>
      <c r="G46" s="69">
        <v>177396</v>
      </c>
      <c r="H46" s="69">
        <v>191281</v>
      </c>
      <c r="I46" s="69">
        <v>11472</v>
      </c>
      <c r="J46" s="96"/>
      <c r="K46" s="69">
        <v>497</v>
      </c>
      <c r="L46" s="69">
        <v>0</v>
      </c>
      <c r="M46" s="69">
        <v>1</v>
      </c>
      <c r="N46" s="69">
        <v>0</v>
      </c>
      <c r="O46" s="69">
        <v>10881</v>
      </c>
      <c r="P46" s="69">
        <v>93</v>
      </c>
      <c r="Q46" s="69">
        <v>10974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9">
        <v>260</v>
      </c>
      <c r="D47" s="69">
        <v>37</v>
      </c>
      <c r="E47" s="69">
        <v>297</v>
      </c>
      <c r="F47" s="69">
        <v>1311373</v>
      </c>
      <c r="G47" s="69">
        <v>504623</v>
      </c>
      <c r="H47" s="69">
        <v>806750</v>
      </c>
      <c r="I47" s="69">
        <v>48396</v>
      </c>
      <c r="J47" s="96"/>
      <c r="K47" s="69">
        <v>1259</v>
      </c>
      <c r="L47" s="69">
        <v>0</v>
      </c>
      <c r="M47" s="69">
        <v>0</v>
      </c>
      <c r="N47" s="69">
        <v>0</v>
      </c>
      <c r="O47" s="69">
        <v>46505</v>
      </c>
      <c r="P47" s="69">
        <v>632</v>
      </c>
      <c r="Q47" s="69">
        <v>47137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9">
        <v>26</v>
      </c>
      <c r="D48" s="69">
        <v>3</v>
      </c>
      <c r="E48" s="69">
        <v>29</v>
      </c>
      <c r="F48" s="69">
        <v>76631</v>
      </c>
      <c r="G48" s="69">
        <v>40498</v>
      </c>
      <c r="H48" s="69">
        <v>36133</v>
      </c>
      <c r="I48" s="69">
        <v>2168</v>
      </c>
      <c r="J48" s="96"/>
      <c r="K48" s="69">
        <v>114</v>
      </c>
      <c r="L48" s="69">
        <v>0</v>
      </c>
      <c r="M48" s="69">
        <v>0</v>
      </c>
      <c r="N48" s="69">
        <v>0</v>
      </c>
      <c r="O48" s="69">
        <v>2048</v>
      </c>
      <c r="P48" s="69">
        <v>6</v>
      </c>
      <c r="Q48" s="69">
        <v>2054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9">
        <v>182</v>
      </c>
      <c r="D49" s="69">
        <v>24</v>
      </c>
      <c r="E49" s="69">
        <v>206</v>
      </c>
      <c r="F49" s="69">
        <v>657803</v>
      </c>
      <c r="G49" s="69">
        <v>287694</v>
      </c>
      <c r="H49" s="69">
        <v>370109</v>
      </c>
      <c r="I49" s="69">
        <v>22197</v>
      </c>
      <c r="J49" s="96"/>
      <c r="K49" s="69">
        <v>772</v>
      </c>
      <c r="L49" s="69">
        <v>0</v>
      </c>
      <c r="M49" s="69">
        <v>0</v>
      </c>
      <c r="N49" s="69">
        <v>0</v>
      </c>
      <c r="O49" s="69">
        <v>21319</v>
      </c>
      <c r="P49" s="69">
        <v>106</v>
      </c>
      <c r="Q49" s="69">
        <v>21425</v>
      </c>
      <c r="R49" s="48" t="s">
        <v>42</v>
      </c>
    </row>
    <row r="50" spans="1:18" s="46" customFormat="1" ht="21.75" customHeight="1">
      <c r="A50" s="75">
        <v>44</v>
      </c>
      <c r="B50" s="76" t="s">
        <v>43</v>
      </c>
      <c r="C50" s="78">
        <v>21</v>
      </c>
      <c r="D50" s="78">
        <v>8</v>
      </c>
      <c r="E50" s="78">
        <v>29</v>
      </c>
      <c r="F50" s="78">
        <v>62729</v>
      </c>
      <c r="G50" s="78">
        <v>36770</v>
      </c>
      <c r="H50" s="78">
        <v>25959</v>
      </c>
      <c r="I50" s="78">
        <v>1557</v>
      </c>
      <c r="J50" s="96"/>
      <c r="K50" s="78">
        <v>110</v>
      </c>
      <c r="L50" s="78">
        <v>0</v>
      </c>
      <c r="M50" s="78">
        <v>0</v>
      </c>
      <c r="N50" s="78">
        <v>0</v>
      </c>
      <c r="O50" s="78">
        <v>1424</v>
      </c>
      <c r="P50" s="78">
        <v>23</v>
      </c>
      <c r="Q50" s="78">
        <v>1447</v>
      </c>
      <c r="R50" s="76" t="s">
        <v>43</v>
      </c>
    </row>
    <row r="51" spans="1:18" s="30" customFormat="1" ht="21.75" customHeight="1">
      <c r="A51" s="98"/>
      <c r="B51" s="99" t="s">
        <v>85</v>
      </c>
      <c r="C51" s="100">
        <f>SUM(C39:C50)</f>
        <v>984</v>
      </c>
      <c r="D51" s="100">
        <f aca="true" t="shared" si="2" ref="D51:I51">SUM(D39:D50)</f>
        <v>174</v>
      </c>
      <c r="E51" s="100">
        <f t="shared" si="2"/>
        <v>1158</v>
      </c>
      <c r="F51" s="100">
        <f t="shared" si="2"/>
        <v>3828208</v>
      </c>
      <c r="G51" s="100">
        <f t="shared" si="2"/>
        <v>1703390</v>
      </c>
      <c r="H51" s="100">
        <f t="shared" si="2"/>
        <v>2124818</v>
      </c>
      <c r="I51" s="100">
        <f t="shared" si="2"/>
        <v>127454</v>
      </c>
      <c r="J51" s="97"/>
      <c r="K51" s="100">
        <f aca="true" t="shared" si="3" ref="K51:Q51">SUM(K39:K50)</f>
        <v>4552</v>
      </c>
      <c r="L51" s="100">
        <f t="shared" si="3"/>
        <v>0</v>
      </c>
      <c r="M51" s="100">
        <f t="shared" si="3"/>
        <v>1</v>
      </c>
      <c r="N51" s="100">
        <f t="shared" si="3"/>
        <v>0</v>
      </c>
      <c r="O51" s="100">
        <f t="shared" si="3"/>
        <v>121531</v>
      </c>
      <c r="P51" s="100">
        <f t="shared" si="3"/>
        <v>1370</v>
      </c>
      <c r="Q51" s="100">
        <f t="shared" si="3"/>
        <v>122901</v>
      </c>
      <c r="R51" s="99" t="s">
        <v>85</v>
      </c>
    </row>
    <row r="52" spans="1:18" s="30" customFormat="1" ht="21.75" customHeight="1">
      <c r="A52" s="104"/>
      <c r="B52" s="103" t="s">
        <v>86</v>
      </c>
      <c r="C52" s="102">
        <f>C38+C51</f>
        <v>6746</v>
      </c>
      <c r="D52" s="102">
        <f aca="true" t="shared" si="4" ref="D52:I52">D38+D51</f>
        <v>1128</v>
      </c>
      <c r="E52" s="102">
        <f t="shared" si="4"/>
        <v>7874</v>
      </c>
      <c r="F52" s="102">
        <f t="shared" si="4"/>
        <v>24423468</v>
      </c>
      <c r="G52" s="102">
        <f t="shared" si="4"/>
        <v>11284710</v>
      </c>
      <c r="H52" s="102">
        <f t="shared" si="4"/>
        <v>13138758</v>
      </c>
      <c r="I52" s="102">
        <f t="shared" si="4"/>
        <v>788353</v>
      </c>
      <c r="J52" s="97"/>
      <c r="K52" s="102">
        <f>K38+K51</f>
        <v>30877</v>
      </c>
      <c r="L52" s="102">
        <f aca="true" t="shared" si="5" ref="L52:Q52">L38+L51</f>
        <v>26</v>
      </c>
      <c r="M52" s="102">
        <f t="shared" si="5"/>
        <v>54</v>
      </c>
      <c r="N52" s="102">
        <f t="shared" si="5"/>
        <v>98</v>
      </c>
      <c r="O52" s="102">
        <f t="shared" si="5"/>
        <v>751754</v>
      </c>
      <c r="P52" s="102">
        <f t="shared" si="5"/>
        <v>5544</v>
      </c>
      <c r="Q52" s="102">
        <f t="shared" si="5"/>
        <v>757298</v>
      </c>
      <c r="R52" s="103" t="s">
        <v>86</v>
      </c>
    </row>
  </sheetData>
  <sheetProtection/>
  <mergeCells count="14">
    <mergeCell ref="R4:R5"/>
    <mergeCell ref="B3:C3"/>
    <mergeCell ref="A4:A5"/>
    <mergeCell ref="O4:Q4"/>
    <mergeCell ref="B4:B5"/>
    <mergeCell ref="C4:E4"/>
    <mergeCell ref="F4:F5"/>
    <mergeCell ref="G4:G5"/>
    <mergeCell ref="H4:H5"/>
    <mergeCell ref="N4:N5"/>
    <mergeCell ref="I4:I5"/>
    <mergeCell ref="K4:K5"/>
    <mergeCell ref="L4:L5"/>
    <mergeCell ref="M4:M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portrait" paperSize="9" scale="65" r:id="rId1"/>
  <colBreaks count="1" manualBreakCount="1">
    <brk id="9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9</v>
      </c>
      <c r="J3" s="94"/>
      <c r="Q3" s="4" t="s">
        <v>4</v>
      </c>
      <c r="R3" s="6"/>
    </row>
    <row r="4" spans="1:18" s="46" customFormat="1" ht="22.5" customHeight="1">
      <c r="A4" s="150" t="s">
        <v>74</v>
      </c>
      <c r="B4" s="153" t="s">
        <v>75</v>
      </c>
      <c r="C4" s="152" t="s">
        <v>76</v>
      </c>
      <c r="D4" s="152"/>
      <c r="E4" s="152"/>
      <c r="F4" s="152" t="s">
        <v>45</v>
      </c>
      <c r="G4" s="152" t="s">
        <v>11</v>
      </c>
      <c r="H4" s="152" t="s">
        <v>77</v>
      </c>
      <c r="I4" s="152" t="s">
        <v>78</v>
      </c>
      <c r="J4" s="95"/>
      <c r="K4" s="138" t="s">
        <v>12</v>
      </c>
      <c r="L4" s="138" t="s">
        <v>79</v>
      </c>
      <c r="M4" s="139" t="s">
        <v>63</v>
      </c>
      <c r="N4" s="140" t="s">
        <v>64</v>
      </c>
      <c r="O4" s="152" t="s">
        <v>80</v>
      </c>
      <c r="P4" s="152"/>
      <c r="Q4" s="152"/>
      <c r="R4" s="144" t="s">
        <v>98</v>
      </c>
    </row>
    <row r="5" spans="1:18" s="46" customFormat="1" ht="22.5" customHeight="1">
      <c r="A5" s="151"/>
      <c r="B5" s="154"/>
      <c r="C5" s="54" t="s">
        <v>81</v>
      </c>
      <c r="D5" s="54" t="s">
        <v>82</v>
      </c>
      <c r="E5" s="54" t="s">
        <v>83</v>
      </c>
      <c r="F5" s="152"/>
      <c r="G5" s="152"/>
      <c r="H5" s="152"/>
      <c r="I5" s="152"/>
      <c r="J5" s="95"/>
      <c r="K5" s="138"/>
      <c r="L5" s="138"/>
      <c r="M5" s="139"/>
      <c r="N5" s="141"/>
      <c r="O5" s="54" t="s">
        <v>81</v>
      </c>
      <c r="P5" s="54" t="s">
        <v>82</v>
      </c>
      <c r="Q5" s="54" t="s">
        <v>83</v>
      </c>
      <c r="R5" s="145"/>
    </row>
    <row r="6" spans="1:18" s="46" customFormat="1" ht="21.75" customHeight="1">
      <c r="A6" s="56">
        <v>1</v>
      </c>
      <c r="B6" s="44" t="s">
        <v>18</v>
      </c>
      <c r="C6" s="66">
        <v>17009</v>
      </c>
      <c r="D6" s="66">
        <v>1069</v>
      </c>
      <c r="E6" s="66">
        <v>18078</v>
      </c>
      <c r="F6" s="66">
        <v>41414829</v>
      </c>
      <c r="G6" s="66">
        <v>17061313</v>
      </c>
      <c r="H6" s="66">
        <v>24353516</v>
      </c>
      <c r="I6" s="66">
        <v>1460480</v>
      </c>
      <c r="J6" s="96"/>
      <c r="K6" s="66">
        <v>54946</v>
      </c>
      <c r="L6" s="66">
        <v>50</v>
      </c>
      <c r="M6" s="66">
        <v>2531</v>
      </c>
      <c r="N6" s="66">
        <v>756</v>
      </c>
      <c r="O6" s="66">
        <v>1395262</v>
      </c>
      <c r="P6" s="66">
        <v>6935</v>
      </c>
      <c r="Q6" s="66">
        <v>1402197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7">
        <v>16233</v>
      </c>
      <c r="D7" s="67">
        <v>1001</v>
      </c>
      <c r="E7" s="67">
        <v>17234</v>
      </c>
      <c r="F7" s="67">
        <v>36017138</v>
      </c>
      <c r="G7" s="67">
        <v>16370505</v>
      </c>
      <c r="H7" s="67">
        <v>19646633</v>
      </c>
      <c r="I7" s="67">
        <v>1178097</v>
      </c>
      <c r="J7" s="96"/>
      <c r="K7" s="67">
        <v>53036</v>
      </c>
      <c r="L7" s="67">
        <v>113</v>
      </c>
      <c r="M7" s="67">
        <v>1449</v>
      </c>
      <c r="N7" s="67">
        <v>665</v>
      </c>
      <c r="O7" s="67">
        <v>1119172</v>
      </c>
      <c r="P7" s="67">
        <v>3662</v>
      </c>
      <c r="Q7" s="67">
        <v>1122834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7">
        <v>9096</v>
      </c>
      <c r="D8" s="67">
        <v>554</v>
      </c>
      <c r="E8" s="67">
        <v>9650</v>
      </c>
      <c r="F8" s="67">
        <v>21312273</v>
      </c>
      <c r="G8" s="67">
        <v>9018696</v>
      </c>
      <c r="H8" s="67">
        <v>12293577</v>
      </c>
      <c r="I8" s="67">
        <v>737226</v>
      </c>
      <c r="J8" s="96"/>
      <c r="K8" s="67">
        <v>28576</v>
      </c>
      <c r="L8" s="67">
        <v>109</v>
      </c>
      <c r="M8" s="67">
        <v>1276</v>
      </c>
      <c r="N8" s="67">
        <v>436</v>
      </c>
      <c r="O8" s="67">
        <v>704080</v>
      </c>
      <c r="P8" s="67">
        <v>2749</v>
      </c>
      <c r="Q8" s="67">
        <v>706829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7">
        <v>7337</v>
      </c>
      <c r="D9" s="67">
        <v>529</v>
      </c>
      <c r="E9" s="67">
        <v>7866</v>
      </c>
      <c r="F9" s="67">
        <v>15932907</v>
      </c>
      <c r="G9" s="67">
        <v>7058972</v>
      </c>
      <c r="H9" s="67">
        <v>8873935</v>
      </c>
      <c r="I9" s="67">
        <v>532120</v>
      </c>
      <c r="J9" s="96"/>
      <c r="K9" s="67">
        <v>23239</v>
      </c>
      <c r="L9" s="67">
        <v>69</v>
      </c>
      <c r="M9" s="67">
        <v>622</v>
      </c>
      <c r="N9" s="67">
        <v>359</v>
      </c>
      <c r="O9" s="67">
        <v>505973</v>
      </c>
      <c r="P9" s="67">
        <v>1858</v>
      </c>
      <c r="Q9" s="67">
        <v>507831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7">
        <v>4171</v>
      </c>
      <c r="D10" s="67">
        <v>334</v>
      </c>
      <c r="E10" s="67">
        <v>4505</v>
      </c>
      <c r="F10" s="67">
        <v>8734543</v>
      </c>
      <c r="G10" s="67">
        <v>4089475</v>
      </c>
      <c r="H10" s="67">
        <v>4645068</v>
      </c>
      <c r="I10" s="67">
        <v>278521</v>
      </c>
      <c r="J10" s="96"/>
      <c r="K10" s="67">
        <v>13372</v>
      </c>
      <c r="L10" s="67">
        <v>57</v>
      </c>
      <c r="M10" s="67">
        <v>635</v>
      </c>
      <c r="N10" s="67">
        <v>337</v>
      </c>
      <c r="O10" s="67">
        <v>262489</v>
      </c>
      <c r="P10" s="67">
        <v>1631</v>
      </c>
      <c r="Q10" s="67">
        <v>264120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7">
        <v>2468</v>
      </c>
      <c r="D11" s="67">
        <v>182</v>
      </c>
      <c r="E11" s="67">
        <v>2650</v>
      </c>
      <c r="F11" s="67">
        <v>5181551</v>
      </c>
      <c r="G11" s="67">
        <v>2422123</v>
      </c>
      <c r="H11" s="67">
        <v>2759428</v>
      </c>
      <c r="I11" s="67">
        <v>165460</v>
      </c>
      <c r="J11" s="96"/>
      <c r="K11" s="67">
        <v>7925</v>
      </c>
      <c r="L11" s="67">
        <v>56</v>
      </c>
      <c r="M11" s="67">
        <v>244</v>
      </c>
      <c r="N11" s="67">
        <v>18</v>
      </c>
      <c r="O11" s="67">
        <v>156517</v>
      </c>
      <c r="P11" s="67">
        <v>700</v>
      </c>
      <c r="Q11" s="67">
        <v>157217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7">
        <v>4316</v>
      </c>
      <c r="D12" s="67">
        <v>368</v>
      </c>
      <c r="E12" s="67">
        <v>4684</v>
      </c>
      <c r="F12" s="67">
        <v>9803902</v>
      </c>
      <c r="G12" s="67">
        <v>4441954</v>
      </c>
      <c r="H12" s="67">
        <v>5361948</v>
      </c>
      <c r="I12" s="67">
        <v>321521</v>
      </c>
      <c r="J12" s="96"/>
      <c r="K12" s="67">
        <v>13916</v>
      </c>
      <c r="L12" s="67">
        <v>14</v>
      </c>
      <c r="M12" s="67">
        <v>265</v>
      </c>
      <c r="N12" s="67">
        <v>42</v>
      </c>
      <c r="O12" s="67">
        <v>304413</v>
      </c>
      <c r="P12" s="67">
        <v>2871</v>
      </c>
      <c r="Q12" s="67">
        <v>307284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7">
        <v>1604</v>
      </c>
      <c r="D13" s="67">
        <v>186</v>
      </c>
      <c r="E13" s="67">
        <v>1790</v>
      </c>
      <c r="F13" s="67">
        <v>3283731</v>
      </c>
      <c r="G13" s="67">
        <v>1555072</v>
      </c>
      <c r="H13" s="67">
        <v>1728659</v>
      </c>
      <c r="I13" s="67">
        <v>103645</v>
      </c>
      <c r="J13" s="96"/>
      <c r="K13" s="67">
        <v>4895</v>
      </c>
      <c r="L13" s="67">
        <v>3</v>
      </c>
      <c r="M13" s="67">
        <v>102</v>
      </c>
      <c r="N13" s="67">
        <v>20</v>
      </c>
      <c r="O13" s="67">
        <v>97760</v>
      </c>
      <c r="P13" s="67">
        <v>865</v>
      </c>
      <c r="Q13" s="67">
        <v>98625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84">
        <v>2631</v>
      </c>
      <c r="D14" s="184">
        <v>262</v>
      </c>
      <c r="E14" s="184">
        <v>2893</v>
      </c>
      <c r="F14" s="184">
        <v>5918675</v>
      </c>
      <c r="G14" s="184">
        <v>2543239</v>
      </c>
      <c r="H14" s="184">
        <v>3375436</v>
      </c>
      <c r="I14" s="184">
        <v>202410</v>
      </c>
      <c r="J14" s="96"/>
      <c r="K14" s="184">
        <v>7990</v>
      </c>
      <c r="L14" s="184">
        <v>8</v>
      </c>
      <c r="M14" s="184">
        <v>144</v>
      </c>
      <c r="N14" s="184">
        <v>8</v>
      </c>
      <c r="O14" s="184">
        <v>193492</v>
      </c>
      <c r="P14" s="184">
        <v>768</v>
      </c>
      <c r="Q14" s="184">
        <v>194260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84">
        <v>3740</v>
      </c>
      <c r="D15" s="184">
        <v>342</v>
      </c>
      <c r="E15" s="184">
        <v>4082</v>
      </c>
      <c r="F15" s="184">
        <v>7082520</v>
      </c>
      <c r="G15" s="184">
        <v>3657262</v>
      </c>
      <c r="H15" s="184">
        <v>3425258</v>
      </c>
      <c r="I15" s="184">
        <v>205350</v>
      </c>
      <c r="J15" s="96"/>
      <c r="K15" s="184">
        <v>12147</v>
      </c>
      <c r="L15" s="184">
        <v>53</v>
      </c>
      <c r="M15" s="184">
        <v>304</v>
      </c>
      <c r="N15" s="184">
        <v>60</v>
      </c>
      <c r="O15" s="184">
        <v>191730</v>
      </c>
      <c r="P15" s="184">
        <v>1056</v>
      </c>
      <c r="Q15" s="184">
        <v>192786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84">
        <v>2173</v>
      </c>
      <c r="D16" s="184">
        <v>176</v>
      </c>
      <c r="E16" s="184">
        <v>2349</v>
      </c>
      <c r="F16" s="184">
        <v>4379221</v>
      </c>
      <c r="G16" s="184">
        <v>2214399</v>
      </c>
      <c r="H16" s="184">
        <v>2164822</v>
      </c>
      <c r="I16" s="184">
        <v>129794</v>
      </c>
      <c r="J16" s="96"/>
      <c r="K16" s="184">
        <v>7387</v>
      </c>
      <c r="L16" s="184">
        <v>9</v>
      </c>
      <c r="M16" s="184">
        <v>160</v>
      </c>
      <c r="N16" s="184">
        <v>41</v>
      </c>
      <c r="O16" s="184">
        <v>121565</v>
      </c>
      <c r="P16" s="184">
        <v>632</v>
      </c>
      <c r="Q16" s="184">
        <v>122197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7">
        <v>2622</v>
      </c>
      <c r="D17" s="67">
        <v>285</v>
      </c>
      <c r="E17" s="67">
        <v>2907</v>
      </c>
      <c r="F17" s="67">
        <v>4883534</v>
      </c>
      <c r="G17" s="67">
        <v>2606090</v>
      </c>
      <c r="H17" s="67">
        <v>2277444</v>
      </c>
      <c r="I17" s="67">
        <v>136528</v>
      </c>
      <c r="J17" s="96"/>
      <c r="K17" s="67">
        <v>8552</v>
      </c>
      <c r="L17" s="67">
        <v>24</v>
      </c>
      <c r="M17" s="67">
        <v>166</v>
      </c>
      <c r="N17" s="67">
        <v>88</v>
      </c>
      <c r="O17" s="67">
        <v>126946</v>
      </c>
      <c r="P17" s="67">
        <v>752</v>
      </c>
      <c r="Q17" s="67">
        <v>127698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7">
        <v>4187</v>
      </c>
      <c r="D18" s="67">
        <v>370</v>
      </c>
      <c r="E18" s="67">
        <v>4557</v>
      </c>
      <c r="F18" s="67">
        <v>8485500</v>
      </c>
      <c r="G18" s="67">
        <v>4154288</v>
      </c>
      <c r="H18" s="67">
        <v>4331212</v>
      </c>
      <c r="I18" s="67">
        <v>259691</v>
      </c>
      <c r="J18" s="96"/>
      <c r="K18" s="67">
        <v>13326</v>
      </c>
      <c r="L18" s="67">
        <v>8</v>
      </c>
      <c r="M18" s="67">
        <v>202</v>
      </c>
      <c r="N18" s="67">
        <v>25</v>
      </c>
      <c r="O18" s="67">
        <v>245086</v>
      </c>
      <c r="P18" s="67">
        <v>1044</v>
      </c>
      <c r="Q18" s="67">
        <v>246130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7">
        <v>8758</v>
      </c>
      <c r="D19" s="67">
        <v>587</v>
      </c>
      <c r="E19" s="67">
        <v>9345</v>
      </c>
      <c r="F19" s="67">
        <v>19763309</v>
      </c>
      <c r="G19" s="67">
        <v>9112924</v>
      </c>
      <c r="H19" s="67">
        <v>10650385</v>
      </c>
      <c r="I19" s="67">
        <v>638641</v>
      </c>
      <c r="J19" s="96"/>
      <c r="K19" s="67">
        <v>28497</v>
      </c>
      <c r="L19" s="67">
        <v>79</v>
      </c>
      <c r="M19" s="67">
        <v>1008</v>
      </c>
      <c r="N19" s="67">
        <v>482</v>
      </c>
      <c r="O19" s="67">
        <v>606227</v>
      </c>
      <c r="P19" s="67">
        <v>2348</v>
      </c>
      <c r="Q19" s="67">
        <v>608575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7">
        <v>5592</v>
      </c>
      <c r="D20" s="67">
        <v>384</v>
      </c>
      <c r="E20" s="67">
        <v>5976</v>
      </c>
      <c r="F20" s="67">
        <v>13725792</v>
      </c>
      <c r="G20" s="67">
        <v>5936030</v>
      </c>
      <c r="H20" s="67">
        <v>7789762</v>
      </c>
      <c r="I20" s="67">
        <v>467145</v>
      </c>
      <c r="J20" s="96"/>
      <c r="K20" s="67">
        <v>19414</v>
      </c>
      <c r="L20" s="67">
        <v>54</v>
      </c>
      <c r="M20" s="67">
        <v>801</v>
      </c>
      <c r="N20" s="67">
        <v>41</v>
      </c>
      <c r="O20" s="67">
        <v>442701</v>
      </c>
      <c r="P20" s="67">
        <v>4134</v>
      </c>
      <c r="Q20" s="67">
        <v>446835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7">
        <v>8547</v>
      </c>
      <c r="D21" s="67">
        <v>594</v>
      </c>
      <c r="E21" s="67">
        <v>9141</v>
      </c>
      <c r="F21" s="67">
        <v>24811434</v>
      </c>
      <c r="G21" s="67">
        <v>8932980</v>
      </c>
      <c r="H21" s="67">
        <v>15878454</v>
      </c>
      <c r="I21" s="67">
        <v>952341</v>
      </c>
      <c r="J21" s="96"/>
      <c r="K21" s="67">
        <v>28247</v>
      </c>
      <c r="L21" s="67">
        <v>65</v>
      </c>
      <c r="M21" s="67">
        <v>1256</v>
      </c>
      <c r="N21" s="67">
        <v>310</v>
      </c>
      <c r="O21" s="67">
        <v>920007</v>
      </c>
      <c r="P21" s="67">
        <v>2456</v>
      </c>
      <c r="Q21" s="67">
        <v>922463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7">
        <v>10809</v>
      </c>
      <c r="D22" s="67">
        <v>642</v>
      </c>
      <c r="E22" s="67">
        <v>11451</v>
      </c>
      <c r="F22" s="67">
        <v>24682363</v>
      </c>
      <c r="G22" s="67">
        <v>11073046</v>
      </c>
      <c r="H22" s="67">
        <v>13609317</v>
      </c>
      <c r="I22" s="67">
        <v>816093</v>
      </c>
      <c r="J22" s="96"/>
      <c r="K22" s="67">
        <v>35857</v>
      </c>
      <c r="L22" s="67">
        <v>28</v>
      </c>
      <c r="M22" s="67">
        <v>779</v>
      </c>
      <c r="N22" s="67">
        <v>502</v>
      </c>
      <c r="O22" s="67">
        <v>776889</v>
      </c>
      <c r="P22" s="67">
        <v>2038</v>
      </c>
      <c r="Q22" s="67">
        <v>778927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7">
        <v>3574</v>
      </c>
      <c r="D23" s="67">
        <v>256</v>
      </c>
      <c r="E23" s="67">
        <v>3830</v>
      </c>
      <c r="F23" s="67">
        <v>7122098</v>
      </c>
      <c r="G23" s="67">
        <v>3431495</v>
      </c>
      <c r="H23" s="67">
        <v>3690603</v>
      </c>
      <c r="I23" s="67">
        <v>221281</v>
      </c>
      <c r="J23" s="96"/>
      <c r="K23" s="67">
        <v>10803</v>
      </c>
      <c r="L23" s="67">
        <v>71</v>
      </c>
      <c r="M23" s="67">
        <v>162</v>
      </c>
      <c r="N23" s="67">
        <v>135</v>
      </c>
      <c r="O23" s="67">
        <v>209349</v>
      </c>
      <c r="P23" s="67">
        <v>761</v>
      </c>
      <c r="Q23" s="67">
        <v>210110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7">
        <v>1264</v>
      </c>
      <c r="D24" s="67">
        <v>127</v>
      </c>
      <c r="E24" s="67">
        <v>1391</v>
      </c>
      <c r="F24" s="67">
        <v>2552682</v>
      </c>
      <c r="G24" s="67">
        <v>1207679</v>
      </c>
      <c r="H24" s="67">
        <v>1345003</v>
      </c>
      <c r="I24" s="67">
        <v>80644</v>
      </c>
      <c r="J24" s="96"/>
      <c r="K24" s="67">
        <v>3946</v>
      </c>
      <c r="L24" s="67">
        <v>18</v>
      </c>
      <c r="M24" s="67">
        <v>43</v>
      </c>
      <c r="N24" s="67">
        <v>7</v>
      </c>
      <c r="O24" s="67">
        <v>76137</v>
      </c>
      <c r="P24" s="67">
        <v>493</v>
      </c>
      <c r="Q24" s="67">
        <v>76630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7">
        <v>3126</v>
      </c>
      <c r="D25" s="67">
        <v>182</v>
      </c>
      <c r="E25" s="67">
        <v>3308</v>
      </c>
      <c r="F25" s="67">
        <v>8099303</v>
      </c>
      <c r="G25" s="67">
        <v>3389979</v>
      </c>
      <c r="H25" s="67">
        <v>4709324</v>
      </c>
      <c r="I25" s="67">
        <v>282421</v>
      </c>
      <c r="J25" s="96"/>
      <c r="K25" s="67">
        <v>10282</v>
      </c>
      <c r="L25" s="67">
        <v>4</v>
      </c>
      <c r="M25" s="67">
        <v>369</v>
      </c>
      <c r="N25" s="67">
        <v>113</v>
      </c>
      <c r="O25" s="67">
        <v>270461</v>
      </c>
      <c r="P25" s="67">
        <v>1192</v>
      </c>
      <c r="Q25" s="67">
        <v>271653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7">
        <v>2117</v>
      </c>
      <c r="D26" s="67">
        <v>197</v>
      </c>
      <c r="E26" s="67">
        <v>2314</v>
      </c>
      <c r="F26" s="67">
        <v>4087469</v>
      </c>
      <c r="G26" s="67">
        <v>1986893</v>
      </c>
      <c r="H26" s="67">
        <v>2100576</v>
      </c>
      <c r="I26" s="67">
        <v>126035</v>
      </c>
      <c r="J26" s="96"/>
      <c r="K26" s="67">
        <v>6720</v>
      </c>
      <c r="L26" s="67">
        <v>11</v>
      </c>
      <c r="M26" s="67">
        <v>97</v>
      </c>
      <c r="N26" s="67">
        <v>0</v>
      </c>
      <c r="O26" s="67">
        <v>118208</v>
      </c>
      <c r="P26" s="67">
        <v>999</v>
      </c>
      <c r="Q26" s="67">
        <v>119207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7">
        <v>3567</v>
      </c>
      <c r="D27" s="67">
        <v>275</v>
      </c>
      <c r="E27" s="67">
        <v>3842</v>
      </c>
      <c r="F27" s="67">
        <v>7639524</v>
      </c>
      <c r="G27" s="67">
        <v>3609045</v>
      </c>
      <c r="H27" s="67">
        <v>4030479</v>
      </c>
      <c r="I27" s="67">
        <v>241673</v>
      </c>
      <c r="J27" s="96"/>
      <c r="K27" s="67">
        <v>11812</v>
      </c>
      <c r="L27" s="67">
        <v>21</v>
      </c>
      <c r="M27" s="67">
        <v>211</v>
      </c>
      <c r="N27" s="67">
        <v>24</v>
      </c>
      <c r="O27" s="67">
        <v>228057</v>
      </c>
      <c r="P27" s="67">
        <v>1548</v>
      </c>
      <c r="Q27" s="67">
        <v>229605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7">
        <v>5021</v>
      </c>
      <c r="D28" s="67">
        <v>347</v>
      </c>
      <c r="E28" s="67">
        <v>5368</v>
      </c>
      <c r="F28" s="67">
        <v>9603760</v>
      </c>
      <c r="G28" s="67">
        <v>4410471</v>
      </c>
      <c r="H28" s="67">
        <v>5193289</v>
      </c>
      <c r="I28" s="67">
        <v>311380</v>
      </c>
      <c r="J28" s="96"/>
      <c r="K28" s="67">
        <v>14835</v>
      </c>
      <c r="L28" s="67">
        <v>125</v>
      </c>
      <c r="M28" s="67">
        <v>393</v>
      </c>
      <c r="N28" s="67">
        <v>112</v>
      </c>
      <c r="O28" s="67">
        <v>294330</v>
      </c>
      <c r="P28" s="67">
        <v>1585</v>
      </c>
      <c r="Q28" s="67">
        <v>295915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7">
        <v>1795</v>
      </c>
      <c r="D29" s="67">
        <v>153</v>
      </c>
      <c r="E29" s="67">
        <v>1948</v>
      </c>
      <c r="F29" s="67">
        <v>3553298</v>
      </c>
      <c r="G29" s="67">
        <v>1572881</v>
      </c>
      <c r="H29" s="67">
        <v>1980417</v>
      </c>
      <c r="I29" s="67">
        <v>118744</v>
      </c>
      <c r="J29" s="96"/>
      <c r="K29" s="67">
        <v>4993</v>
      </c>
      <c r="L29" s="67">
        <v>7</v>
      </c>
      <c r="M29" s="67">
        <v>126</v>
      </c>
      <c r="N29" s="67">
        <v>58</v>
      </c>
      <c r="O29" s="67">
        <v>113131</v>
      </c>
      <c r="P29" s="67">
        <v>429</v>
      </c>
      <c r="Q29" s="67">
        <v>113560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7">
        <v>1793</v>
      </c>
      <c r="D30" s="67">
        <v>216</v>
      </c>
      <c r="E30" s="67">
        <v>2009</v>
      </c>
      <c r="F30" s="67">
        <v>3492840</v>
      </c>
      <c r="G30" s="67">
        <v>1640357</v>
      </c>
      <c r="H30" s="67">
        <v>1852483</v>
      </c>
      <c r="I30" s="67">
        <v>111069</v>
      </c>
      <c r="J30" s="96"/>
      <c r="K30" s="67">
        <v>5400</v>
      </c>
      <c r="L30" s="67">
        <v>22</v>
      </c>
      <c r="M30" s="67">
        <v>75</v>
      </c>
      <c r="N30" s="67">
        <v>28</v>
      </c>
      <c r="O30" s="67">
        <v>104906</v>
      </c>
      <c r="P30" s="67">
        <v>638</v>
      </c>
      <c r="Q30" s="67">
        <v>105544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7">
        <v>1965</v>
      </c>
      <c r="D31" s="67">
        <v>177</v>
      </c>
      <c r="E31" s="67">
        <v>2142</v>
      </c>
      <c r="F31" s="67">
        <v>4355864</v>
      </c>
      <c r="G31" s="67">
        <v>1987333</v>
      </c>
      <c r="H31" s="67">
        <v>2368531</v>
      </c>
      <c r="I31" s="67">
        <v>142023</v>
      </c>
      <c r="J31" s="96"/>
      <c r="K31" s="67">
        <v>5843</v>
      </c>
      <c r="L31" s="67">
        <v>19</v>
      </c>
      <c r="M31" s="67">
        <v>81</v>
      </c>
      <c r="N31" s="67">
        <v>59</v>
      </c>
      <c r="O31" s="67">
        <v>135516</v>
      </c>
      <c r="P31" s="67">
        <v>505</v>
      </c>
      <c r="Q31" s="67">
        <v>136021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7">
        <v>1682</v>
      </c>
      <c r="D32" s="67">
        <v>164</v>
      </c>
      <c r="E32" s="67">
        <v>1846</v>
      </c>
      <c r="F32" s="67">
        <v>3226519</v>
      </c>
      <c r="G32" s="67">
        <v>1542950</v>
      </c>
      <c r="H32" s="67">
        <v>1683569</v>
      </c>
      <c r="I32" s="67">
        <v>100940</v>
      </c>
      <c r="J32" s="96"/>
      <c r="K32" s="67">
        <v>5008</v>
      </c>
      <c r="L32" s="67">
        <v>8</v>
      </c>
      <c r="M32" s="67">
        <v>126</v>
      </c>
      <c r="N32" s="67">
        <v>45</v>
      </c>
      <c r="O32" s="67">
        <v>95326</v>
      </c>
      <c r="P32" s="67">
        <v>427</v>
      </c>
      <c r="Q32" s="67">
        <v>95753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7">
        <v>2870</v>
      </c>
      <c r="D33" s="67">
        <v>222</v>
      </c>
      <c r="E33" s="67">
        <v>3092</v>
      </c>
      <c r="F33" s="67">
        <v>6457169</v>
      </c>
      <c r="G33" s="67">
        <v>2762450</v>
      </c>
      <c r="H33" s="67">
        <v>3694719</v>
      </c>
      <c r="I33" s="67">
        <v>221558</v>
      </c>
      <c r="J33" s="96"/>
      <c r="K33" s="67">
        <v>9078</v>
      </c>
      <c r="L33" s="67">
        <v>39</v>
      </c>
      <c r="M33" s="67">
        <v>229</v>
      </c>
      <c r="N33" s="67">
        <v>121</v>
      </c>
      <c r="O33" s="67">
        <v>211265</v>
      </c>
      <c r="P33" s="67">
        <v>826</v>
      </c>
      <c r="Q33" s="67">
        <v>212091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7">
        <v>1095</v>
      </c>
      <c r="D34" s="67">
        <v>137</v>
      </c>
      <c r="E34" s="67">
        <v>1232</v>
      </c>
      <c r="F34" s="67">
        <v>2123300</v>
      </c>
      <c r="G34" s="67">
        <v>1014015</v>
      </c>
      <c r="H34" s="67">
        <v>1109285</v>
      </c>
      <c r="I34" s="67">
        <v>66508</v>
      </c>
      <c r="J34" s="96"/>
      <c r="K34" s="67">
        <v>3194</v>
      </c>
      <c r="L34" s="67">
        <v>6</v>
      </c>
      <c r="M34" s="67">
        <v>26</v>
      </c>
      <c r="N34" s="67">
        <v>35</v>
      </c>
      <c r="O34" s="67">
        <v>62906</v>
      </c>
      <c r="P34" s="67">
        <v>341</v>
      </c>
      <c r="Q34" s="67">
        <v>63247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7">
        <v>1789</v>
      </c>
      <c r="D35" s="67">
        <v>150</v>
      </c>
      <c r="E35" s="67">
        <v>1939</v>
      </c>
      <c r="F35" s="67">
        <v>3247954</v>
      </c>
      <c r="G35" s="67">
        <v>1596085</v>
      </c>
      <c r="H35" s="67">
        <v>1651869</v>
      </c>
      <c r="I35" s="67">
        <v>99038</v>
      </c>
      <c r="J35" s="96"/>
      <c r="K35" s="67">
        <v>5445</v>
      </c>
      <c r="L35" s="67">
        <v>6</v>
      </c>
      <c r="M35" s="67">
        <v>89</v>
      </c>
      <c r="N35" s="67">
        <v>14</v>
      </c>
      <c r="O35" s="67">
        <v>93122</v>
      </c>
      <c r="P35" s="67">
        <v>362</v>
      </c>
      <c r="Q35" s="67">
        <v>93484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7">
        <v>2286</v>
      </c>
      <c r="D36" s="67">
        <v>195</v>
      </c>
      <c r="E36" s="67">
        <v>2481</v>
      </c>
      <c r="F36" s="67">
        <v>5196508</v>
      </c>
      <c r="G36" s="67">
        <v>2318143</v>
      </c>
      <c r="H36" s="67">
        <v>2878365</v>
      </c>
      <c r="I36" s="67">
        <v>172597</v>
      </c>
      <c r="J36" s="96"/>
      <c r="K36" s="67">
        <v>7827</v>
      </c>
      <c r="L36" s="67">
        <v>4</v>
      </c>
      <c r="M36" s="67">
        <v>492</v>
      </c>
      <c r="N36" s="67">
        <v>157</v>
      </c>
      <c r="O36" s="67">
        <v>163351</v>
      </c>
      <c r="P36" s="67">
        <v>766</v>
      </c>
      <c r="Q36" s="67">
        <v>164117</v>
      </c>
      <c r="R36" s="48" t="s">
        <v>60</v>
      </c>
    </row>
    <row r="37" spans="1:18" s="46" customFormat="1" ht="21.75" customHeight="1">
      <c r="A37" s="75">
        <v>32</v>
      </c>
      <c r="B37" s="76" t="s">
        <v>61</v>
      </c>
      <c r="C37" s="77">
        <v>2145</v>
      </c>
      <c r="D37" s="77">
        <v>159</v>
      </c>
      <c r="E37" s="77">
        <v>2304</v>
      </c>
      <c r="F37" s="77">
        <v>4461500</v>
      </c>
      <c r="G37" s="77">
        <v>2092707</v>
      </c>
      <c r="H37" s="77">
        <v>2368793</v>
      </c>
      <c r="I37" s="77">
        <v>142036</v>
      </c>
      <c r="J37" s="96"/>
      <c r="K37" s="77">
        <v>7324</v>
      </c>
      <c r="L37" s="77">
        <v>26</v>
      </c>
      <c r="M37" s="77">
        <v>573</v>
      </c>
      <c r="N37" s="77">
        <v>54</v>
      </c>
      <c r="O37" s="77">
        <v>133316</v>
      </c>
      <c r="P37" s="77">
        <v>743</v>
      </c>
      <c r="Q37" s="77">
        <v>134059</v>
      </c>
      <c r="R37" s="76" t="s">
        <v>61</v>
      </c>
    </row>
    <row r="38" spans="1:18" s="30" customFormat="1" ht="21.75" customHeight="1">
      <c r="A38" s="98"/>
      <c r="B38" s="99" t="s">
        <v>84</v>
      </c>
      <c r="C38" s="100">
        <f>SUM(C6:C37)</f>
        <v>147382</v>
      </c>
      <c r="D38" s="100">
        <f aca="true" t="shared" si="0" ref="D38:I38">SUM(D6:D37)</f>
        <v>10822</v>
      </c>
      <c r="E38" s="100">
        <f t="shared" si="0"/>
        <v>158204</v>
      </c>
      <c r="F38" s="100">
        <f t="shared" si="0"/>
        <v>330633010</v>
      </c>
      <c r="G38" s="100">
        <f t="shared" si="0"/>
        <v>146810851</v>
      </c>
      <c r="H38" s="100">
        <f t="shared" si="0"/>
        <v>183822159</v>
      </c>
      <c r="I38" s="100">
        <f t="shared" si="0"/>
        <v>11023010</v>
      </c>
      <c r="J38" s="97"/>
      <c r="K38" s="100">
        <f>SUM(K6:K37)</f>
        <v>473832</v>
      </c>
      <c r="L38" s="100">
        <f aca="true" t="shared" si="1" ref="L38:Q38">SUM(L6:L37)</f>
        <v>1186</v>
      </c>
      <c r="M38" s="100">
        <f t="shared" si="1"/>
        <v>15036</v>
      </c>
      <c r="N38" s="100">
        <f t="shared" si="1"/>
        <v>5152</v>
      </c>
      <c r="O38" s="100">
        <f t="shared" si="1"/>
        <v>10479690</v>
      </c>
      <c r="P38" s="100">
        <f t="shared" si="1"/>
        <v>48114</v>
      </c>
      <c r="Q38" s="100">
        <f t="shared" si="1"/>
        <v>10527804</v>
      </c>
      <c r="R38" s="101" t="s">
        <v>84</v>
      </c>
    </row>
    <row r="39" spans="1:18" s="46" customFormat="1" ht="21.75" customHeight="1">
      <c r="A39" s="60">
        <v>33</v>
      </c>
      <c r="B39" s="52" t="s">
        <v>33</v>
      </c>
      <c r="C39" s="81">
        <v>1343</v>
      </c>
      <c r="D39" s="81">
        <v>125</v>
      </c>
      <c r="E39" s="81">
        <v>1468</v>
      </c>
      <c r="F39" s="81">
        <v>2743310</v>
      </c>
      <c r="G39" s="81">
        <v>1325901</v>
      </c>
      <c r="H39" s="81">
        <v>1417409</v>
      </c>
      <c r="I39" s="81">
        <v>84986</v>
      </c>
      <c r="J39" s="96"/>
      <c r="K39" s="81">
        <v>4408</v>
      </c>
      <c r="L39" s="81">
        <v>8</v>
      </c>
      <c r="M39" s="81">
        <v>35</v>
      </c>
      <c r="N39" s="81">
        <v>25</v>
      </c>
      <c r="O39" s="81">
        <v>80143</v>
      </c>
      <c r="P39" s="81">
        <v>367</v>
      </c>
      <c r="Q39" s="81">
        <v>80510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7">
        <v>791</v>
      </c>
      <c r="D40" s="67">
        <v>81</v>
      </c>
      <c r="E40" s="67">
        <v>872</v>
      </c>
      <c r="F40" s="67">
        <v>1542956</v>
      </c>
      <c r="G40" s="67">
        <v>734250</v>
      </c>
      <c r="H40" s="67">
        <v>808706</v>
      </c>
      <c r="I40" s="67">
        <v>48488</v>
      </c>
      <c r="J40" s="96"/>
      <c r="K40" s="67">
        <v>2501</v>
      </c>
      <c r="L40" s="67">
        <v>8</v>
      </c>
      <c r="M40" s="67">
        <v>23</v>
      </c>
      <c r="N40" s="67">
        <v>0</v>
      </c>
      <c r="O40" s="67">
        <v>45634</v>
      </c>
      <c r="P40" s="67">
        <v>322</v>
      </c>
      <c r="Q40" s="67">
        <v>45956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7">
        <v>880</v>
      </c>
      <c r="D41" s="67">
        <v>90</v>
      </c>
      <c r="E41" s="67">
        <v>970</v>
      </c>
      <c r="F41" s="67">
        <v>1649196</v>
      </c>
      <c r="G41" s="67">
        <v>819919</v>
      </c>
      <c r="H41" s="67">
        <v>829277</v>
      </c>
      <c r="I41" s="67">
        <v>49722</v>
      </c>
      <c r="J41" s="96"/>
      <c r="K41" s="67">
        <v>2991</v>
      </c>
      <c r="L41" s="67">
        <v>0</v>
      </c>
      <c r="M41" s="67">
        <v>326</v>
      </c>
      <c r="N41" s="67">
        <v>0</v>
      </c>
      <c r="O41" s="67">
        <v>46155</v>
      </c>
      <c r="P41" s="67">
        <v>250</v>
      </c>
      <c r="Q41" s="67">
        <v>46405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7">
        <v>2787</v>
      </c>
      <c r="D42" s="67">
        <v>153</v>
      </c>
      <c r="E42" s="67">
        <v>2940</v>
      </c>
      <c r="F42" s="67">
        <v>6187021</v>
      </c>
      <c r="G42" s="67">
        <v>2796342</v>
      </c>
      <c r="H42" s="67">
        <v>3390679</v>
      </c>
      <c r="I42" s="67">
        <v>203322</v>
      </c>
      <c r="J42" s="96"/>
      <c r="K42" s="67">
        <v>8976</v>
      </c>
      <c r="L42" s="67">
        <v>12</v>
      </c>
      <c r="M42" s="67">
        <v>101</v>
      </c>
      <c r="N42" s="67">
        <v>266</v>
      </c>
      <c r="O42" s="67">
        <v>193469</v>
      </c>
      <c r="P42" s="67">
        <v>498</v>
      </c>
      <c r="Q42" s="67">
        <v>193967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7">
        <v>836</v>
      </c>
      <c r="D43" s="67">
        <v>100</v>
      </c>
      <c r="E43" s="67">
        <v>936</v>
      </c>
      <c r="F43" s="67">
        <v>1432986</v>
      </c>
      <c r="G43" s="67">
        <v>760814</v>
      </c>
      <c r="H43" s="67">
        <v>672172</v>
      </c>
      <c r="I43" s="67">
        <v>40295</v>
      </c>
      <c r="J43" s="96"/>
      <c r="K43" s="67">
        <v>2508</v>
      </c>
      <c r="L43" s="67">
        <v>13</v>
      </c>
      <c r="M43" s="67">
        <v>7</v>
      </c>
      <c r="N43" s="67">
        <v>0</v>
      </c>
      <c r="O43" s="67">
        <v>37492</v>
      </c>
      <c r="P43" s="67">
        <v>275</v>
      </c>
      <c r="Q43" s="67">
        <v>37767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7">
        <v>761</v>
      </c>
      <c r="D44" s="67">
        <v>67</v>
      </c>
      <c r="E44" s="67">
        <v>828</v>
      </c>
      <c r="F44" s="67">
        <v>1568984</v>
      </c>
      <c r="G44" s="67">
        <v>707367</v>
      </c>
      <c r="H44" s="67">
        <v>861617</v>
      </c>
      <c r="I44" s="67">
        <v>51662</v>
      </c>
      <c r="J44" s="96"/>
      <c r="K44" s="67">
        <v>2386</v>
      </c>
      <c r="L44" s="67">
        <v>20</v>
      </c>
      <c r="M44" s="67">
        <v>17</v>
      </c>
      <c r="N44" s="67">
        <v>0</v>
      </c>
      <c r="O44" s="67">
        <v>48836</v>
      </c>
      <c r="P44" s="67">
        <v>403</v>
      </c>
      <c r="Q44" s="67">
        <v>49239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7">
        <v>2754</v>
      </c>
      <c r="D45" s="67">
        <v>167</v>
      </c>
      <c r="E45" s="67">
        <v>2921</v>
      </c>
      <c r="F45" s="67">
        <v>6043745</v>
      </c>
      <c r="G45" s="67">
        <v>2718613</v>
      </c>
      <c r="H45" s="67">
        <v>3325132</v>
      </c>
      <c r="I45" s="67">
        <v>199391</v>
      </c>
      <c r="J45" s="96"/>
      <c r="K45" s="67">
        <v>8814</v>
      </c>
      <c r="L45" s="67">
        <v>10</v>
      </c>
      <c r="M45" s="67">
        <v>139</v>
      </c>
      <c r="N45" s="67">
        <v>69</v>
      </c>
      <c r="O45" s="67">
        <v>189779</v>
      </c>
      <c r="P45" s="67">
        <v>580</v>
      </c>
      <c r="Q45" s="67">
        <v>190359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7">
        <v>356</v>
      </c>
      <c r="D46" s="67">
        <v>46</v>
      </c>
      <c r="E46" s="67">
        <v>402</v>
      </c>
      <c r="F46" s="67">
        <v>618580</v>
      </c>
      <c r="G46" s="67">
        <v>312623</v>
      </c>
      <c r="H46" s="67">
        <v>305957</v>
      </c>
      <c r="I46" s="67">
        <v>18343</v>
      </c>
      <c r="J46" s="96"/>
      <c r="K46" s="67">
        <v>951</v>
      </c>
      <c r="L46" s="67">
        <v>0</v>
      </c>
      <c r="M46" s="67">
        <v>0</v>
      </c>
      <c r="N46" s="67">
        <v>0</v>
      </c>
      <c r="O46" s="67">
        <v>17293</v>
      </c>
      <c r="P46" s="67">
        <v>99</v>
      </c>
      <c r="Q46" s="67">
        <v>17392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7">
        <v>560</v>
      </c>
      <c r="D47" s="67">
        <v>74</v>
      </c>
      <c r="E47" s="67">
        <v>634</v>
      </c>
      <c r="F47" s="67">
        <v>1082436</v>
      </c>
      <c r="G47" s="67">
        <v>495435</v>
      </c>
      <c r="H47" s="67">
        <v>587001</v>
      </c>
      <c r="I47" s="67">
        <v>35195</v>
      </c>
      <c r="J47" s="96"/>
      <c r="K47" s="67">
        <v>1633</v>
      </c>
      <c r="L47" s="67">
        <v>17</v>
      </c>
      <c r="M47" s="67">
        <v>14</v>
      </c>
      <c r="N47" s="67">
        <v>0</v>
      </c>
      <c r="O47" s="67">
        <v>33101</v>
      </c>
      <c r="P47" s="67">
        <v>430</v>
      </c>
      <c r="Q47" s="67">
        <v>33531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7">
        <v>323</v>
      </c>
      <c r="D48" s="67">
        <v>40</v>
      </c>
      <c r="E48" s="67">
        <v>363</v>
      </c>
      <c r="F48" s="67">
        <v>682155</v>
      </c>
      <c r="G48" s="67">
        <v>335869</v>
      </c>
      <c r="H48" s="67">
        <v>346286</v>
      </c>
      <c r="I48" s="67">
        <v>20764</v>
      </c>
      <c r="J48" s="96"/>
      <c r="K48" s="67">
        <v>968</v>
      </c>
      <c r="L48" s="67">
        <v>0</v>
      </c>
      <c r="M48" s="67">
        <v>3</v>
      </c>
      <c r="N48" s="67">
        <v>5</v>
      </c>
      <c r="O48" s="67">
        <v>19618</v>
      </c>
      <c r="P48" s="67">
        <v>170</v>
      </c>
      <c r="Q48" s="67">
        <v>19788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7">
        <v>957</v>
      </c>
      <c r="D49" s="67">
        <v>82</v>
      </c>
      <c r="E49" s="67">
        <v>1039</v>
      </c>
      <c r="F49" s="67">
        <v>1998981</v>
      </c>
      <c r="G49" s="67">
        <v>864006</v>
      </c>
      <c r="H49" s="67">
        <v>1134975</v>
      </c>
      <c r="I49" s="67">
        <v>68058</v>
      </c>
      <c r="J49" s="96"/>
      <c r="K49" s="67">
        <v>2791</v>
      </c>
      <c r="L49" s="67">
        <v>18</v>
      </c>
      <c r="M49" s="67">
        <v>79</v>
      </c>
      <c r="N49" s="67">
        <v>0</v>
      </c>
      <c r="O49" s="67">
        <v>64929</v>
      </c>
      <c r="P49" s="67">
        <v>241</v>
      </c>
      <c r="Q49" s="67">
        <v>65170</v>
      </c>
      <c r="R49" s="48" t="s">
        <v>42</v>
      </c>
    </row>
    <row r="50" spans="1:18" s="46" customFormat="1" ht="21.75" customHeight="1">
      <c r="A50" s="75">
        <v>44</v>
      </c>
      <c r="B50" s="76" t="s">
        <v>43</v>
      </c>
      <c r="C50" s="77">
        <v>1576</v>
      </c>
      <c r="D50" s="77">
        <v>79</v>
      </c>
      <c r="E50" s="77">
        <v>1655</v>
      </c>
      <c r="F50" s="77">
        <v>3557714</v>
      </c>
      <c r="G50" s="77">
        <v>1682616</v>
      </c>
      <c r="H50" s="77">
        <v>1875098</v>
      </c>
      <c r="I50" s="77">
        <v>112442</v>
      </c>
      <c r="J50" s="96"/>
      <c r="K50" s="77">
        <v>5145</v>
      </c>
      <c r="L50" s="77">
        <v>18</v>
      </c>
      <c r="M50" s="77">
        <v>120</v>
      </c>
      <c r="N50" s="77">
        <v>21</v>
      </c>
      <c r="O50" s="77">
        <v>106952</v>
      </c>
      <c r="P50" s="77">
        <v>186</v>
      </c>
      <c r="Q50" s="77">
        <v>107138</v>
      </c>
      <c r="R50" s="76" t="s">
        <v>43</v>
      </c>
    </row>
    <row r="51" spans="1:18" s="30" customFormat="1" ht="21.75" customHeight="1">
      <c r="A51" s="98"/>
      <c r="B51" s="99" t="s">
        <v>85</v>
      </c>
      <c r="C51" s="100">
        <f>SUM(C39:C50)</f>
        <v>13924</v>
      </c>
      <c r="D51" s="100">
        <f aca="true" t="shared" si="2" ref="D51:I51">SUM(D39:D50)</f>
        <v>1104</v>
      </c>
      <c r="E51" s="100">
        <f t="shared" si="2"/>
        <v>15028</v>
      </c>
      <c r="F51" s="100">
        <f t="shared" si="2"/>
        <v>29108064</v>
      </c>
      <c r="G51" s="100">
        <f t="shared" si="2"/>
        <v>13553755</v>
      </c>
      <c r="H51" s="100">
        <f t="shared" si="2"/>
        <v>15554309</v>
      </c>
      <c r="I51" s="100">
        <f t="shared" si="2"/>
        <v>932668</v>
      </c>
      <c r="J51" s="97"/>
      <c r="K51" s="100">
        <f>SUM(K39:K50)</f>
        <v>44072</v>
      </c>
      <c r="L51" s="100">
        <f aca="true" t="shared" si="3" ref="L51:Q51">SUM(L39:L50)</f>
        <v>124</v>
      </c>
      <c r="M51" s="100">
        <f t="shared" si="3"/>
        <v>864</v>
      </c>
      <c r="N51" s="100">
        <f t="shared" si="3"/>
        <v>386</v>
      </c>
      <c r="O51" s="100">
        <f t="shared" si="3"/>
        <v>883401</v>
      </c>
      <c r="P51" s="100">
        <f t="shared" si="3"/>
        <v>3821</v>
      </c>
      <c r="Q51" s="100">
        <f t="shared" si="3"/>
        <v>887222</v>
      </c>
      <c r="R51" s="99" t="s">
        <v>85</v>
      </c>
    </row>
    <row r="52" spans="1:18" s="30" customFormat="1" ht="21.75" customHeight="1">
      <c r="A52" s="104"/>
      <c r="B52" s="103" t="s">
        <v>86</v>
      </c>
      <c r="C52" s="102">
        <f>C38+C51</f>
        <v>161306</v>
      </c>
      <c r="D52" s="102">
        <f aca="true" t="shared" si="4" ref="D52:I52">D38+D51</f>
        <v>11926</v>
      </c>
      <c r="E52" s="102">
        <f t="shared" si="4"/>
        <v>173232</v>
      </c>
      <c r="F52" s="102">
        <f t="shared" si="4"/>
        <v>359741074</v>
      </c>
      <c r="G52" s="102">
        <f t="shared" si="4"/>
        <v>160364606</v>
      </c>
      <c r="H52" s="102">
        <f t="shared" si="4"/>
        <v>199376468</v>
      </c>
      <c r="I52" s="102">
        <f t="shared" si="4"/>
        <v>11955678</v>
      </c>
      <c r="J52" s="97"/>
      <c r="K52" s="102">
        <f>K38+K51</f>
        <v>517904</v>
      </c>
      <c r="L52" s="102">
        <f aca="true" t="shared" si="5" ref="L52:Q52">L38+L51</f>
        <v>1310</v>
      </c>
      <c r="M52" s="102">
        <f t="shared" si="5"/>
        <v>15900</v>
      </c>
      <c r="N52" s="102">
        <f t="shared" si="5"/>
        <v>5538</v>
      </c>
      <c r="O52" s="102">
        <f t="shared" si="5"/>
        <v>11363091</v>
      </c>
      <c r="P52" s="102">
        <f t="shared" si="5"/>
        <v>51935</v>
      </c>
      <c r="Q52" s="102">
        <f t="shared" si="5"/>
        <v>11415026</v>
      </c>
      <c r="R52" s="103" t="s">
        <v>86</v>
      </c>
    </row>
  </sheetData>
  <sheetProtection/>
  <mergeCells count="13">
    <mergeCell ref="I4:I5"/>
    <mergeCell ref="K4:K5"/>
    <mergeCell ref="L4:L5"/>
    <mergeCell ref="M4:M5"/>
    <mergeCell ref="N4:N5"/>
    <mergeCell ref="R4:R5"/>
    <mergeCell ref="A4:A5"/>
    <mergeCell ref="O4:Q4"/>
    <mergeCell ref="B4:B5"/>
    <mergeCell ref="C4:E4"/>
    <mergeCell ref="F4:F5"/>
    <mergeCell ref="G4:G5"/>
    <mergeCell ref="H4:H5"/>
  </mergeCells>
  <printOptions horizontalCentered="1"/>
  <pageMargins left="0.1968503937007874" right="0.5905511811023623" top="0.7874015748031497" bottom="0.4330708661417323" header="0.5118110236220472" footer="0.5118110236220472"/>
  <pageSetup fitToWidth="2" horizontalDpi="600" verticalDpi="600" orientation="portrait" paperSize="9" scale="65" r:id="rId1"/>
  <colBreaks count="1" manualBreakCount="1">
    <brk id="9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52"/>
  <sheetViews>
    <sheetView view="pageBreakPreview" zoomScale="75" zoomScaleNormal="75" zoomScaleSheetLayoutView="75" zoomScalePageLayoutView="0" workbookViewId="0" topLeftCell="A1">
      <pane xSplit="2" ySplit="5" topLeftCell="C34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10.625" style="3" customWidth="1"/>
    <col min="6" max="11" width="15.625" style="3" customWidth="1"/>
    <col min="12" max="12" width="15.625" style="10" customWidth="1"/>
    <col min="13" max="13" width="15.625" style="3" customWidth="1"/>
    <col min="14" max="18" width="15.625" style="10" customWidth="1"/>
    <col min="19" max="19" width="15.625" style="1" customWidth="1"/>
    <col min="20" max="20" width="3.125" style="1" customWidth="1"/>
    <col min="21" max="21" width="15.625" style="1" customWidth="1"/>
    <col min="22" max="22" width="15.625" style="10" customWidth="1"/>
    <col min="23" max="23" width="15.625" style="3" customWidth="1"/>
    <col min="24" max="29" width="15.625" style="10" customWidth="1"/>
    <col min="30" max="37" width="15.625" style="3" customWidth="1"/>
    <col min="38" max="38" width="15.625" style="1" customWidth="1"/>
    <col min="39" max="40" width="14.625" style="1" customWidth="1"/>
    <col min="41" max="41" width="9.125" style="1" customWidth="1"/>
    <col min="42" max="16384" width="14.625" style="1" customWidth="1"/>
  </cols>
  <sheetData>
    <row r="1" spans="1:38" ht="23.25" customHeight="1">
      <c r="A1" s="25"/>
      <c r="B1" s="6"/>
      <c r="C1" s="5"/>
      <c r="D1" s="5"/>
      <c r="E1" s="5"/>
      <c r="F1" s="5"/>
      <c r="G1" s="5"/>
      <c r="H1" s="5"/>
      <c r="I1" s="5"/>
      <c r="J1" s="5"/>
      <c r="K1" s="5"/>
      <c r="L1" s="9"/>
      <c r="M1" s="5"/>
      <c r="O1" s="9"/>
      <c r="P1" s="9"/>
      <c r="Q1" s="9"/>
      <c r="R1" s="9"/>
      <c r="S1" s="14"/>
      <c r="T1" s="25"/>
      <c r="U1" s="6"/>
      <c r="V1" s="9"/>
      <c r="W1" s="5"/>
      <c r="X1" s="9"/>
      <c r="Y1" s="9"/>
      <c r="Z1" s="9"/>
      <c r="AA1" s="9"/>
      <c r="AB1" s="9"/>
      <c r="AC1" s="9"/>
      <c r="AD1" s="5"/>
      <c r="AE1" s="5"/>
      <c r="AF1" s="5"/>
      <c r="AG1" s="5"/>
      <c r="AH1" s="5"/>
      <c r="AI1" s="5"/>
      <c r="AJ1" s="5"/>
      <c r="AK1" s="5"/>
      <c r="AL1" s="14"/>
    </row>
    <row r="2" spans="1:38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9"/>
      <c r="M2" s="5"/>
      <c r="N2" s="9"/>
      <c r="O2" s="9"/>
      <c r="P2" s="9"/>
      <c r="Q2" s="9"/>
      <c r="R2" s="9"/>
      <c r="S2" s="14"/>
      <c r="T2" s="6"/>
      <c r="U2" s="6"/>
      <c r="V2" s="9"/>
      <c r="W2" s="5"/>
      <c r="X2" s="9"/>
      <c r="Y2" s="9"/>
      <c r="Z2" s="9"/>
      <c r="AA2" s="9"/>
      <c r="AB2" s="9"/>
      <c r="AC2" s="9"/>
      <c r="AD2" s="5"/>
      <c r="AE2" s="5"/>
      <c r="AF2" s="5"/>
      <c r="AG2" s="5"/>
      <c r="AH2" s="5"/>
      <c r="AI2" s="5"/>
      <c r="AJ2" s="5"/>
      <c r="AK2" s="5"/>
      <c r="AL2" s="14"/>
    </row>
    <row r="3" spans="1:38" ht="23.25" customHeight="1">
      <c r="A3" s="6"/>
      <c r="B3" s="27" t="s">
        <v>10</v>
      </c>
      <c r="Q3" s="4" t="s">
        <v>4</v>
      </c>
      <c r="R3" s="4"/>
      <c r="S3" s="16"/>
      <c r="T3" s="6"/>
      <c r="U3" s="27"/>
      <c r="AK3" s="4" t="s">
        <v>4</v>
      </c>
      <c r="AL3" s="16"/>
    </row>
    <row r="4" spans="1:38" s="46" customFormat="1" ht="22.5" customHeight="1">
      <c r="A4" s="150" t="s">
        <v>74</v>
      </c>
      <c r="B4" s="153" t="s">
        <v>112</v>
      </c>
      <c r="C4" s="152" t="s">
        <v>76</v>
      </c>
      <c r="D4" s="152"/>
      <c r="E4" s="152"/>
      <c r="F4" s="163" t="s">
        <v>45</v>
      </c>
      <c r="G4" s="163"/>
      <c r="H4" s="163"/>
      <c r="I4" s="163"/>
      <c r="J4" s="163"/>
      <c r="K4" s="163"/>
      <c r="L4" s="163"/>
      <c r="M4" s="152" t="s">
        <v>11</v>
      </c>
      <c r="N4" s="161" t="s">
        <v>77</v>
      </c>
      <c r="O4" s="162"/>
      <c r="P4" s="162"/>
      <c r="Q4" s="162"/>
      <c r="R4" s="116"/>
      <c r="S4" s="144" t="s">
        <v>113</v>
      </c>
      <c r="T4" s="150" t="s">
        <v>74</v>
      </c>
      <c r="U4" s="153" t="s">
        <v>112</v>
      </c>
      <c r="V4" s="159" t="s">
        <v>108</v>
      </c>
      <c r="W4" s="160"/>
      <c r="X4" s="158" t="s">
        <v>78</v>
      </c>
      <c r="Y4" s="158"/>
      <c r="Z4" s="158"/>
      <c r="AA4" s="158"/>
      <c r="AB4" s="158"/>
      <c r="AC4" s="158"/>
      <c r="AD4" s="158"/>
      <c r="AE4" s="138" t="s">
        <v>12</v>
      </c>
      <c r="AF4" s="138" t="s">
        <v>79</v>
      </c>
      <c r="AG4" s="139" t="s">
        <v>115</v>
      </c>
      <c r="AH4" s="156" t="s">
        <v>114</v>
      </c>
      <c r="AI4" s="152" t="s">
        <v>80</v>
      </c>
      <c r="AJ4" s="152"/>
      <c r="AK4" s="152"/>
      <c r="AL4" s="144" t="s">
        <v>113</v>
      </c>
    </row>
    <row r="5" spans="1:42" s="46" customFormat="1" ht="43.5" customHeight="1">
      <c r="A5" s="151"/>
      <c r="B5" s="154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89</v>
      </c>
      <c r="J5" s="115" t="s">
        <v>103</v>
      </c>
      <c r="K5" s="55" t="s">
        <v>16</v>
      </c>
      <c r="L5" s="109" t="s">
        <v>83</v>
      </c>
      <c r="M5" s="152"/>
      <c r="N5" s="61" t="s">
        <v>45</v>
      </c>
      <c r="O5" s="29" t="s">
        <v>13</v>
      </c>
      <c r="P5" s="29" t="s">
        <v>14</v>
      </c>
      <c r="Q5" s="29" t="s">
        <v>89</v>
      </c>
      <c r="R5" s="115" t="s">
        <v>103</v>
      </c>
      <c r="S5" s="145"/>
      <c r="T5" s="151"/>
      <c r="U5" s="154"/>
      <c r="V5" s="29" t="s">
        <v>107</v>
      </c>
      <c r="W5" s="127" t="s">
        <v>83</v>
      </c>
      <c r="X5" s="29" t="s">
        <v>90</v>
      </c>
      <c r="Y5" s="29" t="s">
        <v>91</v>
      </c>
      <c r="Z5" s="29" t="s">
        <v>92</v>
      </c>
      <c r="AA5" s="29" t="s">
        <v>93</v>
      </c>
      <c r="AB5" s="115" t="s">
        <v>104</v>
      </c>
      <c r="AC5" s="29" t="s">
        <v>15</v>
      </c>
      <c r="AD5" s="109" t="s">
        <v>83</v>
      </c>
      <c r="AE5" s="138"/>
      <c r="AF5" s="138"/>
      <c r="AG5" s="139"/>
      <c r="AH5" s="157"/>
      <c r="AI5" s="54" t="s">
        <v>81</v>
      </c>
      <c r="AJ5" s="54" t="s">
        <v>82</v>
      </c>
      <c r="AK5" s="54" t="s">
        <v>83</v>
      </c>
      <c r="AL5" s="145"/>
      <c r="AN5" s="46" t="s">
        <v>105</v>
      </c>
      <c r="AP5" s="88" t="s">
        <v>106</v>
      </c>
    </row>
    <row r="6" spans="1:43" s="46" customFormat="1" ht="21.75" customHeight="1">
      <c r="A6" s="56">
        <v>1</v>
      </c>
      <c r="B6" s="44" t="s">
        <v>18</v>
      </c>
      <c r="C6" s="62">
        <v>580</v>
      </c>
      <c r="D6" s="62">
        <v>13</v>
      </c>
      <c r="E6" s="62">
        <v>593</v>
      </c>
      <c r="F6" s="62">
        <v>2731634</v>
      </c>
      <c r="G6" s="62">
        <v>3562809</v>
      </c>
      <c r="H6" s="62">
        <v>44464</v>
      </c>
      <c r="I6" s="62">
        <v>321508</v>
      </c>
      <c r="J6" s="62">
        <v>40122</v>
      </c>
      <c r="K6" s="62">
        <v>95743</v>
      </c>
      <c r="L6" s="105">
        <f>SUM(F6:K6)</f>
        <v>6796280</v>
      </c>
      <c r="M6" s="62">
        <v>780294</v>
      </c>
      <c r="N6" s="62">
        <v>2056304</v>
      </c>
      <c r="O6" s="62">
        <v>3468830</v>
      </c>
      <c r="P6" s="117">
        <v>41550</v>
      </c>
      <c r="Q6" s="62">
        <v>317638</v>
      </c>
      <c r="R6" s="119">
        <v>39805</v>
      </c>
      <c r="S6" s="44" t="s">
        <v>18</v>
      </c>
      <c r="T6" s="56">
        <v>1</v>
      </c>
      <c r="U6" s="44" t="s">
        <v>18</v>
      </c>
      <c r="V6" s="120">
        <v>91859</v>
      </c>
      <c r="W6" s="105">
        <f aca="true" t="shared" si="0" ref="W6:W37">N6+O6+P6+Q6+R6+V6</f>
        <v>6015986</v>
      </c>
      <c r="X6" s="62">
        <v>123379</v>
      </c>
      <c r="Y6" s="62">
        <v>102915</v>
      </c>
      <c r="Z6" s="62">
        <v>2245</v>
      </c>
      <c r="AA6" s="62">
        <v>6984</v>
      </c>
      <c r="AB6" s="62">
        <v>717</v>
      </c>
      <c r="AC6" s="62">
        <v>2757</v>
      </c>
      <c r="AD6" s="105">
        <f>SUM(X6:AC6)</f>
        <v>238997</v>
      </c>
      <c r="AE6" s="62">
        <v>1772</v>
      </c>
      <c r="AF6" s="62">
        <v>0</v>
      </c>
      <c r="AG6" s="62">
        <v>1817</v>
      </c>
      <c r="AH6" s="62">
        <v>2504</v>
      </c>
      <c r="AI6" s="62">
        <v>232272</v>
      </c>
      <c r="AJ6" s="62">
        <v>632</v>
      </c>
      <c r="AK6" s="57">
        <v>232904</v>
      </c>
      <c r="AL6" s="44" t="s">
        <v>18</v>
      </c>
      <c r="AN6" s="63">
        <v>6015986</v>
      </c>
      <c r="AO6" s="46" t="str">
        <f>IF(W6=AN6," ","NG")</f>
        <v> </v>
      </c>
      <c r="AP6" s="88">
        <v>238997</v>
      </c>
      <c r="AQ6" s="46" t="str">
        <f>IF(AP6=AD6," ","NG")</f>
        <v> </v>
      </c>
    </row>
    <row r="7" spans="1:43" s="46" customFormat="1" ht="21.75" customHeight="1">
      <c r="A7" s="58">
        <v>2</v>
      </c>
      <c r="B7" s="48" t="s">
        <v>1</v>
      </c>
      <c r="C7" s="64">
        <v>395</v>
      </c>
      <c r="D7" s="64">
        <v>5</v>
      </c>
      <c r="E7" s="64">
        <v>400</v>
      </c>
      <c r="F7" s="64">
        <v>1419202</v>
      </c>
      <c r="G7" s="64">
        <v>2450536</v>
      </c>
      <c r="H7" s="64">
        <v>16809</v>
      </c>
      <c r="I7" s="64">
        <v>123071</v>
      </c>
      <c r="J7" s="64">
        <v>1892</v>
      </c>
      <c r="K7" s="64">
        <v>37687</v>
      </c>
      <c r="L7" s="106">
        <f aca="true" t="shared" si="1" ref="L7:L37">SUM(F7:K7)</f>
        <v>4049197</v>
      </c>
      <c r="M7" s="64">
        <v>476297</v>
      </c>
      <c r="N7" s="64">
        <v>998540</v>
      </c>
      <c r="O7" s="64">
        <v>2401467</v>
      </c>
      <c r="P7" s="118">
        <v>15263</v>
      </c>
      <c r="Q7" s="64">
        <v>121046</v>
      </c>
      <c r="R7" s="121">
        <v>1890</v>
      </c>
      <c r="S7" s="48" t="s">
        <v>1</v>
      </c>
      <c r="T7" s="58">
        <v>2</v>
      </c>
      <c r="U7" s="48" t="s">
        <v>1</v>
      </c>
      <c r="V7" s="122">
        <v>34694</v>
      </c>
      <c r="W7" s="106">
        <f t="shared" si="0"/>
        <v>3572900</v>
      </c>
      <c r="X7" s="64">
        <v>59905</v>
      </c>
      <c r="Y7" s="64">
        <v>71649</v>
      </c>
      <c r="Z7" s="64">
        <v>824</v>
      </c>
      <c r="AA7" s="64">
        <v>2693</v>
      </c>
      <c r="AB7" s="64">
        <v>34</v>
      </c>
      <c r="AC7" s="64">
        <v>1042</v>
      </c>
      <c r="AD7" s="106">
        <f>SUM(X7:AC7)</f>
        <v>136147</v>
      </c>
      <c r="AE7" s="64">
        <v>892</v>
      </c>
      <c r="AF7" s="64">
        <v>0</v>
      </c>
      <c r="AG7" s="64">
        <v>116</v>
      </c>
      <c r="AH7" s="64">
        <v>863</v>
      </c>
      <c r="AI7" s="64">
        <v>134261</v>
      </c>
      <c r="AJ7" s="64">
        <v>15</v>
      </c>
      <c r="AK7" s="59">
        <v>134276</v>
      </c>
      <c r="AL7" s="48" t="s">
        <v>1</v>
      </c>
      <c r="AN7" s="63">
        <v>3572900</v>
      </c>
      <c r="AO7" s="46" t="str">
        <f aca="true" t="shared" si="2" ref="AO7:AO50">IF(W7=AN7," ","NG")</f>
        <v> </v>
      </c>
      <c r="AP7" s="88">
        <v>136147</v>
      </c>
      <c r="AQ7" s="46" t="str">
        <f aca="true" t="shared" si="3" ref="AQ7:AQ50">IF(AP7=AD7," ","NG")</f>
        <v> </v>
      </c>
    </row>
    <row r="8" spans="1:43" s="46" customFormat="1" ht="21.75" customHeight="1">
      <c r="A8" s="58">
        <v>3</v>
      </c>
      <c r="B8" s="48" t="s">
        <v>19</v>
      </c>
      <c r="C8" s="64">
        <v>325</v>
      </c>
      <c r="D8" s="64">
        <v>7</v>
      </c>
      <c r="E8" s="64">
        <v>332</v>
      </c>
      <c r="F8" s="64">
        <v>1622080</v>
      </c>
      <c r="G8" s="64">
        <v>1966012</v>
      </c>
      <c r="H8" s="64">
        <v>16547</v>
      </c>
      <c r="I8" s="64">
        <v>328487</v>
      </c>
      <c r="J8" s="64">
        <v>6675</v>
      </c>
      <c r="K8" s="64">
        <v>8850</v>
      </c>
      <c r="L8" s="106">
        <f t="shared" si="1"/>
        <v>3948651</v>
      </c>
      <c r="M8" s="64">
        <v>437858</v>
      </c>
      <c r="N8" s="64">
        <v>1238031</v>
      </c>
      <c r="O8" s="64">
        <v>1914837</v>
      </c>
      <c r="P8" s="118">
        <v>15839</v>
      </c>
      <c r="Q8" s="64">
        <v>326720</v>
      </c>
      <c r="R8" s="121">
        <v>6666</v>
      </c>
      <c r="S8" s="48" t="s">
        <v>19</v>
      </c>
      <c r="T8" s="58">
        <v>3</v>
      </c>
      <c r="U8" s="48" t="s">
        <v>19</v>
      </c>
      <c r="V8" s="122">
        <v>8700</v>
      </c>
      <c r="W8" s="106">
        <f t="shared" si="0"/>
        <v>3510793</v>
      </c>
      <c r="X8" s="64">
        <v>74275</v>
      </c>
      <c r="Y8" s="64">
        <v>57329</v>
      </c>
      <c r="Z8" s="64">
        <v>857</v>
      </c>
      <c r="AA8" s="64">
        <v>8830</v>
      </c>
      <c r="AB8" s="64">
        <v>120</v>
      </c>
      <c r="AC8" s="64">
        <v>261</v>
      </c>
      <c r="AD8" s="106">
        <f aca="true" t="shared" si="4" ref="AD8:AD50">SUM(X8:AC8)</f>
        <v>141672</v>
      </c>
      <c r="AE8" s="64">
        <v>791</v>
      </c>
      <c r="AF8" s="64">
        <v>0</v>
      </c>
      <c r="AG8" s="64">
        <v>251</v>
      </c>
      <c r="AH8" s="64">
        <v>577</v>
      </c>
      <c r="AI8" s="64">
        <v>139953</v>
      </c>
      <c r="AJ8" s="64">
        <v>100</v>
      </c>
      <c r="AK8" s="59">
        <v>140053</v>
      </c>
      <c r="AL8" s="48" t="s">
        <v>19</v>
      </c>
      <c r="AN8" s="63">
        <v>3510793</v>
      </c>
      <c r="AO8" s="46" t="str">
        <f t="shared" si="2"/>
        <v> </v>
      </c>
      <c r="AP8" s="88">
        <v>141672</v>
      </c>
      <c r="AQ8" s="46" t="str">
        <f t="shared" si="3"/>
        <v> </v>
      </c>
    </row>
    <row r="9" spans="1:43" s="46" customFormat="1" ht="21.75" customHeight="1">
      <c r="A9" s="58">
        <v>4</v>
      </c>
      <c r="B9" s="48" t="s">
        <v>20</v>
      </c>
      <c r="C9" s="64">
        <v>234</v>
      </c>
      <c r="D9" s="64">
        <v>0</v>
      </c>
      <c r="E9" s="64">
        <v>234</v>
      </c>
      <c r="F9" s="64">
        <v>969778</v>
      </c>
      <c r="G9" s="64">
        <v>1075678</v>
      </c>
      <c r="H9" s="64">
        <v>8187</v>
      </c>
      <c r="I9" s="64">
        <v>261666</v>
      </c>
      <c r="J9" s="64">
        <v>6223</v>
      </c>
      <c r="K9" s="64">
        <v>6374</v>
      </c>
      <c r="L9" s="106">
        <f t="shared" si="1"/>
        <v>2327906</v>
      </c>
      <c r="M9" s="64">
        <v>304051</v>
      </c>
      <c r="N9" s="64">
        <v>706248</v>
      </c>
      <c r="O9" s="64">
        <v>1036152</v>
      </c>
      <c r="P9" s="118">
        <v>8185</v>
      </c>
      <c r="Q9" s="64">
        <v>260684</v>
      </c>
      <c r="R9" s="121">
        <v>6216</v>
      </c>
      <c r="S9" s="48" t="s">
        <v>20</v>
      </c>
      <c r="T9" s="58">
        <v>4</v>
      </c>
      <c r="U9" s="48" t="s">
        <v>20</v>
      </c>
      <c r="V9" s="122">
        <v>6370</v>
      </c>
      <c r="W9" s="106">
        <f t="shared" si="0"/>
        <v>2023855</v>
      </c>
      <c r="X9" s="64">
        <v>42367</v>
      </c>
      <c r="Y9" s="64">
        <v>30725</v>
      </c>
      <c r="Z9" s="64">
        <v>442</v>
      </c>
      <c r="AA9" s="64">
        <v>7297</v>
      </c>
      <c r="AB9" s="64">
        <v>113</v>
      </c>
      <c r="AC9" s="64">
        <v>191</v>
      </c>
      <c r="AD9" s="106">
        <f t="shared" si="4"/>
        <v>81135</v>
      </c>
      <c r="AE9" s="64">
        <v>1783</v>
      </c>
      <c r="AF9" s="64">
        <v>0</v>
      </c>
      <c r="AG9" s="64">
        <v>205</v>
      </c>
      <c r="AH9" s="64">
        <v>447</v>
      </c>
      <c r="AI9" s="64">
        <v>78700</v>
      </c>
      <c r="AJ9" s="64">
        <v>0</v>
      </c>
      <c r="AK9" s="59">
        <v>78700</v>
      </c>
      <c r="AL9" s="48" t="s">
        <v>20</v>
      </c>
      <c r="AN9" s="63">
        <v>2023855</v>
      </c>
      <c r="AO9" s="46" t="str">
        <f t="shared" si="2"/>
        <v> </v>
      </c>
      <c r="AP9" s="88">
        <v>81135</v>
      </c>
      <c r="AQ9" s="46" t="str">
        <f t="shared" si="3"/>
        <v> </v>
      </c>
    </row>
    <row r="10" spans="1:43" s="46" customFormat="1" ht="21.75" customHeight="1">
      <c r="A10" s="58">
        <v>5</v>
      </c>
      <c r="B10" s="48" t="s">
        <v>21</v>
      </c>
      <c r="C10" s="64">
        <v>156</v>
      </c>
      <c r="D10" s="64">
        <v>1</v>
      </c>
      <c r="E10" s="64">
        <v>157</v>
      </c>
      <c r="F10" s="64">
        <v>700197</v>
      </c>
      <c r="G10" s="64">
        <v>514882</v>
      </c>
      <c r="H10" s="64">
        <v>7614</v>
      </c>
      <c r="I10" s="64">
        <v>103486</v>
      </c>
      <c r="J10" s="64">
        <v>179</v>
      </c>
      <c r="K10" s="64">
        <v>4964</v>
      </c>
      <c r="L10" s="106">
        <f t="shared" si="1"/>
        <v>1331322</v>
      </c>
      <c r="M10" s="64">
        <v>214406</v>
      </c>
      <c r="N10" s="64">
        <v>506934</v>
      </c>
      <c r="O10" s="64">
        <v>494780</v>
      </c>
      <c r="P10" s="118">
        <v>7520</v>
      </c>
      <c r="Q10" s="64">
        <v>102541</v>
      </c>
      <c r="R10" s="121">
        <v>178</v>
      </c>
      <c r="S10" s="48" t="s">
        <v>21</v>
      </c>
      <c r="T10" s="58">
        <v>5</v>
      </c>
      <c r="U10" s="48" t="s">
        <v>21</v>
      </c>
      <c r="V10" s="122">
        <v>4963</v>
      </c>
      <c r="W10" s="106">
        <f t="shared" si="0"/>
        <v>1116916</v>
      </c>
      <c r="X10" s="64">
        <v>30415</v>
      </c>
      <c r="Y10" s="64">
        <v>14834</v>
      </c>
      <c r="Z10" s="64">
        <v>407</v>
      </c>
      <c r="AA10" s="64">
        <v>2891</v>
      </c>
      <c r="AB10" s="64">
        <v>3</v>
      </c>
      <c r="AC10" s="64">
        <v>149</v>
      </c>
      <c r="AD10" s="106">
        <f t="shared" si="4"/>
        <v>48699</v>
      </c>
      <c r="AE10" s="64">
        <v>513</v>
      </c>
      <c r="AF10" s="64">
        <v>0</v>
      </c>
      <c r="AG10" s="64">
        <v>9</v>
      </c>
      <c r="AH10" s="64">
        <v>182</v>
      </c>
      <c r="AI10" s="64">
        <v>47982</v>
      </c>
      <c r="AJ10" s="64">
        <v>13</v>
      </c>
      <c r="AK10" s="59">
        <v>47995</v>
      </c>
      <c r="AL10" s="48" t="s">
        <v>21</v>
      </c>
      <c r="AN10" s="63">
        <v>1116916</v>
      </c>
      <c r="AO10" s="46" t="str">
        <f t="shared" si="2"/>
        <v> </v>
      </c>
      <c r="AP10" s="88">
        <v>48699</v>
      </c>
      <c r="AQ10" s="46" t="str">
        <f t="shared" si="3"/>
        <v> </v>
      </c>
    </row>
    <row r="11" spans="1:43" s="46" customFormat="1" ht="21.75" customHeight="1">
      <c r="A11" s="58">
        <v>6</v>
      </c>
      <c r="B11" s="48" t="s">
        <v>22</v>
      </c>
      <c r="C11" s="64">
        <v>103</v>
      </c>
      <c r="D11" s="64">
        <v>0</v>
      </c>
      <c r="E11" s="64">
        <v>103</v>
      </c>
      <c r="F11" s="64">
        <v>254389</v>
      </c>
      <c r="G11" s="64">
        <v>478772</v>
      </c>
      <c r="H11" s="64">
        <v>1811</v>
      </c>
      <c r="I11" s="64">
        <v>47884</v>
      </c>
      <c r="J11" s="64">
        <v>505</v>
      </c>
      <c r="K11" s="64">
        <v>3847</v>
      </c>
      <c r="L11" s="106">
        <f t="shared" si="1"/>
        <v>787208</v>
      </c>
      <c r="M11" s="64">
        <v>130877</v>
      </c>
      <c r="N11" s="64">
        <v>156201</v>
      </c>
      <c r="O11" s="64">
        <v>449149</v>
      </c>
      <c r="P11" s="118">
        <v>1809</v>
      </c>
      <c r="Q11" s="64">
        <v>44824</v>
      </c>
      <c r="R11" s="121">
        <v>503</v>
      </c>
      <c r="S11" s="48" t="s">
        <v>22</v>
      </c>
      <c r="T11" s="58">
        <v>6</v>
      </c>
      <c r="U11" s="48" t="s">
        <v>22</v>
      </c>
      <c r="V11" s="122">
        <v>3845</v>
      </c>
      <c r="W11" s="106">
        <f t="shared" si="0"/>
        <v>656331</v>
      </c>
      <c r="X11" s="64">
        <v>9371</v>
      </c>
      <c r="Y11" s="64">
        <v>13473</v>
      </c>
      <c r="Z11" s="64">
        <v>97</v>
      </c>
      <c r="AA11" s="64">
        <v>844</v>
      </c>
      <c r="AB11" s="64">
        <v>9</v>
      </c>
      <c r="AC11" s="64">
        <v>115</v>
      </c>
      <c r="AD11" s="106">
        <f t="shared" si="4"/>
        <v>23909</v>
      </c>
      <c r="AE11" s="64">
        <v>184</v>
      </c>
      <c r="AF11" s="64">
        <v>0</v>
      </c>
      <c r="AG11" s="64">
        <v>23</v>
      </c>
      <c r="AH11" s="64">
        <v>206</v>
      </c>
      <c r="AI11" s="64">
        <v>23496</v>
      </c>
      <c r="AJ11" s="64">
        <v>0</v>
      </c>
      <c r="AK11" s="59">
        <v>23496</v>
      </c>
      <c r="AL11" s="48" t="s">
        <v>22</v>
      </c>
      <c r="AN11" s="63">
        <v>656331</v>
      </c>
      <c r="AO11" s="46" t="str">
        <f t="shared" si="2"/>
        <v> </v>
      </c>
      <c r="AP11" s="88">
        <v>23909</v>
      </c>
      <c r="AQ11" s="46" t="str">
        <f t="shared" si="3"/>
        <v> </v>
      </c>
    </row>
    <row r="12" spans="1:43" s="46" customFormat="1" ht="21.75" customHeight="1">
      <c r="A12" s="58">
        <v>7</v>
      </c>
      <c r="B12" s="48" t="s">
        <v>2</v>
      </c>
      <c r="C12" s="64">
        <v>213</v>
      </c>
      <c r="D12" s="64">
        <v>9</v>
      </c>
      <c r="E12" s="64">
        <v>222</v>
      </c>
      <c r="F12" s="64">
        <v>996995</v>
      </c>
      <c r="G12" s="64">
        <v>632150</v>
      </c>
      <c r="H12" s="64">
        <v>973</v>
      </c>
      <c r="I12" s="64">
        <v>47036</v>
      </c>
      <c r="J12" s="64">
        <v>1367</v>
      </c>
      <c r="K12" s="64">
        <v>12417</v>
      </c>
      <c r="L12" s="106">
        <f t="shared" si="1"/>
        <v>1690938</v>
      </c>
      <c r="M12" s="64">
        <v>293506</v>
      </c>
      <c r="N12" s="64">
        <v>728214</v>
      </c>
      <c r="O12" s="64">
        <v>610811</v>
      </c>
      <c r="P12" s="118">
        <v>921</v>
      </c>
      <c r="Q12" s="64">
        <v>43712</v>
      </c>
      <c r="R12" s="121">
        <v>1362</v>
      </c>
      <c r="S12" s="48" t="s">
        <v>2</v>
      </c>
      <c r="T12" s="58">
        <v>7</v>
      </c>
      <c r="U12" s="48" t="s">
        <v>2</v>
      </c>
      <c r="V12" s="122">
        <v>12412</v>
      </c>
      <c r="W12" s="106">
        <f t="shared" si="0"/>
        <v>1397432</v>
      </c>
      <c r="X12" s="64">
        <v>43694</v>
      </c>
      <c r="Y12" s="64">
        <v>17972</v>
      </c>
      <c r="Z12" s="64">
        <v>48</v>
      </c>
      <c r="AA12" s="64">
        <v>796</v>
      </c>
      <c r="AB12" s="64">
        <v>24</v>
      </c>
      <c r="AC12" s="64">
        <v>373</v>
      </c>
      <c r="AD12" s="106">
        <f t="shared" si="4"/>
        <v>62907</v>
      </c>
      <c r="AE12" s="64">
        <v>750</v>
      </c>
      <c r="AF12" s="64">
        <v>0</v>
      </c>
      <c r="AG12" s="64">
        <v>304</v>
      </c>
      <c r="AH12" s="64">
        <v>509</v>
      </c>
      <c r="AI12" s="64">
        <v>61108</v>
      </c>
      <c r="AJ12" s="64">
        <v>236</v>
      </c>
      <c r="AK12" s="59">
        <v>61344</v>
      </c>
      <c r="AL12" s="48" t="s">
        <v>2</v>
      </c>
      <c r="AN12" s="63">
        <v>1397432</v>
      </c>
      <c r="AO12" s="46" t="str">
        <f t="shared" si="2"/>
        <v> </v>
      </c>
      <c r="AP12" s="88">
        <v>62907</v>
      </c>
      <c r="AQ12" s="46" t="str">
        <f t="shared" si="3"/>
        <v> </v>
      </c>
    </row>
    <row r="13" spans="1:43" s="46" customFormat="1" ht="21.75" customHeight="1">
      <c r="A13" s="58">
        <v>8</v>
      </c>
      <c r="B13" s="48" t="s">
        <v>23</v>
      </c>
      <c r="C13" s="64">
        <v>98</v>
      </c>
      <c r="D13" s="64">
        <v>1</v>
      </c>
      <c r="E13" s="64">
        <v>99</v>
      </c>
      <c r="F13" s="64">
        <v>471169</v>
      </c>
      <c r="G13" s="64">
        <v>267122</v>
      </c>
      <c r="H13" s="64">
        <v>21168</v>
      </c>
      <c r="I13" s="64">
        <v>17191</v>
      </c>
      <c r="J13" s="64">
        <v>188</v>
      </c>
      <c r="K13" s="64">
        <v>8032</v>
      </c>
      <c r="L13" s="106">
        <f t="shared" si="1"/>
        <v>784870</v>
      </c>
      <c r="M13" s="64">
        <v>134857</v>
      </c>
      <c r="N13" s="64">
        <v>353834</v>
      </c>
      <c r="O13" s="64">
        <v>251423</v>
      </c>
      <c r="P13" s="118">
        <v>19352</v>
      </c>
      <c r="Q13" s="64">
        <v>17184</v>
      </c>
      <c r="R13" s="121">
        <v>188</v>
      </c>
      <c r="S13" s="48" t="s">
        <v>23</v>
      </c>
      <c r="T13" s="58">
        <v>8</v>
      </c>
      <c r="U13" s="48" t="s">
        <v>23</v>
      </c>
      <c r="V13" s="122">
        <v>8032</v>
      </c>
      <c r="W13" s="106">
        <f t="shared" si="0"/>
        <v>650013</v>
      </c>
      <c r="X13" s="64">
        <v>21232</v>
      </c>
      <c r="Y13" s="64">
        <v>7543</v>
      </c>
      <c r="Z13" s="64">
        <v>1044</v>
      </c>
      <c r="AA13" s="64">
        <v>312</v>
      </c>
      <c r="AB13" s="64">
        <v>3</v>
      </c>
      <c r="AC13" s="64">
        <v>241</v>
      </c>
      <c r="AD13" s="106">
        <f t="shared" si="4"/>
        <v>30375</v>
      </c>
      <c r="AE13" s="64">
        <v>238</v>
      </c>
      <c r="AF13" s="64">
        <v>0</v>
      </c>
      <c r="AG13" s="64">
        <v>14</v>
      </c>
      <c r="AH13" s="64">
        <v>281</v>
      </c>
      <c r="AI13" s="64">
        <v>29783</v>
      </c>
      <c r="AJ13" s="64">
        <v>59</v>
      </c>
      <c r="AK13" s="59">
        <v>29842</v>
      </c>
      <c r="AL13" s="48" t="s">
        <v>23</v>
      </c>
      <c r="AN13" s="63">
        <v>650013</v>
      </c>
      <c r="AO13" s="46" t="str">
        <f t="shared" si="2"/>
        <v> </v>
      </c>
      <c r="AP13" s="88">
        <v>30375</v>
      </c>
      <c r="AQ13" s="46" t="str">
        <f t="shared" si="3"/>
        <v> </v>
      </c>
    </row>
    <row r="14" spans="1:43" s="30" customFormat="1" ht="21.75" customHeight="1">
      <c r="A14" s="34">
        <v>9</v>
      </c>
      <c r="B14" s="35" t="s">
        <v>49</v>
      </c>
      <c r="C14" s="178">
        <v>96</v>
      </c>
      <c r="D14" s="178">
        <v>0</v>
      </c>
      <c r="E14" s="178">
        <v>96</v>
      </c>
      <c r="F14" s="178">
        <v>404326</v>
      </c>
      <c r="G14" s="178">
        <v>506667</v>
      </c>
      <c r="H14" s="178">
        <v>11192</v>
      </c>
      <c r="I14" s="178">
        <v>42384</v>
      </c>
      <c r="J14" s="178">
        <v>1</v>
      </c>
      <c r="K14" s="178">
        <v>7208</v>
      </c>
      <c r="L14" s="179">
        <f t="shared" si="1"/>
        <v>971778</v>
      </c>
      <c r="M14" s="178">
        <v>126754</v>
      </c>
      <c r="N14" s="178">
        <v>305615</v>
      </c>
      <c r="O14" s="178">
        <v>483299</v>
      </c>
      <c r="P14" s="180">
        <v>8628</v>
      </c>
      <c r="Q14" s="178">
        <v>40276</v>
      </c>
      <c r="R14" s="181">
        <v>1</v>
      </c>
      <c r="S14" s="35" t="s">
        <v>49</v>
      </c>
      <c r="T14" s="34">
        <v>9</v>
      </c>
      <c r="U14" s="35" t="s">
        <v>49</v>
      </c>
      <c r="V14" s="182">
        <v>7205</v>
      </c>
      <c r="W14" s="179">
        <f t="shared" si="0"/>
        <v>845024</v>
      </c>
      <c r="X14" s="178">
        <v>18337</v>
      </c>
      <c r="Y14" s="178">
        <v>14496</v>
      </c>
      <c r="Z14" s="178">
        <v>466</v>
      </c>
      <c r="AA14" s="178">
        <v>897</v>
      </c>
      <c r="AB14" s="178">
        <v>0</v>
      </c>
      <c r="AC14" s="178">
        <v>217</v>
      </c>
      <c r="AD14" s="179">
        <f t="shared" si="4"/>
        <v>34413</v>
      </c>
      <c r="AE14" s="178">
        <v>188</v>
      </c>
      <c r="AF14" s="178">
        <v>0</v>
      </c>
      <c r="AG14" s="178">
        <v>0</v>
      </c>
      <c r="AH14" s="178">
        <v>43</v>
      </c>
      <c r="AI14" s="178">
        <v>34182</v>
      </c>
      <c r="AJ14" s="178">
        <v>0</v>
      </c>
      <c r="AK14" s="179">
        <v>34182</v>
      </c>
      <c r="AL14" s="35" t="s">
        <v>49</v>
      </c>
      <c r="AN14" s="65">
        <v>845024</v>
      </c>
      <c r="AO14" s="30" t="str">
        <f t="shared" si="2"/>
        <v> </v>
      </c>
      <c r="AP14" s="183">
        <v>34413</v>
      </c>
      <c r="AQ14" s="30" t="str">
        <f t="shared" si="3"/>
        <v> </v>
      </c>
    </row>
    <row r="15" spans="1:43" s="30" customFormat="1" ht="21.75" customHeight="1">
      <c r="A15" s="34">
        <v>10</v>
      </c>
      <c r="B15" s="35" t="s">
        <v>24</v>
      </c>
      <c r="C15" s="178">
        <v>56</v>
      </c>
      <c r="D15" s="178">
        <v>2</v>
      </c>
      <c r="E15" s="178">
        <v>58</v>
      </c>
      <c r="F15" s="178">
        <v>132259</v>
      </c>
      <c r="G15" s="178">
        <v>218675</v>
      </c>
      <c r="H15" s="178">
        <v>326</v>
      </c>
      <c r="I15" s="178">
        <v>11890</v>
      </c>
      <c r="J15" s="178">
        <v>0</v>
      </c>
      <c r="K15" s="178">
        <v>492</v>
      </c>
      <c r="L15" s="179">
        <f t="shared" si="1"/>
        <v>363642</v>
      </c>
      <c r="M15" s="178">
        <v>64384</v>
      </c>
      <c r="N15" s="178">
        <v>76337</v>
      </c>
      <c r="O15" s="178">
        <v>211627</v>
      </c>
      <c r="P15" s="180">
        <v>325</v>
      </c>
      <c r="Q15" s="178">
        <v>10478</v>
      </c>
      <c r="R15" s="181">
        <v>0</v>
      </c>
      <c r="S15" s="35" t="s">
        <v>24</v>
      </c>
      <c r="T15" s="34">
        <v>10</v>
      </c>
      <c r="U15" s="35" t="s">
        <v>24</v>
      </c>
      <c r="V15" s="182">
        <v>491</v>
      </c>
      <c r="W15" s="179">
        <f t="shared" si="0"/>
        <v>299258</v>
      </c>
      <c r="X15" s="178">
        <v>4580</v>
      </c>
      <c r="Y15" s="178">
        <v>6345</v>
      </c>
      <c r="Z15" s="178">
        <v>18</v>
      </c>
      <c r="AA15" s="178">
        <v>198</v>
      </c>
      <c r="AB15" s="178">
        <v>0</v>
      </c>
      <c r="AC15" s="178">
        <v>15</v>
      </c>
      <c r="AD15" s="179">
        <f t="shared" si="4"/>
        <v>11156</v>
      </c>
      <c r="AE15" s="178">
        <v>145</v>
      </c>
      <c r="AF15" s="178">
        <v>0</v>
      </c>
      <c r="AG15" s="178">
        <v>35</v>
      </c>
      <c r="AH15" s="178">
        <v>146</v>
      </c>
      <c r="AI15" s="178">
        <v>10762</v>
      </c>
      <c r="AJ15" s="178">
        <v>68</v>
      </c>
      <c r="AK15" s="179">
        <v>10830</v>
      </c>
      <c r="AL15" s="35" t="s">
        <v>24</v>
      </c>
      <c r="AN15" s="65">
        <v>299258</v>
      </c>
      <c r="AO15" s="30" t="str">
        <f t="shared" si="2"/>
        <v> </v>
      </c>
      <c r="AP15" s="183">
        <v>11156</v>
      </c>
      <c r="AQ15" s="30" t="str">
        <f t="shared" si="3"/>
        <v> </v>
      </c>
    </row>
    <row r="16" spans="1:43" s="30" customFormat="1" ht="21.75" customHeight="1">
      <c r="A16" s="34">
        <v>11</v>
      </c>
      <c r="B16" s="35" t="s">
        <v>25</v>
      </c>
      <c r="C16" s="178">
        <v>44</v>
      </c>
      <c r="D16" s="178">
        <v>1</v>
      </c>
      <c r="E16" s="178">
        <v>45</v>
      </c>
      <c r="F16" s="178">
        <v>129017</v>
      </c>
      <c r="G16" s="178">
        <v>267897</v>
      </c>
      <c r="H16" s="178">
        <v>2822</v>
      </c>
      <c r="I16" s="178">
        <v>19025</v>
      </c>
      <c r="J16" s="178">
        <v>0</v>
      </c>
      <c r="K16" s="178">
        <v>758</v>
      </c>
      <c r="L16" s="179">
        <f t="shared" si="1"/>
        <v>419519</v>
      </c>
      <c r="M16" s="178">
        <v>51042</v>
      </c>
      <c r="N16" s="178">
        <v>89904</v>
      </c>
      <c r="O16" s="178">
        <v>255974</v>
      </c>
      <c r="P16" s="180">
        <v>2821</v>
      </c>
      <c r="Q16" s="178">
        <v>19021</v>
      </c>
      <c r="R16" s="181">
        <v>0</v>
      </c>
      <c r="S16" s="35" t="s">
        <v>25</v>
      </c>
      <c r="T16" s="34">
        <v>11</v>
      </c>
      <c r="U16" s="35" t="s">
        <v>25</v>
      </c>
      <c r="V16" s="182">
        <v>757</v>
      </c>
      <c r="W16" s="179">
        <f t="shared" si="0"/>
        <v>368477</v>
      </c>
      <c r="X16" s="178">
        <v>5394</v>
      </c>
      <c r="Y16" s="178">
        <v>7678</v>
      </c>
      <c r="Z16" s="178">
        <v>152</v>
      </c>
      <c r="AA16" s="178">
        <v>342</v>
      </c>
      <c r="AB16" s="178">
        <v>0</v>
      </c>
      <c r="AC16" s="178">
        <v>23</v>
      </c>
      <c r="AD16" s="179">
        <f t="shared" si="4"/>
        <v>13589</v>
      </c>
      <c r="AE16" s="178">
        <v>298</v>
      </c>
      <c r="AF16" s="178">
        <v>0</v>
      </c>
      <c r="AG16" s="178">
        <v>13</v>
      </c>
      <c r="AH16" s="178">
        <v>355</v>
      </c>
      <c r="AI16" s="178">
        <v>12920</v>
      </c>
      <c r="AJ16" s="178">
        <v>3</v>
      </c>
      <c r="AK16" s="179">
        <v>12923</v>
      </c>
      <c r="AL16" s="35" t="s">
        <v>25</v>
      </c>
      <c r="AN16" s="65">
        <v>368477</v>
      </c>
      <c r="AO16" s="30" t="str">
        <f t="shared" si="2"/>
        <v> </v>
      </c>
      <c r="AP16" s="183">
        <v>13589</v>
      </c>
      <c r="AQ16" s="30" t="str">
        <f t="shared" si="3"/>
        <v> </v>
      </c>
    </row>
    <row r="17" spans="1:43" s="46" customFormat="1" ht="21.75" customHeight="1">
      <c r="A17" s="58">
        <v>12</v>
      </c>
      <c r="B17" s="48" t="s">
        <v>26</v>
      </c>
      <c r="C17" s="64">
        <v>53</v>
      </c>
      <c r="D17" s="64">
        <v>1</v>
      </c>
      <c r="E17" s="64">
        <v>54</v>
      </c>
      <c r="F17" s="64">
        <v>244798</v>
      </c>
      <c r="G17" s="64">
        <v>220183</v>
      </c>
      <c r="H17" s="64">
        <v>0</v>
      </c>
      <c r="I17" s="64">
        <v>889041</v>
      </c>
      <c r="J17" s="64">
        <v>109</v>
      </c>
      <c r="K17" s="64">
        <v>554</v>
      </c>
      <c r="L17" s="106">
        <f t="shared" si="1"/>
        <v>1354685</v>
      </c>
      <c r="M17" s="64">
        <v>75846</v>
      </c>
      <c r="N17" s="64">
        <v>184329</v>
      </c>
      <c r="O17" s="64">
        <v>206946</v>
      </c>
      <c r="P17" s="118">
        <v>0</v>
      </c>
      <c r="Q17" s="64">
        <v>886902</v>
      </c>
      <c r="R17" s="121">
        <v>109</v>
      </c>
      <c r="S17" s="48" t="s">
        <v>26</v>
      </c>
      <c r="T17" s="58">
        <v>12</v>
      </c>
      <c r="U17" s="48" t="s">
        <v>26</v>
      </c>
      <c r="V17" s="122">
        <v>553</v>
      </c>
      <c r="W17" s="106">
        <f t="shared" si="0"/>
        <v>1278839</v>
      </c>
      <c r="X17" s="64">
        <v>11060</v>
      </c>
      <c r="Y17" s="64">
        <v>6208</v>
      </c>
      <c r="Z17" s="64">
        <v>0</v>
      </c>
      <c r="AA17" s="64">
        <v>26517</v>
      </c>
      <c r="AB17" s="64">
        <v>2</v>
      </c>
      <c r="AC17" s="64">
        <v>17</v>
      </c>
      <c r="AD17" s="106">
        <f t="shared" si="4"/>
        <v>43804</v>
      </c>
      <c r="AE17" s="64">
        <v>169</v>
      </c>
      <c r="AF17" s="64">
        <v>0</v>
      </c>
      <c r="AG17" s="64">
        <v>10</v>
      </c>
      <c r="AH17" s="64">
        <v>7</v>
      </c>
      <c r="AI17" s="64">
        <v>43611</v>
      </c>
      <c r="AJ17" s="64">
        <v>7</v>
      </c>
      <c r="AK17" s="59">
        <v>43618</v>
      </c>
      <c r="AL17" s="48" t="s">
        <v>26</v>
      </c>
      <c r="AN17" s="63">
        <v>1278839</v>
      </c>
      <c r="AO17" s="46" t="str">
        <f t="shared" si="2"/>
        <v> </v>
      </c>
      <c r="AP17" s="88">
        <v>43804</v>
      </c>
      <c r="AQ17" s="46" t="str">
        <f t="shared" si="3"/>
        <v> </v>
      </c>
    </row>
    <row r="18" spans="1:43" s="46" customFormat="1" ht="21.75" customHeight="1">
      <c r="A18" s="58">
        <v>13</v>
      </c>
      <c r="B18" s="48" t="s">
        <v>27</v>
      </c>
      <c r="C18" s="64">
        <v>140</v>
      </c>
      <c r="D18" s="64">
        <v>7</v>
      </c>
      <c r="E18" s="64">
        <v>147</v>
      </c>
      <c r="F18" s="64">
        <v>479675</v>
      </c>
      <c r="G18" s="64">
        <v>634566</v>
      </c>
      <c r="H18" s="64">
        <v>6457</v>
      </c>
      <c r="I18" s="64">
        <v>75732</v>
      </c>
      <c r="J18" s="64">
        <v>1316</v>
      </c>
      <c r="K18" s="64">
        <v>1026</v>
      </c>
      <c r="L18" s="106">
        <f t="shared" si="1"/>
        <v>1198772</v>
      </c>
      <c r="M18" s="64">
        <v>191832</v>
      </c>
      <c r="N18" s="64">
        <v>329776</v>
      </c>
      <c r="O18" s="64">
        <v>597537</v>
      </c>
      <c r="P18" s="118">
        <v>4246</v>
      </c>
      <c r="Q18" s="64">
        <v>73372</v>
      </c>
      <c r="R18" s="121">
        <v>1313</v>
      </c>
      <c r="S18" s="48" t="s">
        <v>27</v>
      </c>
      <c r="T18" s="58">
        <v>13</v>
      </c>
      <c r="U18" s="48" t="s">
        <v>27</v>
      </c>
      <c r="V18" s="122">
        <v>696</v>
      </c>
      <c r="W18" s="106">
        <f t="shared" si="0"/>
        <v>1006940</v>
      </c>
      <c r="X18" s="64">
        <v>19784</v>
      </c>
      <c r="Y18" s="64">
        <v>17603</v>
      </c>
      <c r="Z18" s="64">
        <v>230</v>
      </c>
      <c r="AA18" s="64">
        <v>1811</v>
      </c>
      <c r="AB18" s="64">
        <v>23</v>
      </c>
      <c r="AC18" s="64">
        <v>21</v>
      </c>
      <c r="AD18" s="106">
        <f t="shared" si="4"/>
        <v>39472</v>
      </c>
      <c r="AE18" s="64">
        <v>626</v>
      </c>
      <c r="AF18" s="64">
        <v>0</v>
      </c>
      <c r="AG18" s="64">
        <v>37</v>
      </c>
      <c r="AH18" s="64">
        <v>48</v>
      </c>
      <c r="AI18" s="64">
        <v>38740</v>
      </c>
      <c r="AJ18" s="64">
        <v>21</v>
      </c>
      <c r="AK18" s="59">
        <v>38761</v>
      </c>
      <c r="AL18" s="48" t="s">
        <v>27</v>
      </c>
      <c r="AN18" s="63">
        <v>1006940</v>
      </c>
      <c r="AO18" s="46" t="str">
        <f t="shared" si="2"/>
        <v> </v>
      </c>
      <c r="AP18" s="88">
        <v>39472</v>
      </c>
      <c r="AQ18" s="46" t="str">
        <f t="shared" si="3"/>
        <v> </v>
      </c>
    </row>
    <row r="19" spans="1:43" s="46" customFormat="1" ht="21.75" customHeight="1">
      <c r="A19" s="58">
        <v>14</v>
      </c>
      <c r="B19" s="48" t="s">
        <v>28</v>
      </c>
      <c r="C19" s="64">
        <v>250</v>
      </c>
      <c r="D19" s="64">
        <v>4</v>
      </c>
      <c r="E19" s="64">
        <v>254</v>
      </c>
      <c r="F19" s="64">
        <v>884802</v>
      </c>
      <c r="G19" s="64">
        <v>1267757</v>
      </c>
      <c r="H19" s="64">
        <v>9058</v>
      </c>
      <c r="I19" s="64">
        <v>219525</v>
      </c>
      <c r="J19" s="64">
        <v>1249</v>
      </c>
      <c r="K19" s="64">
        <v>4521</v>
      </c>
      <c r="L19" s="106">
        <f t="shared" si="1"/>
        <v>2386912</v>
      </c>
      <c r="M19" s="64">
        <v>292422</v>
      </c>
      <c r="N19" s="64">
        <v>624391</v>
      </c>
      <c r="O19" s="64">
        <v>1239355</v>
      </c>
      <c r="P19" s="118">
        <v>8723</v>
      </c>
      <c r="Q19" s="64">
        <v>216257</v>
      </c>
      <c r="R19" s="121">
        <v>1245</v>
      </c>
      <c r="S19" s="48" t="s">
        <v>28</v>
      </c>
      <c r="T19" s="58">
        <v>14</v>
      </c>
      <c r="U19" s="48" t="s">
        <v>28</v>
      </c>
      <c r="V19" s="122">
        <v>4519</v>
      </c>
      <c r="W19" s="106">
        <f t="shared" si="0"/>
        <v>2094490</v>
      </c>
      <c r="X19" s="64">
        <v>37459</v>
      </c>
      <c r="Y19" s="64">
        <v>37133</v>
      </c>
      <c r="Z19" s="64">
        <v>470</v>
      </c>
      <c r="AA19" s="64">
        <v>5587</v>
      </c>
      <c r="AB19" s="64">
        <v>22</v>
      </c>
      <c r="AC19" s="64">
        <v>135</v>
      </c>
      <c r="AD19" s="106">
        <f t="shared" si="4"/>
        <v>80806</v>
      </c>
      <c r="AE19" s="64">
        <v>652</v>
      </c>
      <c r="AF19" s="64">
        <v>0</v>
      </c>
      <c r="AG19" s="64">
        <v>95</v>
      </c>
      <c r="AH19" s="64">
        <v>659</v>
      </c>
      <c r="AI19" s="64">
        <v>79339</v>
      </c>
      <c r="AJ19" s="64">
        <v>61</v>
      </c>
      <c r="AK19" s="59">
        <v>79400</v>
      </c>
      <c r="AL19" s="48" t="s">
        <v>28</v>
      </c>
      <c r="AN19" s="63">
        <v>2094490</v>
      </c>
      <c r="AO19" s="46" t="str">
        <f t="shared" si="2"/>
        <v> </v>
      </c>
      <c r="AP19" s="88">
        <v>80806</v>
      </c>
      <c r="AQ19" s="46" t="str">
        <f t="shared" si="3"/>
        <v> </v>
      </c>
    </row>
    <row r="20" spans="1:43" s="46" customFormat="1" ht="21.75" customHeight="1">
      <c r="A20" s="58">
        <v>15</v>
      </c>
      <c r="B20" s="48" t="s">
        <v>29</v>
      </c>
      <c r="C20" s="64">
        <v>324</v>
      </c>
      <c r="D20" s="64">
        <v>5</v>
      </c>
      <c r="E20" s="64">
        <v>329</v>
      </c>
      <c r="F20" s="64">
        <v>1561518</v>
      </c>
      <c r="G20" s="64">
        <v>1487468</v>
      </c>
      <c r="H20" s="64">
        <v>15681</v>
      </c>
      <c r="I20" s="64">
        <v>158695</v>
      </c>
      <c r="J20" s="64">
        <v>6495</v>
      </c>
      <c r="K20" s="64">
        <v>29813</v>
      </c>
      <c r="L20" s="106">
        <f t="shared" si="1"/>
        <v>3259670</v>
      </c>
      <c r="M20" s="64">
        <v>446146</v>
      </c>
      <c r="N20" s="64">
        <v>1148946</v>
      </c>
      <c r="O20" s="64">
        <v>1454801</v>
      </c>
      <c r="P20" s="118">
        <v>15282</v>
      </c>
      <c r="Q20" s="64">
        <v>158197</v>
      </c>
      <c r="R20" s="121">
        <v>6489</v>
      </c>
      <c r="S20" s="48" t="s">
        <v>29</v>
      </c>
      <c r="T20" s="58">
        <v>15</v>
      </c>
      <c r="U20" s="48" t="s">
        <v>29</v>
      </c>
      <c r="V20" s="122">
        <v>29809</v>
      </c>
      <c r="W20" s="106">
        <f t="shared" si="0"/>
        <v>2813524</v>
      </c>
      <c r="X20" s="64">
        <v>68923</v>
      </c>
      <c r="Y20" s="64">
        <v>43359</v>
      </c>
      <c r="Z20" s="64">
        <v>825</v>
      </c>
      <c r="AA20" s="64">
        <v>3538</v>
      </c>
      <c r="AB20" s="64">
        <v>117</v>
      </c>
      <c r="AC20" s="64">
        <v>895</v>
      </c>
      <c r="AD20" s="106">
        <f t="shared" si="4"/>
        <v>117657</v>
      </c>
      <c r="AE20" s="64">
        <v>758</v>
      </c>
      <c r="AF20" s="64">
        <v>0</v>
      </c>
      <c r="AG20" s="64">
        <v>360</v>
      </c>
      <c r="AH20" s="64">
        <v>1449</v>
      </c>
      <c r="AI20" s="64">
        <v>114942</v>
      </c>
      <c r="AJ20" s="64">
        <v>148</v>
      </c>
      <c r="AK20" s="59">
        <v>115090</v>
      </c>
      <c r="AL20" s="48" t="s">
        <v>29</v>
      </c>
      <c r="AN20" s="63">
        <v>2813524</v>
      </c>
      <c r="AO20" s="46" t="str">
        <f t="shared" si="2"/>
        <v> </v>
      </c>
      <c r="AP20" s="88">
        <v>117657</v>
      </c>
      <c r="AQ20" s="46" t="str">
        <f t="shared" si="3"/>
        <v> </v>
      </c>
    </row>
    <row r="21" spans="1:43" s="46" customFormat="1" ht="21.75" customHeight="1">
      <c r="A21" s="58">
        <v>16</v>
      </c>
      <c r="B21" s="48" t="s">
        <v>30</v>
      </c>
      <c r="C21" s="64">
        <v>570</v>
      </c>
      <c r="D21" s="64">
        <v>4</v>
      </c>
      <c r="E21" s="64">
        <v>574</v>
      </c>
      <c r="F21" s="64">
        <v>2829877</v>
      </c>
      <c r="G21" s="64">
        <v>4551938</v>
      </c>
      <c r="H21" s="64">
        <v>53892</v>
      </c>
      <c r="I21" s="64">
        <v>1299881</v>
      </c>
      <c r="J21" s="64">
        <v>10235</v>
      </c>
      <c r="K21" s="64">
        <v>74027</v>
      </c>
      <c r="L21" s="106">
        <f t="shared" si="1"/>
        <v>8819850</v>
      </c>
      <c r="M21" s="64">
        <v>790352</v>
      </c>
      <c r="N21" s="64">
        <v>2140771</v>
      </c>
      <c r="O21" s="64">
        <v>4461379</v>
      </c>
      <c r="P21" s="118">
        <v>53548</v>
      </c>
      <c r="Q21" s="64">
        <v>1294318</v>
      </c>
      <c r="R21" s="121">
        <v>10216</v>
      </c>
      <c r="S21" s="48" t="s">
        <v>30</v>
      </c>
      <c r="T21" s="58">
        <v>16</v>
      </c>
      <c r="U21" s="48" t="s">
        <v>30</v>
      </c>
      <c r="V21" s="122">
        <v>69266</v>
      </c>
      <c r="W21" s="106">
        <f t="shared" si="0"/>
        <v>8029498</v>
      </c>
      <c r="X21" s="64">
        <v>128438</v>
      </c>
      <c r="Y21" s="64">
        <v>133525</v>
      </c>
      <c r="Z21" s="64">
        <v>2891</v>
      </c>
      <c r="AA21" s="64">
        <v>36424</v>
      </c>
      <c r="AB21" s="64">
        <v>184</v>
      </c>
      <c r="AC21" s="64">
        <v>2077</v>
      </c>
      <c r="AD21" s="106">
        <f t="shared" si="4"/>
        <v>303539</v>
      </c>
      <c r="AE21" s="64">
        <v>1491</v>
      </c>
      <c r="AF21" s="64">
        <v>0</v>
      </c>
      <c r="AG21" s="64">
        <v>336</v>
      </c>
      <c r="AH21" s="64">
        <v>1400</v>
      </c>
      <c r="AI21" s="64">
        <v>300295</v>
      </c>
      <c r="AJ21" s="64">
        <v>17</v>
      </c>
      <c r="AK21" s="59">
        <v>300312</v>
      </c>
      <c r="AL21" s="48" t="s">
        <v>30</v>
      </c>
      <c r="AN21" s="63">
        <v>8029498</v>
      </c>
      <c r="AO21" s="46" t="str">
        <f t="shared" si="2"/>
        <v> </v>
      </c>
      <c r="AP21" s="88">
        <v>303539</v>
      </c>
      <c r="AQ21" s="46" t="str">
        <f t="shared" si="3"/>
        <v> </v>
      </c>
    </row>
    <row r="22" spans="1:43" s="46" customFormat="1" ht="21.75" customHeight="1">
      <c r="A22" s="58">
        <v>17</v>
      </c>
      <c r="B22" s="48" t="s">
        <v>0</v>
      </c>
      <c r="C22" s="64">
        <v>340</v>
      </c>
      <c r="D22" s="64">
        <v>1</v>
      </c>
      <c r="E22" s="64">
        <v>341</v>
      </c>
      <c r="F22" s="64">
        <v>1314389</v>
      </c>
      <c r="G22" s="64">
        <v>2124774</v>
      </c>
      <c r="H22" s="64">
        <v>25756</v>
      </c>
      <c r="I22" s="64">
        <v>165153</v>
      </c>
      <c r="J22" s="64">
        <v>1260</v>
      </c>
      <c r="K22" s="64">
        <v>22116</v>
      </c>
      <c r="L22" s="106">
        <f t="shared" si="1"/>
        <v>3653448</v>
      </c>
      <c r="M22" s="64">
        <v>405652</v>
      </c>
      <c r="N22" s="64">
        <v>958615</v>
      </c>
      <c r="O22" s="64">
        <v>2079146</v>
      </c>
      <c r="P22" s="118">
        <v>25749</v>
      </c>
      <c r="Q22" s="64">
        <v>160920</v>
      </c>
      <c r="R22" s="121">
        <v>1254</v>
      </c>
      <c r="S22" s="48" t="s">
        <v>0</v>
      </c>
      <c r="T22" s="58">
        <v>17</v>
      </c>
      <c r="U22" s="48" t="s">
        <v>0</v>
      </c>
      <c r="V22" s="122">
        <v>22112</v>
      </c>
      <c r="W22" s="106">
        <f t="shared" si="0"/>
        <v>3247796</v>
      </c>
      <c r="X22" s="64">
        <v>57512</v>
      </c>
      <c r="Y22" s="64">
        <v>61637</v>
      </c>
      <c r="Z22" s="64">
        <v>1388</v>
      </c>
      <c r="AA22" s="64">
        <v>3517</v>
      </c>
      <c r="AB22" s="64">
        <v>22</v>
      </c>
      <c r="AC22" s="64">
        <v>663</v>
      </c>
      <c r="AD22" s="106">
        <f t="shared" si="4"/>
        <v>124739</v>
      </c>
      <c r="AE22" s="64">
        <v>710</v>
      </c>
      <c r="AF22" s="64">
        <v>0</v>
      </c>
      <c r="AG22" s="64">
        <v>111</v>
      </c>
      <c r="AH22" s="64">
        <v>816</v>
      </c>
      <c r="AI22" s="64">
        <v>123101</v>
      </c>
      <c r="AJ22" s="64">
        <v>1</v>
      </c>
      <c r="AK22" s="59">
        <v>123102</v>
      </c>
      <c r="AL22" s="48" t="s">
        <v>0</v>
      </c>
      <c r="AN22" s="63">
        <v>3247796</v>
      </c>
      <c r="AO22" s="46" t="str">
        <f t="shared" si="2"/>
        <v> </v>
      </c>
      <c r="AP22" s="88">
        <v>124739</v>
      </c>
      <c r="AQ22" s="46" t="str">
        <f t="shared" si="3"/>
        <v> </v>
      </c>
    </row>
    <row r="23" spans="1:43" s="46" customFormat="1" ht="21.75" customHeight="1">
      <c r="A23" s="58">
        <v>18</v>
      </c>
      <c r="B23" s="48" t="s">
        <v>31</v>
      </c>
      <c r="C23" s="64">
        <v>103</v>
      </c>
      <c r="D23" s="64">
        <v>2</v>
      </c>
      <c r="E23" s="64">
        <v>105</v>
      </c>
      <c r="F23" s="64">
        <v>339971</v>
      </c>
      <c r="G23" s="64">
        <v>797312</v>
      </c>
      <c r="H23" s="64">
        <v>2702</v>
      </c>
      <c r="I23" s="64">
        <v>9740</v>
      </c>
      <c r="J23" s="64">
        <v>3066</v>
      </c>
      <c r="K23" s="64">
        <v>0</v>
      </c>
      <c r="L23" s="106">
        <f t="shared" si="1"/>
        <v>1152791</v>
      </c>
      <c r="M23" s="64">
        <v>118649</v>
      </c>
      <c r="N23" s="64">
        <v>256102</v>
      </c>
      <c r="O23" s="64">
        <v>765233</v>
      </c>
      <c r="P23" s="118">
        <v>1114</v>
      </c>
      <c r="Q23" s="64">
        <v>8631</v>
      </c>
      <c r="R23" s="121">
        <v>3062</v>
      </c>
      <c r="S23" s="48" t="s">
        <v>31</v>
      </c>
      <c r="T23" s="58">
        <v>18</v>
      </c>
      <c r="U23" s="48" t="s">
        <v>31</v>
      </c>
      <c r="V23" s="122">
        <v>0</v>
      </c>
      <c r="W23" s="106">
        <f t="shared" si="0"/>
        <v>1034142</v>
      </c>
      <c r="X23" s="64">
        <v>15364</v>
      </c>
      <c r="Y23" s="64">
        <v>22370</v>
      </c>
      <c r="Z23" s="64">
        <v>59</v>
      </c>
      <c r="AA23" s="64">
        <v>155</v>
      </c>
      <c r="AB23" s="64">
        <v>56</v>
      </c>
      <c r="AC23" s="64">
        <v>0</v>
      </c>
      <c r="AD23" s="106">
        <f t="shared" si="4"/>
        <v>38004</v>
      </c>
      <c r="AE23" s="64">
        <v>155</v>
      </c>
      <c r="AF23" s="64">
        <v>0</v>
      </c>
      <c r="AG23" s="64">
        <v>51</v>
      </c>
      <c r="AH23" s="64">
        <v>155</v>
      </c>
      <c r="AI23" s="64">
        <v>37640</v>
      </c>
      <c r="AJ23" s="64">
        <v>3</v>
      </c>
      <c r="AK23" s="59">
        <v>37643</v>
      </c>
      <c r="AL23" s="48" t="s">
        <v>31</v>
      </c>
      <c r="AN23" s="63">
        <v>1034142</v>
      </c>
      <c r="AO23" s="46" t="str">
        <f t="shared" si="2"/>
        <v> </v>
      </c>
      <c r="AP23" s="88">
        <v>38004</v>
      </c>
      <c r="AQ23" s="46" t="str">
        <f t="shared" si="3"/>
        <v> </v>
      </c>
    </row>
    <row r="24" spans="1:43" s="46" customFormat="1" ht="21.75" customHeight="1">
      <c r="A24" s="58">
        <v>19</v>
      </c>
      <c r="B24" s="48" t="s">
        <v>3</v>
      </c>
      <c r="C24" s="64">
        <v>45</v>
      </c>
      <c r="D24" s="64">
        <v>3</v>
      </c>
      <c r="E24" s="64">
        <v>48</v>
      </c>
      <c r="F24" s="64">
        <v>161570</v>
      </c>
      <c r="G24" s="64">
        <v>108810</v>
      </c>
      <c r="H24" s="64">
        <v>0</v>
      </c>
      <c r="I24" s="64">
        <v>9546</v>
      </c>
      <c r="J24" s="64">
        <v>0</v>
      </c>
      <c r="K24" s="64">
        <v>0</v>
      </c>
      <c r="L24" s="106">
        <f t="shared" si="1"/>
        <v>279926</v>
      </c>
      <c r="M24" s="64">
        <v>65882</v>
      </c>
      <c r="N24" s="64">
        <v>102890</v>
      </c>
      <c r="O24" s="64">
        <v>103083</v>
      </c>
      <c r="P24" s="118">
        <v>0</v>
      </c>
      <c r="Q24" s="64">
        <v>8071</v>
      </c>
      <c r="R24" s="121">
        <v>0</v>
      </c>
      <c r="S24" s="48" t="s">
        <v>3</v>
      </c>
      <c r="T24" s="58">
        <v>19</v>
      </c>
      <c r="U24" s="48" t="s">
        <v>3</v>
      </c>
      <c r="V24" s="122">
        <v>0</v>
      </c>
      <c r="W24" s="106">
        <f t="shared" si="0"/>
        <v>214044</v>
      </c>
      <c r="X24" s="64">
        <v>6174</v>
      </c>
      <c r="Y24" s="64">
        <v>3090</v>
      </c>
      <c r="Z24" s="64">
        <v>0</v>
      </c>
      <c r="AA24" s="64">
        <v>147</v>
      </c>
      <c r="AB24" s="64">
        <v>0</v>
      </c>
      <c r="AC24" s="64">
        <v>0</v>
      </c>
      <c r="AD24" s="106">
        <f t="shared" si="4"/>
        <v>9411</v>
      </c>
      <c r="AE24" s="64">
        <v>121</v>
      </c>
      <c r="AF24" s="64">
        <v>0</v>
      </c>
      <c r="AG24" s="64">
        <v>56</v>
      </c>
      <c r="AH24" s="64">
        <v>299</v>
      </c>
      <c r="AI24" s="64">
        <v>8925</v>
      </c>
      <c r="AJ24" s="64">
        <v>10</v>
      </c>
      <c r="AK24" s="59">
        <v>8935</v>
      </c>
      <c r="AL24" s="48" t="s">
        <v>3</v>
      </c>
      <c r="AN24" s="63">
        <v>214044</v>
      </c>
      <c r="AO24" s="46" t="str">
        <f t="shared" si="2"/>
        <v> </v>
      </c>
      <c r="AP24" s="88">
        <v>9411</v>
      </c>
      <c r="AQ24" s="46" t="str">
        <f t="shared" si="3"/>
        <v> </v>
      </c>
    </row>
    <row r="25" spans="1:43" s="46" customFormat="1" ht="21.75" customHeight="1">
      <c r="A25" s="58">
        <v>20</v>
      </c>
      <c r="B25" s="48" t="s">
        <v>32</v>
      </c>
      <c r="C25" s="64">
        <v>175</v>
      </c>
      <c r="D25" s="64">
        <v>1</v>
      </c>
      <c r="E25" s="64">
        <v>176</v>
      </c>
      <c r="F25" s="64">
        <v>808552</v>
      </c>
      <c r="G25" s="64">
        <v>1125928</v>
      </c>
      <c r="H25" s="64">
        <v>9167</v>
      </c>
      <c r="I25" s="64">
        <v>219078</v>
      </c>
      <c r="J25" s="64">
        <v>2244</v>
      </c>
      <c r="K25" s="64">
        <v>17950</v>
      </c>
      <c r="L25" s="106">
        <f t="shared" si="1"/>
        <v>2182919</v>
      </c>
      <c r="M25" s="64">
        <v>235403</v>
      </c>
      <c r="N25" s="64">
        <v>593255</v>
      </c>
      <c r="O25" s="64">
        <v>1108021</v>
      </c>
      <c r="P25" s="118">
        <v>8780</v>
      </c>
      <c r="Q25" s="64">
        <v>217624</v>
      </c>
      <c r="R25" s="121">
        <v>2238</v>
      </c>
      <c r="S25" s="48" t="s">
        <v>32</v>
      </c>
      <c r="T25" s="58">
        <v>20</v>
      </c>
      <c r="U25" s="48" t="s">
        <v>32</v>
      </c>
      <c r="V25" s="122">
        <v>17598</v>
      </c>
      <c r="W25" s="106">
        <f t="shared" si="0"/>
        <v>1947516</v>
      </c>
      <c r="X25" s="64">
        <v>35591</v>
      </c>
      <c r="Y25" s="64">
        <v>32775</v>
      </c>
      <c r="Z25" s="64">
        <v>475</v>
      </c>
      <c r="AA25" s="64">
        <v>5978</v>
      </c>
      <c r="AB25" s="64">
        <v>41</v>
      </c>
      <c r="AC25" s="64">
        <v>527</v>
      </c>
      <c r="AD25" s="106">
        <f t="shared" si="4"/>
        <v>75387</v>
      </c>
      <c r="AE25" s="64">
        <v>421</v>
      </c>
      <c r="AF25" s="64">
        <v>0</v>
      </c>
      <c r="AG25" s="64">
        <v>132</v>
      </c>
      <c r="AH25" s="64">
        <v>341</v>
      </c>
      <c r="AI25" s="64">
        <v>74491</v>
      </c>
      <c r="AJ25" s="64">
        <v>2</v>
      </c>
      <c r="AK25" s="59">
        <v>74493</v>
      </c>
      <c r="AL25" s="48" t="s">
        <v>32</v>
      </c>
      <c r="AN25" s="63">
        <v>1947516</v>
      </c>
      <c r="AO25" s="46" t="str">
        <f t="shared" si="2"/>
        <v> </v>
      </c>
      <c r="AP25" s="88">
        <v>75387</v>
      </c>
      <c r="AQ25" s="46" t="str">
        <f t="shared" si="3"/>
        <v> </v>
      </c>
    </row>
    <row r="26" spans="1:43" s="46" customFormat="1" ht="21.75" customHeight="1">
      <c r="A26" s="58">
        <v>21</v>
      </c>
      <c r="B26" s="48" t="s">
        <v>50</v>
      </c>
      <c r="C26" s="64">
        <v>74</v>
      </c>
      <c r="D26" s="64">
        <v>4</v>
      </c>
      <c r="E26" s="64">
        <v>78</v>
      </c>
      <c r="F26" s="64">
        <v>349420</v>
      </c>
      <c r="G26" s="64">
        <v>131314</v>
      </c>
      <c r="H26" s="64">
        <v>2230</v>
      </c>
      <c r="I26" s="64">
        <v>11196</v>
      </c>
      <c r="J26" s="64">
        <v>471</v>
      </c>
      <c r="K26" s="64">
        <v>0</v>
      </c>
      <c r="L26" s="106">
        <f t="shared" si="1"/>
        <v>494631</v>
      </c>
      <c r="M26" s="64">
        <v>104517</v>
      </c>
      <c r="N26" s="64">
        <v>254235</v>
      </c>
      <c r="O26" s="64">
        <v>122540</v>
      </c>
      <c r="P26" s="118">
        <v>1683</v>
      </c>
      <c r="Q26" s="64">
        <v>11188</v>
      </c>
      <c r="R26" s="121">
        <v>468</v>
      </c>
      <c r="S26" s="48" t="s">
        <v>50</v>
      </c>
      <c r="T26" s="58">
        <v>21</v>
      </c>
      <c r="U26" s="48" t="s">
        <v>50</v>
      </c>
      <c r="V26" s="122">
        <v>0</v>
      </c>
      <c r="W26" s="106">
        <f t="shared" si="0"/>
        <v>390114</v>
      </c>
      <c r="X26" s="64">
        <v>15255</v>
      </c>
      <c r="Y26" s="64">
        <v>3667</v>
      </c>
      <c r="Z26" s="64">
        <v>91</v>
      </c>
      <c r="AA26" s="64">
        <v>201</v>
      </c>
      <c r="AB26" s="64">
        <v>8</v>
      </c>
      <c r="AC26" s="64">
        <v>0</v>
      </c>
      <c r="AD26" s="106">
        <f t="shared" si="4"/>
        <v>19222</v>
      </c>
      <c r="AE26" s="64">
        <v>222</v>
      </c>
      <c r="AF26" s="64">
        <v>0</v>
      </c>
      <c r="AG26" s="64">
        <v>136</v>
      </c>
      <c r="AH26" s="64">
        <v>92</v>
      </c>
      <c r="AI26" s="64">
        <v>18679</v>
      </c>
      <c r="AJ26" s="64">
        <v>93</v>
      </c>
      <c r="AK26" s="59">
        <v>18772</v>
      </c>
      <c r="AL26" s="48" t="s">
        <v>50</v>
      </c>
      <c r="AN26" s="63">
        <v>390114</v>
      </c>
      <c r="AO26" s="46" t="str">
        <f t="shared" si="2"/>
        <v> </v>
      </c>
      <c r="AP26" s="88">
        <v>19222</v>
      </c>
      <c r="AQ26" s="46" t="str">
        <f t="shared" si="3"/>
        <v> </v>
      </c>
    </row>
    <row r="27" spans="1:43" s="46" customFormat="1" ht="21.75" customHeight="1">
      <c r="A27" s="58">
        <v>22</v>
      </c>
      <c r="B27" s="48" t="s">
        <v>51</v>
      </c>
      <c r="C27" s="64">
        <v>123</v>
      </c>
      <c r="D27" s="64">
        <v>6</v>
      </c>
      <c r="E27" s="64">
        <v>129</v>
      </c>
      <c r="F27" s="64">
        <v>392643</v>
      </c>
      <c r="G27" s="64">
        <v>336198</v>
      </c>
      <c r="H27" s="64">
        <v>16438</v>
      </c>
      <c r="I27" s="64">
        <v>32289</v>
      </c>
      <c r="J27" s="64">
        <v>286</v>
      </c>
      <c r="K27" s="64">
        <v>34</v>
      </c>
      <c r="L27" s="106">
        <f t="shared" si="1"/>
        <v>777888</v>
      </c>
      <c r="M27" s="64">
        <v>158799</v>
      </c>
      <c r="N27" s="64">
        <v>254841</v>
      </c>
      <c r="O27" s="64">
        <v>315525</v>
      </c>
      <c r="P27" s="118">
        <v>16124</v>
      </c>
      <c r="Q27" s="64">
        <v>32281</v>
      </c>
      <c r="R27" s="121">
        <v>284</v>
      </c>
      <c r="S27" s="48" t="s">
        <v>51</v>
      </c>
      <c r="T27" s="58">
        <v>22</v>
      </c>
      <c r="U27" s="48" t="s">
        <v>51</v>
      </c>
      <c r="V27" s="122">
        <v>34</v>
      </c>
      <c r="W27" s="106">
        <f t="shared" si="0"/>
        <v>619089</v>
      </c>
      <c r="X27" s="64">
        <v>15295</v>
      </c>
      <c r="Y27" s="64">
        <v>9341</v>
      </c>
      <c r="Z27" s="64">
        <v>869</v>
      </c>
      <c r="AA27" s="64">
        <v>853</v>
      </c>
      <c r="AB27" s="64">
        <v>5</v>
      </c>
      <c r="AC27" s="64">
        <v>1</v>
      </c>
      <c r="AD27" s="106">
        <f t="shared" si="4"/>
        <v>26364</v>
      </c>
      <c r="AE27" s="64">
        <v>315</v>
      </c>
      <c r="AF27" s="64">
        <v>0</v>
      </c>
      <c r="AG27" s="64">
        <v>74</v>
      </c>
      <c r="AH27" s="64">
        <v>229</v>
      </c>
      <c r="AI27" s="64">
        <v>25611</v>
      </c>
      <c r="AJ27" s="64">
        <v>135</v>
      </c>
      <c r="AK27" s="59">
        <v>25746</v>
      </c>
      <c r="AL27" s="48" t="s">
        <v>51</v>
      </c>
      <c r="AN27" s="63">
        <v>619089</v>
      </c>
      <c r="AO27" s="46" t="str">
        <f t="shared" si="2"/>
        <v> </v>
      </c>
      <c r="AP27" s="88">
        <v>26364</v>
      </c>
      <c r="AQ27" s="46" t="str">
        <f t="shared" si="3"/>
        <v> </v>
      </c>
    </row>
    <row r="28" spans="1:43" s="46" customFormat="1" ht="21.75" customHeight="1">
      <c r="A28" s="58">
        <v>23</v>
      </c>
      <c r="B28" s="48" t="s">
        <v>52</v>
      </c>
      <c r="C28" s="64">
        <v>169</v>
      </c>
      <c r="D28" s="64">
        <v>0</v>
      </c>
      <c r="E28" s="64">
        <v>169</v>
      </c>
      <c r="F28" s="64">
        <v>708369</v>
      </c>
      <c r="G28" s="64">
        <v>661211</v>
      </c>
      <c r="H28" s="64">
        <v>8770</v>
      </c>
      <c r="I28" s="64">
        <v>80428</v>
      </c>
      <c r="J28" s="64">
        <v>2740</v>
      </c>
      <c r="K28" s="64">
        <v>9434</v>
      </c>
      <c r="L28" s="106">
        <f t="shared" si="1"/>
        <v>1470952</v>
      </c>
      <c r="M28" s="64">
        <v>203775</v>
      </c>
      <c r="N28" s="64">
        <v>527198</v>
      </c>
      <c r="O28" s="64">
        <v>641069</v>
      </c>
      <c r="P28" s="118">
        <v>8768</v>
      </c>
      <c r="Q28" s="64">
        <v>78257</v>
      </c>
      <c r="R28" s="121">
        <v>2737</v>
      </c>
      <c r="S28" s="48" t="s">
        <v>52</v>
      </c>
      <c r="T28" s="58">
        <v>23</v>
      </c>
      <c r="U28" s="48" t="s">
        <v>52</v>
      </c>
      <c r="V28" s="122">
        <v>9148</v>
      </c>
      <c r="W28" s="106">
        <f t="shared" si="0"/>
        <v>1267177</v>
      </c>
      <c r="X28" s="64">
        <v>31627</v>
      </c>
      <c r="Y28" s="64">
        <v>19226</v>
      </c>
      <c r="Z28" s="64">
        <v>474</v>
      </c>
      <c r="AA28" s="64">
        <v>1456</v>
      </c>
      <c r="AB28" s="64">
        <v>49</v>
      </c>
      <c r="AC28" s="64">
        <v>274</v>
      </c>
      <c r="AD28" s="106">
        <f t="shared" si="4"/>
        <v>53106</v>
      </c>
      <c r="AE28" s="64">
        <v>512</v>
      </c>
      <c r="AF28" s="64">
        <v>0</v>
      </c>
      <c r="AG28" s="64">
        <v>118</v>
      </c>
      <c r="AH28" s="64">
        <v>480</v>
      </c>
      <c r="AI28" s="64">
        <v>51996</v>
      </c>
      <c r="AJ28" s="64">
        <v>0</v>
      </c>
      <c r="AK28" s="59">
        <v>51996</v>
      </c>
      <c r="AL28" s="48" t="s">
        <v>52</v>
      </c>
      <c r="AN28" s="63">
        <v>1267177</v>
      </c>
      <c r="AO28" s="46" t="str">
        <f t="shared" si="2"/>
        <v> </v>
      </c>
      <c r="AP28" s="88">
        <v>53106</v>
      </c>
      <c r="AQ28" s="46" t="str">
        <f t="shared" si="3"/>
        <v> </v>
      </c>
    </row>
    <row r="29" spans="1:43" s="46" customFormat="1" ht="21.75" customHeight="1">
      <c r="A29" s="58">
        <v>24</v>
      </c>
      <c r="B29" s="48" t="s">
        <v>53</v>
      </c>
      <c r="C29" s="64">
        <v>99</v>
      </c>
      <c r="D29" s="64">
        <v>2</v>
      </c>
      <c r="E29" s="64">
        <v>101</v>
      </c>
      <c r="F29" s="64">
        <v>288246</v>
      </c>
      <c r="G29" s="64">
        <v>720734</v>
      </c>
      <c r="H29" s="64">
        <v>994</v>
      </c>
      <c r="I29" s="64">
        <v>7119</v>
      </c>
      <c r="J29" s="64">
        <v>0</v>
      </c>
      <c r="K29" s="64">
        <v>17898</v>
      </c>
      <c r="L29" s="106">
        <f t="shared" si="1"/>
        <v>1034991</v>
      </c>
      <c r="M29" s="64">
        <v>114008</v>
      </c>
      <c r="N29" s="64">
        <v>203226</v>
      </c>
      <c r="O29" s="64">
        <v>693182</v>
      </c>
      <c r="P29" s="118">
        <v>994</v>
      </c>
      <c r="Q29" s="64">
        <v>5684</v>
      </c>
      <c r="R29" s="121">
        <v>0</v>
      </c>
      <c r="S29" s="48" t="s">
        <v>53</v>
      </c>
      <c r="T29" s="58">
        <v>24</v>
      </c>
      <c r="U29" s="48" t="s">
        <v>53</v>
      </c>
      <c r="V29" s="122">
        <v>17897</v>
      </c>
      <c r="W29" s="106">
        <f t="shared" si="0"/>
        <v>920983</v>
      </c>
      <c r="X29" s="64">
        <v>12191</v>
      </c>
      <c r="Y29" s="64">
        <v>20707</v>
      </c>
      <c r="Z29" s="64">
        <v>54</v>
      </c>
      <c r="AA29" s="64">
        <v>116</v>
      </c>
      <c r="AB29" s="64">
        <v>0</v>
      </c>
      <c r="AC29" s="64">
        <v>536</v>
      </c>
      <c r="AD29" s="106">
        <f t="shared" si="4"/>
        <v>33604</v>
      </c>
      <c r="AE29" s="64">
        <v>474</v>
      </c>
      <c r="AF29" s="64">
        <v>0</v>
      </c>
      <c r="AG29" s="64">
        <v>0</v>
      </c>
      <c r="AH29" s="64">
        <v>68</v>
      </c>
      <c r="AI29" s="64">
        <v>33058</v>
      </c>
      <c r="AJ29" s="64">
        <v>4</v>
      </c>
      <c r="AK29" s="59">
        <v>33062</v>
      </c>
      <c r="AL29" s="48" t="s">
        <v>53</v>
      </c>
      <c r="AN29" s="63">
        <v>920983</v>
      </c>
      <c r="AO29" s="46" t="str">
        <f t="shared" si="2"/>
        <v> </v>
      </c>
      <c r="AP29" s="88">
        <v>33604</v>
      </c>
      <c r="AQ29" s="46" t="str">
        <f t="shared" si="3"/>
        <v> </v>
      </c>
    </row>
    <row r="30" spans="1:43" s="46" customFormat="1" ht="21.75" customHeight="1">
      <c r="A30" s="58">
        <v>25</v>
      </c>
      <c r="B30" s="48" t="s">
        <v>54</v>
      </c>
      <c r="C30" s="64">
        <v>46</v>
      </c>
      <c r="D30" s="64">
        <v>0</v>
      </c>
      <c r="E30" s="64">
        <v>46</v>
      </c>
      <c r="F30" s="64">
        <v>152756</v>
      </c>
      <c r="G30" s="64">
        <v>156110</v>
      </c>
      <c r="H30" s="64">
        <v>3976</v>
      </c>
      <c r="I30" s="64">
        <v>16507</v>
      </c>
      <c r="J30" s="64">
        <v>8</v>
      </c>
      <c r="K30" s="64">
        <v>2809</v>
      </c>
      <c r="L30" s="106">
        <f t="shared" si="1"/>
        <v>332166</v>
      </c>
      <c r="M30" s="64">
        <v>60998</v>
      </c>
      <c r="N30" s="64">
        <v>96360</v>
      </c>
      <c r="O30" s="64">
        <v>151669</v>
      </c>
      <c r="P30" s="118">
        <v>3821</v>
      </c>
      <c r="Q30" s="64">
        <v>16501</v>
      </c>
      <c r="R30" s="121">
        <v>8</v>
      </c>
      <c r="S30" s="48" t="s">
        <v>54</v>
      </c>
      <c r="T30" s="58">
        <v>25</v>
      </c>
      <c r="U30" s="48" t="s">
        <v>54</v>
      </c>
      <c r="V30" s="122">
        <v>2809</v>
      </c>
      <c r="W30" s="106">
        <f t="shared" si="0"/>
        <v>271168</v>
      </c>
      <c r="X30" s="64">
        <v>5782</v>
      </c>
      <c r="Y30" s="64">
        <v>4512</v>
      </c>
      <c r="Z30" s="64">
        <v>206</v>
      </c>
      <c r="AA30" s="64">
        <v>322</v>
      </c>
      <c r="AB30" s="64">
        <v>0</v>
      </c>
      <c r="AC30" s="64">
        <v>84</v>
      </c>
      <c r="AD30" s="106">
        <f t="shared" si="4"/>
        <v>10906</v>
      </c>
      <c r="AE30" s="64">
        <v>159</v>
      </c>
      <c r="AF30" s="64">
        <v>0</v>
      </c>
      <c r="AG30" s="64">
        <v>38</v>
      </c>
      <c r="AH30" s="64">
        <v>31</v>
      </c>
      <c r="AI30" s="64">
        <v>10678</v>
      </c>
      <c r="AJ30" s="64">
        <v>0</v>
      </c>
      <c r="AK30" s="59">
        <v>10678</v>
      </c>
      <c r="AL30" s="48" t="s">
        <v>54</v>
      </c>
      <c r="AN30" s="63">
        <v>271168</v>
      </c>
      <c r="AO30" s="46" t="str">
        <f t="shared" si="2"/>
        <v> </v>
      </c>
      <c r="AP30" s="88">
        <v>10906</v>
      </c>
      <c r="AQ30" s="46" t="str">
        <f t="shared" si="3"/>
        <v> </v>
      </c>
    </row>
    <row r="31" spans="1:43" s="46" customFormat="1" ht="21.75" customHeight="1">
      <c r="A31" s="58">
        <v>26</v>
      </c>
      <c r="B31" s="48" t="s">
        <v>55</v>
      </c>
      <c r="C31" s="64">
        <v>68</v>
      </c>
      <c r="D31" s="64">
        <v>1</v>
      </c>
      <c r="E31" s="64">
        <v>69</v>
      </c>
      <c r="F31" s="64">
        <v>238205</v>
      </c>
      <c r="G31" s="64">
        <v>329332</v>
      </c>
      <c r="H31" s="64">
        <v>6062</v>
      </c>
      <c r="I31" s="64">
        <v>14830</v>
      </c>
      <c r="J31" s="64">
        <v>217</v>
      </c>
      <c r="K31" s="64">
        <v>1122</v>
      </c>
      <c r="L31" s="106">
        <f t="shared" si="1"/>
        <v>589768</v>
      </c>
      <c r="M31" s="64">
        <v>90219</v>
      </c>
      <c r="N31" s="64">
        <v>166019</v>
      </c>
      <c r="O31" s="64">
        <v>315077</v>
      </c>
      <c r="P31" s="118">
        <v>2992</v>
      </c>
      <c r="Q31" s="64">
        <v>14124</v>
      </c>
      <c r="R31" s="121">
        <v>216</v>
      </c>
      <c r="S31" s="48" t="s">
        <v>55</v>
      </c>
      <c r="T31" s="58">
        <v>26</v>
      </c>
      <c r="U31" s="48" t="s">
        <v>55</v>
      </c>
      <c r="V31" s="122">
        <v>1121</v>
      </c>
      <c r="W31" s="106">
        <f t="shared" si="0"/>
        <v>499549</v>
      </c>
      <c r="X31" s="64">
        <v>9963</v>
      </c>
      <c r="Y31" s="64">
        <v>9452</v>
      </c>
      <c r="Z31" s="64">
        <v>162</v>
      </c>
      <c r="AA31" s="64">
        <v>271</v>
      </c>
      <c r="AB31" s="64">
        <v>3</v>
      </c>
      <c r="AC31" s="64">
        <v>33</v>
      </c>
      <c r="AD31" s="106">
        <f t="shared" si="4"/>
        <v>19884</v>
      </c>
      <c r="AE31" s="64">
        <v>170</v>
      </c>
      <c r="AF31" s="64">
        <v>0</v>
      </c>
      <c r="AG31" s="64">
        <v>5</v>
      </c>
      <c r="AH31" s="64">
        <v>132</v>
      </c>
      <c r="AI31" s="64">
        <v>19570</v>
      </c>
      <c r="AJ31" s="64">
        <v>7</v>
      </c>
      <c r="AK31" s="59">
        <v>19577</v>
      </c>
      <c r="AL31" s="48" t="s">
        <v>55</v>
      </c>
      <c r="AN31" s="63">
        <v>499549</v>
      </c>
      <c r="AO31" s="46" t="str">
        <f t="shared" si="2"/>
        <v> </v>
      </c>
      <c r="AP31" s="88">
        <v>19884</v>
      </c>
      <c r="AQ31" s="46" t="str">
        <f t="shared" si="3"/>
        <v> </v>
      </c>
    </row>
    <row r="32" spans="1:43" s="46" customFormat="1" ht="21.75" customHeight="1">
      <c r="A32" s="58">
        <v>27</v>
      </c>
      <c r="B32" s="48" t="s">
        <v>56</v>
      </c>
      <c r="C32" s="64">
        <v>57</v>
      </c>
      <c r="D32" s="64">
        <v>1</v>
      </c>
      <c r="E32" s="64">
        <v>58</v>
      </c>
      <c r="F32" s="64">
        <v>145081</v>
      </c>
      <c r="G32" s="64">
        <v>176593</v>
      </c>
      <c r="H32" s="64">
        <v>3726</v>
      </c>
      <c r="I32" s="64">
        <v>11915</v>
      </c>
      <c r="J32" s="64">
        <v>133</v>
      </c>
      <c r="K32" s="64">
        <v>5745</v>
      </c>
      <c r="L32" s="106">
        <f t="shared" si="1"/>
        <v>343193</v>
      </c>
      <c r="M32" s="64">
        <v>77555</v>
      </c>
      <c r="N32" s="64">
        <v>88477</v>
      </c>
      <c r="O32" s="64">
        <v>159643</v>
      </c>
      <c r="P32" s="118">
        <v>3724</v>
      </c>
      <c r="Q32" s="64">
        <v>7918</v>
      </c>
      <c r="R32" s="121">
        <v>132</v>
      </c>
      <c r="S32" s="48" t="s">
        <v>56</v>
      </c>
      <c r="T32" s="58">
        <v>27</v>
      </c>
      <c r="U32" s="48" t="s">
        <v>56</v>
      </c>
      <c r="V32" s="122">
        <v>5744</v>
      </c>
      <c r="W32" s="106">
        <f t="shared" si="0"/>
        <v>265638</v>
      </c>
      <c r="X32" s="64">
        <v>5310</v>
      </c>
      <c r="Y32" s="64">
        <v>4787</v>
      </c>
      <c r="Z32" s="64">
        <v>202</v>
      </c>
      <c r="AA32" s="64">
        <v>143</v>
      </c>
      <c r="AB32" s="64">
        <v>2</v>
      </c>
      <c r="AC32" s="64">
        <v>172</v>
      </c>
      <c r="AD32" s="106">
        <f t="shared" si="4"/>
        <v>10616</v>
      </c>
      <c r="AE32" s="64">
        <v>89</v>
      </c>
      <c r="AF32" s="64">
        <v>0</v>
      </c>
      <c r="AG32" s="64">
        <v>9</v>
      </c>
      <c r="AH32" s="64">
        <v>4</v>
      </c>
      <c r="AI32" s="64">
        <v>10511</v>
      </c>
      <c r="AJ32" s="64">
        <v>3</v>
      </c>
      <c r="AK32" s="59">
        <v>10514</v>
      </c>
      <c r="AL32" s="48" t="s">
        <v>56</v>
      </c>
      <c r="AN32" s="63">
        <v>265638</v>
      </c>
      <c r="AO32" s="46" t="str">
        <f t="shared" si="2"/>
        <v> </v>
      </c>
      <c r="AP32" s="88">
        <v>10616</v>
      </c>
      <c r="AQ32" s="46" t="str">
        <f t="shared" si="3"/>
        <v> </v>
      </c>
    </row>
    <row r="33" spans="1:43" s="46" customFormat="1" ht="21.75" customHeight="1">
      <c r="A33" s="58">
        <v>28</v>
      </c>
      <c r="B33" s="48" t="s">
        <v>57</v>
      </c>
      <c r="C33" s="64">
        <v>152</v>
      </c>
      <c r="D33" s="64">
        <v>1</v>
      </c>
      <c r="E33" s="64">
        <v>153</v>
      </c>
      <c r="F33" s="64">
        <v>580176</v>
      </c>
      <c r="G33" s="64">
        <v>803956</v>
      </c>
      <c r="H33" s="64">
        <v>9860</v>
      </c>
      <c r="I33" s="64">
        <v>53899</v>
      </c>
      <c r="J33" s="64">
        <v>1195</v>
      </c>
      <c r="K33" s="64">
        <v>27287</v>
      </c>
      <c r="L33" s="106">
        <f t="shared" si="1"/>
        <v>1476373</v>
      </c>
      <c r="M33" s="64">
        <v>188442</v>
      </c>
      <c r="N33" s="64">
        <v>435790</v>
      </c>
      <c r="O33" s="64">
        <v>763675</v>
      </c>
      <c r="P33" s="118">
        <v>6105</v>
      </c>
      <c r="Q33" s="64">
        <v>53883</v>
      </c>
      <c r="R33" s="121">
        <v>1194</v>
      </c>
      <c r="S33" s="48" t="s">
        <v>57</v>
      </c>
      <c r="T33" s="58">
        <v>28</v>
      </c>
      <c r="U33" s="48" t="s">
        <v>57</v>
      </c>
      <c r="V33" s="122">
        <v>27284</v>
      </c>
      <c r="W33" s="106">
        <f t="shared" si="0"/>
        <v>1287931</v>
      </c>
      <c r="X33" s="64">
        <v>26145</v>
      </c>
      <c r="Y33" s="64">
        <v>22893</v>
      </c>
      <c r="Z33" s="64">
        <v>330</v>
      </c>
      <c r="AA33" s="64">
        <v>1192</v>
      </c>
      <c r="AB33" s="64">
        <v>21</v>
      </c>
      <c r="AC33" s="64">
        <v>818</v>
      </c>
      <c r="AD33" s="106">
        <f t="shared" si="4"/>
        <v>51399</v>
      </c>
      <c r="AE33" s="64">
        <v>411</v>
      </c>
      <c r="AF33" s="64">
        <v>11</v>
      </c>
      <c r="AG33" s="64">
        <v>15</v>
      </c>
      <c r="AH33" s="64">
        <v>528</v>
      </c>
      <c r="AI33" s="64">
        <v>50428</v>
      </c>
      <c r="AJ33" s="64">
        <v>6</v>
      </c>
      <c r="AK33" s="59">
        <v>50434</v>
      </c>
      <c r="AL33" s="48" t="s">
        <v>57</v>
      </c>
      <c r="AN33" s="63">
        <v>1287931</v>
      </c>
      <c r="AO33" s="46" t="str">
        <f t="shared" si="2"/>
        <v> </v>
      </c>
      <c r="AP33" s="88">
        <v>51399</v>
      </c>
      <c r="AQ33" s="46" t="str">
        <f t="shared" si="3"/>
        <v> </v>
      </c>
    </row>
    <row r="34" spans="1:43" s="46" customFormat="1" ht="21.75" customHeight="1">
      <c r="A34" s="58">
        <v>29</v>
      </c>
      <c r="B34" s="48" t="s">
        <v>58</v>
      </c>
      <c r="C34" s="64">
        <v>51</v>
      </c>
      <c r="D34" s="64">
        <v>1</v>
      </c>
      <c r="E34" s="64">
        <v>52</v>
      </c>
      <c r="F34" s="64">
        <v>175585</v>
      </c>
      <c r="G34" s="64">
        <v>54910</v>
      </c>
      <c r="H34" s="64">
        <v>1150</v>
      </c>
      <c r="I34" s="64">
        <v>35521</v>
      </c>
      <c r="J34" s="64">
        <v>575</v>
      </c>
      <c r="K34" s="64">
        <v>2970</v>
      </c>
      <c r="L34" s="106">
        <f t="shared" si="1"/>
        <v>270711</v>
      </c>
      <c r="M34" s="64">
        <v>68729</v>
      </c>
      <c r="N34" s="64">
        <v>113012</v>
      </c>
      <c r="O34" s="64">
        <v>48992</v>
      </c>
      <c r="P34" s="118">
        <v>1149</v>
      </c>
      <c r="Q34" s="64">
        <v>35286</v>
      </c>
      <c r="R34" s="121">
        <v>574</v>
      </c>
      <c r="S34" s="48" t="s">
        <v>58</v>
      </c>
      <c r="T34" s="58">
        <v>29</v>
      </c>
      <c r="U34" s="48" t="s">
        <v>58</v>
      </c>
      <c r="V34" s="122">
        <v>2969</v>
      </c>
      <c r="W34" s="106">
        <f t="shared" si="0"/>
        <v>201982</v>
      </c>
      <c r="X34" s="64">
        <v>6783</v>
      </c>
      <c r="Y34" s="64">
        <v>1466</v>
      </c>
      <c r="Z34" s="64">
        <v>62</v>
      </c>
      <c r="AA34" s="64">
        <v>673</v>
      </c>
      <c r="AB34" s="64">
        <v>10</v>
      </c>
      <c r="AC34" s="64">
        <v>89</v>
      </c>
      <c r="AD34" s="106">
        <f>SUM(X34:AC34)</f>
        <v>9083</v>
      </c>
      <c r="AE34" s="64">
        <v>161</v>
      </c>
      <c r="AF34" s="64">
        <v>0</v>
      </c>
      <c r="AG34" s="64">
        <v>61</v>
      </c>
      <c r="AH34" s="64">
        <v>271</v>
      </c>
      <c r="AI34" s="64">
        <v>8585</v>
      </c>
      <c r="AJ34" s="64">
        <v>5</v>
      </c>
      <c r="AK34" s="59">
        <v>8590</v>
      </c>
      <c r="AL34" s="48" t="s">
        <v>58</v>
      </c>
      <c r="AN34" s="63">
        <v>201982</v>
      </c>
      <c r="AO34" s="46" t="str">
        <f t="shared" si="2"/>
        <v> </v>
      </c>
      <c r="AP34" s="88">
        <v>9083</v>
      </c>
      <c r="AQ34" s="46" t="str">
        <f t="shared" si="3"/>
        <v> </v>
      </c>
    </row>
    <row r="35" spans="1:43" s="46" customFormat="1" ht="21.75" customHeight="1">
      <c r="A35" s="58">
        <v>30</v>
      </c>
      <c r="B35" s="48" t="s">
        <v>59</v>
      </c>
      <c r="C35" s="64">
        <v>64</v>
      </c>
      <c r="D35" s="64">
        <v>3</v>
      </c>
      <c r="E35" s="64">
        <v>67</v>
      </c>
      <c r="F35" s="64">
        <v>187889</v>
      </c>
      <c r="G35" s="64">
        <v>212689</v>
      </c>
      <c r="H35" s="64">
        <v>3404</v>
      </c>
      <c r="I35" s="64">
        <v>13931</v>
      </c>
      <c r="J35" s="64">
        <v>1288</v>
      </c>
      <c r="K35" s="64">
        <v>0</v>
      </c>
      <c r="L35" s="106">
        <f t="shared" si="1"/>
        <v>419201</v>
      </c>
      <c r="M35" s="64">
        <v>75185</v>
      </c>
      <c r="N35" s="64">
        <v>131962</v>
      </c>
      <c r="O35" s="64">
        <v>194202</v>
      </c>
      <c r="P35" s="118">
        <v>2642</v>
      </c>
      <c r="Q35" s="64">
        <v>13923</v>
      </c>
      <c r="R35" s="121">
        <v>1287</v>
      </c>
      <c r="S35" s="48" t="s">
        <v>59</v>
      </c>
      <c r="T35" s="58">
        <v>30</v>
      </c>
      <c r="U35" s="48" t="s">
        <v>59</v>
      </c>
      <c r="V35" s="122">
        <v>0</v>
      </c>
      <c r="W35" s="106">
        <f t="shared" si="0"/>
        <v>344016</v>
      </c>
      <c r="X35" s="64">
        <v>7918</v>
      </c>
      <c r="Y35" s="64">
        <v>5731</v>
      </c>
      <c r="Z35" s="64">
        <v>142</v>
      </c>
      <c r="AA35" s="64">
        <v>264</v>
      </c>
      <c r="AB35" s="64">
        <v>23</v>
      </c>
      <c r="AC35" s="64">
        <v>0</v>
      </c>
      <c r="AD35" s="106">
        <f t="shared" si="4"/>
        <v>14078</v>
      </c>
      <c r="AE35" s="64">
        <v>224</v>
      </c>
      <c r="AF35" s="64">
        <v>0</v>
      </c>
      <c r="AG35" s="64">
        <v>41</v>
      </c>
      <c r="AH35" s="64">
        <v>111</v>
      </c>
      <c r="AI35" s="64">
        <v>13672</v>
      </c>
      <c r="AJ35" s="64">
        <v>30</v>
      </c>
      <c r="AK35" s="59">
        <v>13702</v>
      </c>
      <c r="AL35" s="48" t="s">
        <v>59</v>
      </c>
      <c r="AN35" s="63">
        <v>344016</v>
      </c>
      <c r="AO35" s="46" t="str">
        <f t="shared" si="2"/>
        <v> </v>
      </c>
      <c r="AP35" s="88">
        <v>14078</v>
      </c>
      <c r="AQ35" s="46" t="str">
        <f t="shared" si="3"/>
        <v> </v>
      </c>
    </row>
    <row r="36" spans="1:43" s="46" customFormat="1" ht="21.75" customHeight="1">
      <c r="A36" s="58">
        <v>31</v>
      </c>
      <c r="B36" s="48" t="s">
        <v>60</v>
      </c>
      <c r="C36" s="64">
        <v>114</v>
      </c>
      <c r="D36" s="64">
        <v>2</v>
      </c>
      <c r="E36" s="64">
        <v>116</v>
      </c>
      <c r="F36" s="64">
        <v>322423</v>
      </c>
      <c r="G36" s="64">
        <v>1232441</v>
      </c>
      <c r="H36" s="64">
        <v>0</v>
      </c>
      <c r="I36" s="64">
        <v>371664</v>
      </c>
      <c r="J36" s="64">
        <v>2042</v>
      </c>
      <c r="K36" s="64">
        <v>486</v>
      </c>
      <c r="L36" s="106">
        <f t="shared" si="1"/>
        <v>1929056</v>
      </c>
      <c r="M36" s="64">
        <v>145987</v>
      </c>
      <c r="N36" s="64">
        <v>216270</v>
      </c>
      <c r="O36" s="64">
        <v>1194187</v>
      </c>
      <c r="P36" s="118">
        <v>0</v>
      </c>
      <c r="Q36" s="64">
        <v>370090</v>
      </c>
      <c r="R36" s="121">
        <v>2038</v>
      </c>
      <c r="S36" s="48" t="s">
        <v>60</v>
      </c>
      <c r="T36" s="58">
        <v>31</v>
      </c>
      <c r="U36" s="48" t="s">
        <v>60</v>
      </c>
      <c r="V36" s="122">
        <v>484</v>
      </c>
      <c r="W36" s="106">
        <f t="shared" si="0"/>
        <v>1783069</v>
      </c>
      <c r="X36" s="64">
        <v>12978</v>
      </c>
      <c r="Y36" s="64">
        <v>35622</v>
      </c>
      <c r="Z36" s="64">
        <v>0</v>
      </c>
      <c r="AA36" s="64">
        <v>10976</v>
      </c>
      <c r="AB36" s="64">
        <v>37</v>
      </c>
      <c r="AC36" s="64">
        <v>15</v>
      </c>
      <c r="AD36" s="106">
        <f t="shared" si="4"/>
        <v>59628</v>
      </c>
      <c r="AE36" s="64">
        <v>187</v>
      </c>
      <c r="AF36" s="64">
        <v>0</v>
      </c>
      <c r="AG36" s="64">
        <v>53</v>
      </c>
      <c r="AH36" s="64">
        <v>49</v>
      </c>
      <c r="AI36" s="64">
        <v>59335</v>
      </c>
      <c r="AJ36" s="64">
        <v>4</v>
      </c>
      <c r="AK36" s="59">
        <v>59339</v>
      </c>
      <c r="AL36" s="48" t="s">
        <v>60</v>
      </c>
      <c r="AN36" s="63">
        <v>1783069</v>
      </c>
      <c r="AO36" s="46" t="str">
        <f t="shared" si="2"/>
        <v> </v>
      </c>
      <c r="AP36" s="88">
        <v>59628</v>
      </c>
      <c r="AQ36" s="46" t="str">
        <f t="shared" si="3"/>
        <v> </v>
      </c>
    </row>
    <row r="37" spans="1:43" s="46" customFormat="1" ht="21.75" customHeight="1">
      <c r="A37" s="75">
        <v>32</v>
      </c>
      <c r="B37" s="76" t="s">
        <v>61</v>
      </c>
      <c r="C37" s="84">
        <v>107</v>
      </c>
      <c r="D37" s="84">
        <v>1</v>
      </c>
      <c r="E37" s="84">
        <v>108</v>
      </c>
      <c r="F37" s="84">
        <v>438536</v>
      </c>
      <c r="G37" s="84">
        <v>332957</v>
      </c>
      <c r="H37" s="84">
        <v>2932</v>
      </c>
      <c r="I37" s="84">
        <v>505741</v>
      </c>
      <c r="J37" s="84">
        <v>761</v>
      </c>
      <c r="K37" s="84">
        <v>0</v>
      </c>
      <c r="L37" s="137">
        <f t="shared" si="1"/>
        <v>1280927</v>
      </c>
      <c r="M37" s="84">
        <v>148453</v>
      </c>
      <c r="N37" s="84">
        <v>308518</v>
      </c>
      <c r="O37" s="84">
        <v>315704</v>
      </c>
      <c r="P37" s="128">
        <v>2284</v>
      </c>
      <c r="Q37" s="84">
        <v>505210</v>
      </c>
      <c r="R37" s="123">
        <v>758</v>
      </c>
      <c r="S37" s="76" t="s">
        <v>61</v>
      </c>
      <c r="T37" s="75">
        <v>32</v>
      </c>
      <c r="U37" s="76" t="s">
        <v>61</v>
      </c>
      <c r="V37" s="124">
        <v>0</v>
      </c>
      <c r="W37" s="107">
        <f t="shared" si="0"/>
        <v>1132474</v>
      </c>
      <c r="X37" s="84">
        <v>18513</v>
      </c>
      <c r="Y37" s="84">
        <v>9348</v>
      </c>
      <c r="Z37" s="84">
        <v>123</v>
      </c>
      <c r="AA37" s="84">
        <v>15084</v>
      </c>
      <c r="AB37" s="84">
        <v>14</v>
      </c>
      <c r="AC37" s="84">
        <v>0</v>
      </c>
      <c r="AD37" s="107">
        <f t="shared" si="4"/>
        <v>43082</v>
      </c>
      <c r="AE37" s="84">
        <v>563</v>
      </c>
      <c r="AF37" s="84">
        <v>0</v>
      </c>
      <c r="AG37" s="84">
        <v>21</v>
      </c>
      <c r="AH37" s="84">
        <v>148</v>
      </c>
      <c r="AI37" s="84">
        <v>42344</v>
      </c>
      <c r="AJ37" s="84">
        <v>6</v>
      </c>
      <c r="AK37" s="85">
        <v>42350</v>
      </c>
      <c r="AL37" s="76" t="s">
        <v>61</v>
      </c>
      <c r="AN37" s="63">
        <v>1132474</v>
      </c>
      <c r="AO37" s="46" t="str">
        <f t="shared" si="2"/>
        <v> </v>
      </c>
      <c r="AP37" s="88">
        <v>43082</v>
      </c>
      <c r="AQ37" s="46" t="str">
        <f t="shared" si="3"/>
        <v> </v>
      </c>
    </row>
    <row r="38" spans="1:43" s="30" customFormat="1" ht="21.75" customHeight="1">
      <c r="A38" s="98"/>
      <c r="B38" s="99" t="s">
        <v>84</v>
      </c>
      <c r="C38" s="100">
        <f aca="true" t="shared" si="5" ref="C38:P38">SUM(C6:C37)</f>
        <v>5424</v>
      </c>
      <c r="D38" s="100">
        <f t="shared" si="5"/>
        <v>89</v>
      </c>
      <c r="E38" s="100">
        <f t="shared" si="5"/>
        <v>5513</v>
      </c>
      <c r="F38" s="100">
        <f t="shared" si="5"/>
        <v>22435527</v>
      </c>
      <c r="G38" s="100">
        <f t="shared" si="5"/>
        <v>29408381</v>
      </c>
      <c r="H38" s="100">
        <f t="shared" si="5"/>
        <v>314168</v>
      </c>
      <c r="I38" s="100">
        <f t="shared" si="5"/>
        <v>5525059</v>
      </c>
      <c r="J38" s="100">
        <f t="shared" si="5"/>
        <v>92842</v>
      </c>
      <c r="K38" s="100">
        <f t="shared" si="5"/>
        <v>404164</v>
      </c>
      <c r="L38" s="100">
        <f t="shared" si="5"/>
        <v>58180141</v>
      </c>
      <c r="M38" s="100">
        <f t="shared" si="5"/>
        <v>7073177</v>
      </c>
      <c r="N38" s="100">
        <f t="shared" si="5"/>
        <v>16351145</v>
      </c>
      <c r="O38" s="100">
        <f t="shared" si="5"/>
        <v>28509315</v>
      </c>
      <c r="P38" s="100">
        <f t="shared" si="5"/>
        <v>289941</v>
      </c>
      <c r="Q38" s="100">
        <f>SUM(Q6:Q37)</f>
        <v>5472761</v>
      </c>
      <c r="R38" s="100">
        <f>SUM(R6:R37)</f>
        <v>92431</v>
      </c>
      <c r="S38" s="101" t="s">
        <v>84</v>
      </c>
      <c r="T38" s="98"/>
      <c r="U38" s="99" t="s">
        <v>84</v>
      </c>
      <c r="V38" s="100">
        <f aca="true" t="shared" si="6" ref="V38:AD38">SUM(V6:V37)</f>
        <v>391371</v>
      </c>
      <c r="W38" s="100">
        <f t="shared" si="6"/>
        <v>51106964</v>
      </c>
      <c r="X38" s="100">
        <f t="shared" si="6"/>
        <v>981014</v>
      </c>
      <c r="Y38" s="100">
        <f t="shared" si="6"/>
        <v>849411</v>
      </c>
      <c r="Z38" s="100">
        <f t="shared" si="6"/>
        <v>15653</v>
      </c>
      <c r="AA38" s="100">
        <f t="shared" si="6"/>
        <v>147309</v>
      </c>
      <c r="AB38" s="100">
        <f t="shared" si="6"/>
        <v>1662</v>
      </c>
      <c r="AC38" s="100">
        <f t="shared" si="6"/>
        <v>11741</v>
      </c>
      <c r="AD38" s="100">
        <f t="shared" si="6"/>
        <v>2006790</v>
      </c>
      <c r="AE38" s="100">
        <f aca="true" t="shared" si="7" ref="AE38:AJ38">SUM(AE6:AE37)</f>
        <v>16144</v>
      </c>
      <c r="AF38" s="100">
        <f t="shared" si="7"/>
        <v>11</v>
      </c>
      <c r="AG38" s="100">
        <f t="shared" si="7"/>
        <v>4546</v>
      </c>
      <c r="AH38" s="100">
        <f t="shared" si="7"/>
        <v>13430</v>
      </c>
      <c r="AI38" s="100">
        <f t="shared" si="7"/>
        <v>1970970</v>
      </c>
      <c r="AJ38" s="100">
        <f t="shared" si="7"/>
        <v>1689</v>
      </c>
      <c r="AK38" s="100">
        <f>SUM(AK6:AK37)</f>
        <v>1972659</v>
      </c>
      <c r="AL38" s="101" t="s">
        <v>84</v>
      </c>
      <c r="AN38" s="65"/>
      <c r="AO38" s="46"/>
      <c r="AQ38" s="46"/>
    </row>
    <row r="39" spans="1:43" s="46" customFormat="1" ht="21.75" customHeight="1">
      <c r="A39" s="60">
        <v>33</v>
      </c>
      <c r="B39" s="52" t="s">
        <v>33</v>
      </c>
      <c r="C39" s="86">
        <v>46</v>
      </c>
      <c r="D39" s="86">
        <v>0</v>
      </c>
      <c r="E39" s="86">
        <v>46</v>
      </c>
      <c r="F39" s="86">
        <v>101041</v>
      </c>
      <c r="G39" s="86">
        <v>95713</v>
      </c>
      <c r="H39" s="86">
        <v>2402</v>
      </c>
      <c r="I39" s="86">
        <v>23277</v>
      </c>
      <c r="J39" s="86">
        <v>57</v>
      </c>
      <c r="K39" s="86">
        <v>34324</v>
      </c>
      <c r="L39" s="108">
        <f>SUM(G39:K39)</f>
        <v>155773</v>
      </c>
      <c r="M39" s="86">
        <v>60493</v>
      </c>
      <c r="N39" s="86">
        <v>53960</v>
      </c>
      <c r="O39" s="86">
        <v>83738</v>
      </c>
      <c r="P39" s="86">
        <v>2401</v>
      </c>
      <c r="Q39" s="86">
        <v>21843</v>
      </c>
      <c r="R39" s="125">
        <v>56</v>
      </c>
      <c r="S39" s="52" t="s">
        <v>33</v>
      </c>
      <c r="T39" s="60">
        <v>33</v>
      </c>
      <c r="U39" s="52" t="s">
        <v>33</v>
      </c>
      <c r="V39" s="126">
        <v>34323</v>
      </c>
      <c r="W39" s="108">
        <f aca="true" t="shared" si="8" ref="W39:W50">N39+O39+P39+Q39+R39+V39</f>
        <v>196321</v>
      </c>
      <c r="X39" s="86">
        <v>3238</v>
      </c>
      <c r="Y39" s="86">
        <v>2511</v>
      </c>
      <c r="Z39" s="86">
        <v>130</v>
      </c>
      <c r="AA39" s="86">
        <v>397</v>
      </c>
      <c r="AB39" s="86">
        <v>1</v>
      </c>
      <c r="AC39" s="86">
        <v>1030</v>
      </c>
      <c r="AD39" s="108">
        <f>SUM(X39:AC39)</f>
        <v>7307</v>
      </c>
      <c r="AE39" s="86">
        <v>122</v>
      </c>
      <c r="AF39" s="86">
        <v>0</v>
      </c>
      <c r="AG39" s="86">
        <v>3</v>
      </c>
      <c r="AH39" s="86">
        <v>133</v>
      </c>
      <c r="AI39" s="86">
        <v>7049</v>
      </c>
      <c r="AJ39" s="86">
        <v>0</v>
      </c>
      <c r="AK39" s="87">
        <v>7049</v>
      </c>
      <c r="AL39" s="52" t="s">
        <v>33</v>
      </c>
      <c r="AN39" s="63">
        <v>196321</v>
      </c>
      <c r="AO39" s="46" t="str">
        <f t="shared" si="2"/>
        <v> </v>
      </c>
      <c r="AP39" s="88">
        <v>7307</v>
      </c>
      <c r="AQ39" s="46" t="str">
        <f t="shared" si="3"/>
        <v> </v>
      </c>
    </row>
    <row r="40" spans="1:43" s="46" customFormat="1" ht="21.75" customHeight="1">
      <c r="A40" s="58">
        <v>34</v>
      </c>
      <c r="B40" s="48" t="s">
        <v>34</v>
      </c>
      <c r="C40" s="64">
        <v>32</v>
      </c>
      <c r="D40" s="64">
        <v>4</v>
      </c>
      <c r="E40" s="64">
        <v>36</v>
      </c>
      <c r="F40" s="64">
        <v>129685</v>
      </c>
      <c r="G40" s="64">
        <v>177992</v>
      </c>
      <c r="H40" s="64">
        <v>904</v>
      </c>
      <c r="I40" s="64">
        <v>5187</v>
      </c>
      <c r="J40" s="64">
        <v>0</v>
      </c>
      <c r="K40" s="64">
        <v>0</v>
      </c>
      <c r="L40" s="108">
        <f aca="true" t="shared" si="9" ref="L40:L50">SUM(G40:K40)</f>
        <v>184083</v>
      </c>
      <c r="M40" s="64">
        <v>46319</v>
      </c>
      <c r="N40" s="64">
        <v>88984</v>
      </c>
      <c r="O40" s="64">
        <v>172457</v>
      </c>
      <c r="P40" s="64">
        <v>883</v>
      </c>
      <c r="Q40" s="64">
        <v>5125</v>
      </c>
      <c r="R40" s="121">
        <v>0</v>
      </c>
      <c r="S40" s="48" t="s">
        <v>34</v>
      </c>
      <c r="T40" s="58">
        <v>34</v>
      </c>
      <c r="U40" s="48" t="s">
        <v>34</v>
      </c>
      <c r="V40" s="122">
        <v>0</v>
      </c>
      <c r="W40" s="106">
        <f t="shared" si="8"/>
        <v>267449</v>
      </c>
      <c r="X40" s="64">
        <v>5338</v>
      </c>
      <c r="Y40" s="64">
        <v>4916</v>
      </c>
      <c r="Z40" s="64">
        <v>47</v>
      </c>
      <c r="AA40" s="64">
        <v>112</v>
      </c>
      <c r="AB40" s="64">
        <v>0</v>
      </c>
      <c r="AC40" s="64">
        <v>0</v>
      </c>
      <c r="AD40" s="106">
        <f t="shared" si="4"/>
        <v>10413</v>
      </c>
      <c r="AE40" s="64">
        <v>73</v>
      </c>
      <c r="AF40" s="64">
        <v>0</v>
      </c>
      <c r="AG40" s="64">
        <v>37</v>
      </c>
      <c r="AH40" s="64">
        <v>151</v>
      </c>
      <c r="AI40" s="64">
        <v>10029</v>
      </c>
      <c r="AJ40" s="64">
        <v>123</v>
      </c>
      <c r="AK40" s="59">
        <v>10152</v>
      </c>
      <c r="AL40" s="48" t="s">
        <v>34</v>
      </c>
      <c r="AN40" s="63">
        <v>267449</v>
      </c>
      <c r="AO40" s="46" t="str">
        <f t="shared" si="2"/>
        <v> </v>
      </c>
      <c r="AP40" s="88">
        <v>10413</v>
      </c>
      <c r="AQ40" s="46" t="str">
        <f t="shared" si="3"/>
        <v> </v>
      </c>
    </row>
    <row r="41" spans="1:43" s="46" customFormat="1" ht="21.75" customHeight="1">
      <c r="A41" s="58">
        <v>35</v>
      </c>
      <c r="B41" s="48" t="s">
        <v>62</v>
      </c>
      <c r="C41" s="64">
        <v>18</v>
      </c>
      <c r="D41" s="64">
        <v>0</v>
      </c>
      <c r="E41" s="64">
        <v>18</v>
      </c>
      <c r="F41" s="64">
        <v>39789</v>
      </c>
      <c r="G41" s="64">
        <v>53735</v>
      </c>
      <c r="H41" s="64">
        <v>0</v>
      </c>
      <c r="I41" s="64">
        <v>1730</v>
      </c>
      <c r="J41" s="64">
        <v>0</v>
      </c>
      <c r="K41" s="64">
        <v>0</v>
      </c>
      <c r="L41" s="108">
        <f t="shared" si="9"/>
        <v>55465</v>
      </c>
      <c r="M41" s="64">
        <v>25574</v>
      </c>
      <c r="N41" s="64">
        <v>19242</v>
      </c>
      <c r="O41" s="64">
        <v>48709</v>
      </c>
      <c r="P41" s="64">
        <v>0</v>
      </c>
      <c r="Q41" s="64">
        <v>1729</v>
      </c>
      <c r="R41" s="121">
        <v>0</v>
      </c>
      <c r="S41" s="48" t="s">
        <v>62</v>
      </c>
      <c r="T41" s="58">
        <v>35</v>
      </c>
      <c r="U41" s="48" t="s">
        <v>62</v>
      </c>
      <c r="V41" s="122">
        <v>0</v>
      </c>
      <c r="W41" s="106">
        <f t="shared" si="8"/>
        <v>69680</v>
      </c>
      <c r="X41" s="64">
        <v>1153</v>
      </c>
      <c r="Y41" s="64">
        <v>1461</v>
      </c>
      <c r="Z41" s="64">
        <v>0</v>
      </c>
      <c r="AA41" s="64">
        <v>31</v>
      </c>
      <c r="AB41" s="64">
        <v>0</v>
      </c>
      <c r="AC41" s="64">
        <v>0</v>
      </c>
      <c r="AD41" s="106">
        <f t="shared" si="4"/>
        <v>2645</v>
      </c>
      <c r="AE41" s="64">
        <v>38</v>
      </c>
      <c r="AF41" s="64">
        <v>0</v>
      </c>
      <c r="AG41" s="64">
        <v>0</v>
      </c>
      <c r="AH41" s="64">
        <v>24</v>
      </c>
      <c r="AI41" s="64">
        <v>2583</v>
      </c>
      <c r="AJ41" s="64">
        <v>0</v>
      </c>
      <c r="AK41" s="59">
        <v>2583</v>
      </c>
      <c r="AL41" s="48" t="s">
        <v>62</v>
      </c>
      <c r="AN41" s="63">
        <v>69680</v>
      </c>
      <c r="AO41" s="46" t="str">
        <f t="shared" si="2"/>
        <v> </v>
      </c>
      <c r="AP41" s="88">
        <v>2645</v>
      </c>
      <c r="AQ41" s="46" t="str">
        <f t="shared" si="3"/>
        <v> </v>
      </c>
    </row>
    <row r="42" spans="1:43" s="46" customFormat="1" ht="21.75" customHeight="1">
      <c r="A42" s="58">
        <v>36</v>
      </c>
      <c r="B42" s="48" t="s">
        <v>35</v>
      </c>
      <c r="C42" s="64">
        <v>97</v>
      </c>
      <c r="D42" s="64">
        <v>1</v>
      </c>
      <c r="E42" s="64">
        <v>98</v>
      </c>
      <c r="F42" s="64">
        <v>293114</v>
      </c>
      <c r="G42" s="64">
        <v>524297</v>
      </c>
      <c r="H42" s="64">
        <v>8318</v>
      </c>
      <c r="I42" s="64">
        <v>14748</v>
      </c>
      <c r="J42" s="64">
        <v>98</v>
      </c>
      <c r="K42" s="64">
        <v>950</v>
      </c>
      <c r="L42" s="108">
        <f t="shared" si="9"/>
        <v>548411</v>
      </c>
      <c r="M42" s="64">
        <v>127600</v>
      </c>
      <c r="N42" s="64">
        <v>179549</v>
      </c>
      <c r="O42" s="64">
        <v>510773</v>
      </c>
      <c r="P42" s="64">
        <v>7822</v>
      </c>
      <c r="Q42" s="64">
        <v>14736</v>
      </c>
      <c r="R42" s="121">
        <v>96</v>
      </c>
      <c r="S42" s="48" t="s">
        <v>35</v>
      </c>
      <c r="T42" s="58">
        <v>36</v>
      </c>
      <c r="U42" s="48" t="s">
        <v>35</v>
      </c>
      <c r="V42" s="122">
        <v>949</v>
      </c>
      <c r="W42" s="106">
        <f t="shared" si="8"/>
        <v>713925</v>
      </c>
      <c r="X42" s="64">
        <v>10774</v>
      </c>
      <c r="Y42" s="64">
        <v>15320</v>
      </c>
      <c r="Z42" s="64">
        <v>423</v>
      </c>
      <c r="AA42" s="64">
        <v>286</v>
      </c>
      <c r="AB42" s="64">
        <v>2</v>
      </c>
      <c r="AC42" s="64">
        <v>28</v>
      </c>
      <c r="AD42" s="106">
        <f t="shared" si="4"/>
        <v>26833</v>
      </c>
      <c r="AE42" s="64">
        <v>198</v>
      </c>
      <c r="AF42" s="64">
        <v>0</v>
      </c>
      <c r="AG42" s="64">
        <v>24</v>
      </c>
      <c r="AH42" s="64">
        <v>175</v>
      </c>
      <c r="AI42" s="64">
        <v>26434</v>
      </c>
      <c r="AJ42" s="64">
        <v>2</v>
      </c>
      <c r="AK42" s="59">
        <v>26436</v>
      </c>
      <c r="AL42" s="48" t="s">
        <v>35</v>
      </c>
      <c r="AN42" s="63">
        <v>713925</v>
      </c>
      <c r="AO42" s="46" t="str">
        <f t="shared" si="2"/>
        <v> </v>
      </c>
      <c r="AP42" s="88">
        <v>26833</v>
      </c>
      <c r="AQ42" s="46" t="str">
        <f t="shared" si="3"/>
        <v> </v>
      </c>
    </row>
    <row r="43" spans="1:43" s="46" customFormat="1" ht="21.75" customHeight="1">
      <c r="A43" s="58">
        <v>37</v>
      </c>
      <c r="B43" s="48" t="s">
        <v>36</v>
      </c>
      <c r="C43" s="64">
        <v>34</v>
      </c>
      <c r="D43" s="64">
        <v>1</v>
      </c>
      <c r="E43" s="64">
        <v>35</v>
      </c>
      <c r="F43" s="64">
        <v>81204</v>
      </c>
      <c r="G43" s="64">
        <v>55253</v>
      </c>
      <c r="H43" s="64">
        <v>0</v>
      </c>
      <c r="I43" s="64">
        <v>1340</v>
      </c>
      <c r="J43" s="64">
        <v>0</v>
      </c>
      <c r="K43" s="64">
        <v>0</v>
      </c>
      <c r="L43" s="108">
        <f t="shared" si="9"/>
        <v>56593</v>
      </c>
      <c r="M43" s="64">
        <v>45691</v>
      </c>
      <c r="N43" s="64">
        <v>43882</v>
      </c>
      <c r="O43" s="64">
        <v>46887</v>
      </c>
      <c r="P43" s="64">
        <v>0</v>
      </c>
      <c r="Q43" s="64">
        <v>1337</v>
      </c>
      <c r="R43" s="121">
        <v>0</v>
      </c>
      <c r="S43" s="48" t="s">
        <v>36</v>
      </c>
      <c r="T43" s="58">
        <v>37</v>
      </c>
      <c r="U43" s="48" t="s">
        <v>36</v>
      </c>
      <c r="V43" s="122">
        <v>0</v>
      </c>
      <c r="W43" s="106">
        <f t="shared" si="8"/>
        <v>92106</v>
      </c>
      <c r="X43" s="64">
        <v>2633</v>
      </c>
      <c r="Y43" s="64">
        <v>1399</v>
      </c>
      <c r="Z43" s="64">
        <v>0</v>
      </c>
      <c r="AA43" s="64">
        <v>25</v>
      </c>
      <c r="AB43" s="64">
        <v>0</v>
      </c>
      <c r="AC43" s="64">
        <v>0</v>
      </c>
      <c r="AD43" s="106">
        <f t="shared" si="4"/>
        <v>4057</v>
      </c>
      <c r="AE43" s="64">
        <v>74</v>
      </c>
      <c r="AF43" s="64">
        <v>0</v>
      </c>
      <c r="AG43" s="64">
        <v>8</v>
      </c>
      <c r="AH43" s="64">
        <v>22</v>
      </c>
      <c r="AI43" s="64">
        <v>3952</v>
      </c>
      <c r="AJ43" s="64">
        <v>1</v>
      </c>
      <c r="AK43" s="59">
        <v>3953</v>
      </c>
      <c r="AL43" s="48" t="s">
        <v>36</v>
      </c>
      <c r="AN43" s="63">
        <v>92106</v>
      </c>
      <c r="AO43" s="46" t="str">
        <f t="shared" si="2"/>
        <v> </v>
      </c>
      <c r="AP43" s="88">
        <v>4057</v>
      </c>
      <c r="AQ43" s="46" t="str">
        <f t="shared" si="3"/>
        <v> </v>
      </c>
    </row>
    <row r="44" spans="1:43" s="46" customFormat="1" ht="21.75" customHeight="1">
      <c r="A44" s="58">
        <v>38</v>
      </c>
      <c r="B44" s="48" t="s">
        <v>37</v>
      </c>
      <c r="C44" s="64">
        <v>39</v>
      </c>
      <c r="D44" s="64">
        <v>0</v>
      </c>
      <c r="E44" s="64">
        <v>39</v>
      </c>
      <c r="F44" s="64">
        <v>211586</v>
      </c>
      <c r="G44" s="64">
        <v>181279</v>
      </c>
      <c r="H44" s="64">
        <v>461</v>
      </c>
      <c r="I44" s="64">
        <v>4193</v>
      </c>
      <c r="J44" s="64">
        <v>9</v>
      </c>
      <c r="K44" s="64">
        <v>3342</v>
      </c>
      <c r="L44" s="108">
        <f t="shared" si="9"/>
        <v>189284</v>
      </c>
      <c r="M44" s="64">
        <v>59334</v>
      </c>
      <c r="N44" s="64">
        <v>153919</v>
      </c>
      <c r="O44" s="64">
        <v>180039</v>
      </c>
      <c r="P44" s="64">
        <v>460</v>
      </c>
      <c r="Q44" s="64">
        <v>3769</v>
      </c>
      <c r="R44" s="121">
        <v>9</v>
      </c>
      <c r="S44" s="48" t="s">
        <v>37</v>
      </c>
      <c r="T44" s="58">
        <v>38</v>
      </c>
      <c r="U44" s="48" t="s">
        <v>37</v>
      </c>
      <c r="V44" s="122">
        <v>3340</v>
      </c>
      <c r="W44" s="106">
        <f t="shared" si="8"/>
        <v>341536</v>
      </c>
      <c r="X44" s="64">
        <v>9237</v>
      </c>
      <c r="Y44" s="64">
        <v>5203</v>
      </c>
      <c r="Z44" s="64">
        <v>25</v>
      </c>
      <c r="AA44" s="64">
        <v>66</v>
      </c>
      <c r="AB44" s="64">
        <v>0</v>
      </c>
      <c r="AC44" s="64">
        <v>101</v>
      </c>
      <c r="AD44" s="106">
        <f t="shared" si="4"/>
        <v>14632</v>
      </c>
      <c r="AE44" s="64">
        <v>111</v>
      </c>
      <c r="AF44" s="64">
        <v>0</v>
      </c>
      <c r="AG44" s="64">
        <v>6</v>
      </c>
      <c r="AH44" s="64">
        <v>232</v>
      </c>
      <c r="AI44" s="64">
        <v>14283</v>
      </c>
      <c r="AJ44" s="64">
        <v>0</v>
      </c>
      <c r="AK44" s="59">
        <v>14283</v>
      </c>
      <c r="AL44" s="48" t="s">
        <v>37</v>
      </c>
      <c r="AN44" s="46">
        <v>341536</v>
      </c>
      <c r="AO44" s="46" t="str">
        <f t="shared" si="2"/>
        <v> </v>
      </c>
      <c r="AP44" s="88">
        <v>14632</v>
      </c>
      <c r="AQ44" s="46" t="str">
        <f t="shared" si="3"/>
        <v> </v>
      </c>
    </row>
    <row r="45" spans="1:43" s="46" customFormat="1" ht="21.75" customHeight="1">
      <c r="A45" s="58">
        <v>39</v>
      </c>
      <c r="B45" s="48" t="s">
        <v>38</v>
      </c>
      <c r="C45" s="64">
        <v>86</v>
      </c>
      <c r="D45" s="64">
        <v>1</v>
      </c>
      <c r="E45" s="64">
        <v>87</v>
      </c>
      <c r="F45" s="64">
        <v>313976</v>
      </c>
      <c r="G45" s="64">
        <v>555223</v>
      </c>
      <c r="H45" s="64">
        <v>400</v>
      </c>
      <c r="I45" s="64">
        <v>25423</v>
      </c>
      <c r="J45" s="64">
        <v>126</v>
      </c>
      <c r="K45" s="64">
        <v>0</v>
      </c>
      <c r="L45" s="108">
        <f t="shared" si="9"/>
        <v>581172</v>
      </c>
      <c r="M45" s="64">
        <v>107165</v>
      </c>
      <c r="N45" s="64">
        <v>221716</v>
      </c>
      <c r="O45" s="64">
        <v>542476</v>
      </c>
      <c r="P45" s="64">
        <v>399</v>
      </c>
      <c r="Q45" s="64">
        <v>23268</v>
      </c>
      <c r="R45" s="121">
        <v>124</v>
      </c>
      <c r="S45" s="48" t="s">
        <v>38</v>
      </c>
      <c r="T45" s="58">
        <v>39</v>
      </c>
      <c r="U45" s="48" t="s">
        <v>38</v>
      </c>
      <c r="V45" s="122">
        <v>0</v>
      </c>
      <c r="W45" s="106">
        <f t="shared" si="8"/>
        <v>787983</v>
      </c>
      <c r="X45" s="64">
        <v>13302</v>
      </c>
      <c r="Y45" s="64">
        <v>16271</v>
      </c>
      <c r="Z45" s="64">
        <v>22</v>
      </c>
      <c r="AA45" s="64">
        <v>495</v>
      </c>
      <c r="AB45" s="64">
        <v>2</v>
      </c>
      <c r="AC45" s="64">
        <v>0</v>
      </c>
      <c r="AD45" s="106">
        <f t="shared" si="4"/>
        <v>30092</v>
      </c>
      <c r="AE45" s="64">
        <v>169</v>
      </c>
      <c r="AF45" s="64">
        <v>0</v>
      </c>
      <c r="AG45" s="64">
        <v>15</v>
      </c>
      <c r="AH45" s="64">
        <v>204</v>
      </c>
      <c r="AI45" s="64">
        <v>29700</v>
      </c>
      <c r="AJ45" s="64">
        <v>4</v>
      </c>
      <c r="AK45" s="59">
        <v>29704</v>
      </c>
      <c r="AL45" s="48" t="s">
        <v>38</v>
      </c>
      <c r="AN45" s="63">
        <v>787983</v>
      </c>
      <c r="AO45" s="46" t="str">
        <f t="shared" si="2"/>
        <v> </v>
      </c>
      <c r="AP45" s="88">
        <v>30092</v>
      </c>
      <c r="AQ45" s="46" t="str">
        <f t="shared" si="3"/>
        <v> </v>
      </c>
    </row>
    <row r="46" spans="1:43" s="46" customFormat="1" ht="21.75" customHeight="1">
      <c r="A46" s="58">
        <v>40</v>
      </c>
      <c r="B46" s="48" t="s">
        <v>39</v>
      </c>
      <c r="C46" s="64">
        <v>12</v>
      </c>
      <c r="D46" s="64">
        <v>0</v>
      </c>
      <c r="E46" s="64">
        <v>12</v>
      </c>
      <c r="F46" s="64">
        <v>37471</v>
      </c>
      <c r="G46" s="64">
        <v>43013</v>
      </c>
      <c r="H46" s="64">
        <v>153</v>
      </c>
      <c r="I46" s="64">
        <v>982</v>
      </c>
      <c r="J46" s="64">
        <v>198</v>
      </c>
      <c r="K46" s="64">
        <v>0</v>
      </c>
      <c r="L46" s="108">
        <f t="shared" si="9"/>
        <v>44346</v>
      </c>
      <c r="M46" s="64">
        <v>15301</v>
      </c>
      <c r="N46" s="64">
        <v>22536</v>
      </c>
      <c r="O46" s="64">
        <v>42651</v>
      </c>
      <c r="P46" s="64">
        <v>152</v>
      </c>
      <c r="Q46" s="64">
        <v>980</v>
      </c>
      <c r="R46" s="121">
        <v>197</v>
      </c>
      <c r="S46" s="48" t="s">
        <v>39</v>
      </c>
      <c r="T46" s="58">
        <v>40</v>
      </c>
      <c r="U46" s="48" t="s">
        <v>39</v>
      </c>
      <c r="V46" s="122">
        <v>0</v>
      </c>
      <c r="W46" s="106">
        <f t="shared" si="8"/>
        <v>66516</v>
      </c>
      <c r="X46" s="64">
        <v>1354</v>
      </c>
      <c r="Y46" s="64">
        <v>1280</v>
      </c>
      <c r="Z46" s="64">
        <v>8</v>
      </c>
      <c r="AA46" s="64">
        <v>17</v>
      </c>
      <c r="AB46" s="64">
        <v>3</v>
      </c>
      <c r="AC46" s="64">
        <v>0</v>
      </c>
      <c r="AD46" s="106">
        <f t="shared" si="4"/>
        <v>2662</v>
      </c>
      <c r="AE46" s="64">
        <v>38</v>
      </c>
      <c r="AF46" s="64">
        <v>0</v>
      </c>
      <c r="AG46" s="64">
        <v>3</v>
      </c>
      <c r="AH46" s="64">
        <v>13</v>
      </c>
      <c r="AI46" s="64">
        <v>2608</v>
      </c>
      <c r="AJ46" s="64">
        <v>0</v>
      </c>
      <c r="AK46" s="59">
        <v>2608</v>
      </c>
      <c r="AL46" s="48" t="s">
        <v>39</v>
      </c>
      <c r="AN46" s="63">
        <v>66516</v>
      </c>
      <c r="AO46" s="46" t="str">
        <f t="shared" si="2"/>
        <v> </v>
      </c>
      <c r="AP46" s="88">
        <v>2662</v>
      </c>
      <c r="AQ46" s="46" t="str">
        <f t="shared" si="3"/>
        <v> </v>
      </c>
    </row>
    <row r="47" spans="1:43" s="46" customFormat="1" ht="21.75" customHeight="1">
      <c r="A47" s="58">
        <v>41</v>
      </c>
      <c r="B47" s="48" t="s">
        <v>40</v>
      </c>
      <c r="C47" s="64">
        <v>24</v>
      </c>
      <c r="D47" s="64">
        <v>0</v>
      </c>
      <c r="E47" s="64">
        <v>24</v>
      </c>
      <c r="F47" s="64">
        <v>60868</v>
      </c>
      <c r="G47" s="64">
        <v>232646</v>
      </c>
      <c r="H47" s="64">
        <v>2984</v>
      </c>
      <c r="I47" s="64">
        <v>2842</v>
      </c>
      <c r="J47" s="64">
        <v>0</v>
      </c>
      <c r="K47" s="64">
        <v>110</v>
      </c>
      <c r="L47" s="108">
        <f t="shared" si="9"/>
        <v>238582</v>
      </c>
      <c r="M47" s="64">
        <v>36074</v>
      </c>
      <c r="N47" s="64">
        <v>30782</v>
      </c>
      <c r="O47" s="64">
        <v>226993</v>
      </c>
      <c r="P47" s="64">
        <v>2983</v>
      </c>
      <c r="Q47" s="64">
        <v>2509</v>
      </c>
      <c r="R47" s="121">
        <v>0</v>
      </c>
      <c r="S47" s="48" t="s">
        <v>40</v>
      </c>
      <c r="T47" s="58">
        <v>41</v>
      </c>
      <c r="U47" s="48" t="s">
        <v>40</v>
      </c>
      <c r="V47" s="122">
        <v>109</v>
      </c>
      <c r="W47" s="106">
        <f t="shared" si="8"/>
        <v>263376</v>
      </c>
      <c r="X47" s="64">
        <v>1847</v>
      </c>
      <c r="Y47" s="64">
        <v>6811</v>
      </c>
      <c r="Z47" s="64">
        <v>162</v>
      </c>
      <c r="AA47" s="64">
        <v>66</v>
      </c>
      <c r="AB47" s="64">
        <v>0</v>
      </c>
      <c r="AC47" s="64">
        <v>2</v>
      </c>
      <c r="AD47" s="106">
        <f t="shared" si="4"/>
        <v>8888</v>
      </c>
      <c r="AE47" s="64">
        <v>72</v>
      </c>
      <c r="AF47" s="64">
        <v>0</v>
      </c>
      <c r="AG47" s="64">
        <v>0</v>
      </c>
      <c r="AH47" s="64">
        <v>38</v>
      </c>
      <c r="AI47" s="64">
        <v>8778</v>
      </c>
      <c r="AJ47" s="64">
        <v>0</v>
      </c>
      <c r="AK47" s="59">
        <v>8778</v>
      </c>
      <c r="AL47" s="48" t="s">
        <v>40</v>
      </c>
      <c r="AN47" s="63">
        <v>263376</v>
      </c>
      <c r="AO47" s="46" t="str">
        <f t="shared" si="2"/>
        <v> </v>
      </c>
      <c r="AP47" s="88">
        <v>8888</v>
      </c>
      <c r="AQ47" s="46" t="str">
        <f t="shared" si="3"/>
        <v> </v>
      </c>
    </row>
    <row r="48" spans="1:43" s="46" customFormat="1" ht="21.75" customHeight="1">
      <c r="A48" s="58">
        <v>42</v>
      </c>
      <c r="B48" s="48" t="s">
        <v>41</v>
      </c>
      <c r="C48" s="64">
        <v>26</v>
      </c>
      <c r="D48" s="64">
        <v>0</v>
      </c>
      <c r="E48" s="64">
        <v>26</v>
      </c>
      <c r="F48" s="64">
        <v>145893</v>
      </c>
      <c r="G48" s="64">
        <v>239148</v>
      </c>
      <c r="H48" s="64">
        <v>0</v>
      </c>
      <c r="I48" s="64">
        <v>291</v>
      </c>
      <c r="J48" s="64">
        <v>0</v>
      </c>
      <c r="K48" s="64">
        <v>0</v>
      </c>
      <c r="L48" s="108">
        <f t="shared" si="9"/>
        <v>239439</v>
      </c>
      <c r="M48" s="64">
        <v>36867</v>
      </c>
      <c r="N48" s="64">
        <v>114816</v>
      </c>
      <c r="O48" s="64">
        <v>233359</v>
      </c>
      <c r="P48" s="64">
        <v>0</v>
      </c>
      <c r="Q48" s="64">
        <v>290</v>
      </c>
      <c r="R48" s="121">
        <v>0</v>
      </c>
      <c r="S48" s="48" t="s">
        <v>41</v>
      </c>
      <c r="T48" s="58">
        <v>42</v>
      </c>
      <c r="U48" s="48" t="s">
        <v>41</v>
      </c>
      <c r="V48" s="122">
        <v>0</v>
      </c>
      <c r="W48" s="106">
        <f t="shared" si="8"/>
        <v>348465</v>
      </c>
      <c r="X48" s="64">
        <v>6890</v>
      </c>
      <c r="Y48" s="64">
        <v>7001</v>
      </c>
      <c r="Z48" s="64">
        <v>0</v>
      </c>
      <c r="AA48" s="64">
        <v>5</v>
      </c>
      <c r="AB48" s="64">
        <v>0</v>
      </c>
      <c r="AC48" s="64">
        <v>0</v>
      </c>
      <c r="AD48" s="106">
        <f t="shared" si="4"/>
        <v>13896</v>
      </c>
      <c r="AE48" s="64">
        <v>75</v>
      </c>
      <c r="AF48" s="64">
        <v>0</v>
      </c>
      <c r="AG48" s="64">
        <v>30</v>
      </c>
      <c r="AH48" s="64">
        <v>14</v>
      </c>
      <c r="AI48" s="64">
        <v>13777</v>
      </c>
      <c r="AJ48" s="64">
        <v>0</v>
      </c>
      <c r="AK48" s="59">
        <v>13777</v>
      </c>
      <c r="AL48" s="48" t="s">
        <v>41</v>
      </c>
      <c r="AN48" s="63">
        <v>348465</v>
      </c>
      <c r="AO48" s="46" t="str">
        <f t="shared" si="2"/>
        <v> </v>
      </c>
      <c r="AP48" s="88">
        <v>13896</v>
      </c>
      <c r="AQ48" s="46" t="str">
        <f t="shared" si="3"/>
        <v> </v>
      </c>
    </row>
    <row r="49" spans="1:43" s="46" customFormat="1" ht="21.75" customHeight="1">
      <c r="A49" s="58">
        <v>43</v>
      </c>
      <c r="B49" s="48" t="s">
        <v>42</v>
      </c>
      <c r="C49" s="64">
        <v>47</v>
      </c>
      <c r="D49" s="64">
        <v>1</v>
      </c>
      <c r="E49" s="64">
        <v>48</v>
      </c>
      <c r="F49" s="64">
        <v>104671</v>
      </c>
      <c r="G49" s="64">
        <v>234091</v>
      </c>
      <c r="H49" s="64">
        <v>1361</v>
      </c>
      <c r="I49" s="64">
        <v>7148</v>
      </c>
      <c r="J49" s="64">
        <v>112</v>
      </c>
      <c r="K49" s="64">
        <v>2855</v>
      </c>
      <c r="L49" s="108">
        <f t="shared" si="9"/>
        <v>245567</v>
      </c>
      <c r="M49" s="64">
        <v>59216</v>
      </c>
      <c r="N49" s="64">
        <v>61113</v>
      </c>
      <c r="O49" s="64">
        <v>219271</v>
      </c>
      <c r="P49" s="64">
        <v>527</v>
      </c>
      <c r="Q49" s="64">
        <v>7146</v>
      </c>
      <c r="R49" s="121">
        <v>111</v>
      </c>
      <c r="S49" s="48" t="s">
        <v>42</v>
      </c>
      <c r="T49" s="58">
        <v>43</v>
      </c>
      <c r="U49" s="48" t="s">
        <v>42</v>
      </c>
      <c r="V49" s="122">
        <v>2854</v>
      </c>
      <c r="W49" s="106">
        <f t="shared" si="8"/>
        <v>291022</v>
      </c>
      <c r="X49" s="64">
        <v>3670</v>
      </c>
      <c r="Y49" s="64">
        <v>6576</v>
      </c>
      <c r="Z49" s="64">
        <v>29</v>
      </c>
      <c r="AA49" s="64">
        <v>139</v>
      </c>
      <c r="AB49" s="64">
        <v>2</v>
      </c>
      <c r="AC49" s="64">
        <v>85</v>
      </c>
      <c r="AD49" s="106">
        <f t="shared" si="4"/>
        <v>10501</v>
      </c>
      <c r="AE49" s="64">
        <v>67</v>
      </c>
      <c r="AF49" s="64">
        <v>0</v>
      </c>
      <c r="AG49" s="64">
        <v>17</v>
      </c>
      <c r="AH49" s="64">
        <v>117</v>
      </c>
      <c r="AI49" s="64">
        <v>10295</v>
      </c>
      <c r="AJ49" s="64">
        <v>5</v>
      </c>
      <c r="AK49" s="59">
        <v>10300</v>
      </c>
      <c r="AL49" s="48" t="s">
        <v>42</v>
      </c>
      <c r="AN49" s="46">
        <v>291022</v>
      </c>
      <c r="AO49" s="46" t="str">
        <f t="shared" si="2"/>
        <v> </v>
      </c>
      <c r="AP49" s="88">
        <v>10501</v>
      </c>
      <c r="AQ49" s="46" t="str">
        <f t="shared" si="3"/>
        <v> </v>
      </c>
    </row>
    <row r="50" spans="1:43" s="46" customFormat="1" ht="21.75" customHeight="1">
      <c r="A50" s="75">
        <v>44</v>
      </c>
      <c r="B50" s="76" t="s">
        <v>43</v>
      </c>
      <c r="C50" s="84">
        <v>41</v>
      </c>
      <c r="D50" s="84">
        <v>0</v>
      </c>
      <c r="E50" s="84">
        <v>41</v>
      </c>
      <c r="F50" s="84">
        <v>132284</v>
      </c>
      <c r="G50" s="84">
        <v>104016</v>
      </c>
      <c r="H50" s="84">
        <v>3824</v>
      </c>
      <c r="I50" s="84">
        <v>371143</v>
      </c>
      <c r="J50" s="84">
        <v>135</v>
      </c>
      <c r="K50" s="84">
        <v>5798</v>
      </c>
      <c r="L50" s="108">
        <f t="shared" si="9"/>
        <v>484916</v>
      </c>
      <c r="M50" s="84">
        <v>51314</v>
      </c>
      <c r="N50" s="84">
        <v>84695</v>
      </c>
      <c r="O50" s="84">
        <v>101591</v>
      </c>
      <c r="P50" s="84">
        <v>3263</v>
      </c>
      <c r="Q50" s="84">
        <v>370434</v>
      </c>
      <c r="R50" s="123">
        <v>135</v>
      </c>
      <c r="S50" s="76" t="s">
        <v>43</v>
      </c>
      <c r="T50" s="75">
        <v>44</v>
      </c>
      <c r="U50" s="76" t="s">
        <v>43</v>
      </c>
      <c r="V50" s="124">
        <v>5768</v>
      </c>
      <c r="W50" s="107">
        <f t="shared" si="8"/>
        <v>565886</v>
      </c>
      <c r="X50" s="84">
        <v>5083</v>
      </c>
      <c r="Y50" s="84">
        <v>3046</v>
      </c>
      <c r="Z50" s="84">
        <v>176</v>
      </c>
      <c r="AA50" s="84">
        <v>10744</v>
      </c>
      <c r="AB50" s="84">
        <v>2</v>
      </c>
      <c r="AC50" s="84">
        <v>173</v>
      </c>
      <c r="AD50" s="107">
        <f t="shared" si="4"/>
        <v>19224</v>
      </c>
      <c r="AE50" s="84">
        <v>107</v>
      </c>
      <c r="AF50" s="84">
        <v>0</v>
      </c>
      <c r="AG50" s="84">
        <v>17</v>
      </c>
      <c r="AH50" s="84">
        <v>128</v>
      </c>
      <c r="AI50" s="84">
        <v>18972</v>
      </c>
      <c r="AJ50" s="84">
        <v>0</v>
      </c>
      <c r="AK50" s="85">
        <v>18972</v>
      </c>
      <c r="AL50" s="76" t="s">
        <v>43</v>
      </c>
      <c r="AN50" s="63">
        <v>565886</v>
      </c>
      <c r="AO50" s="46" t="str">
        <f t="shared" si="2"/>
        <v> </v>
      </c>
      <c r="AP50" s="88">
        <v>19224</v>
      </c>
      <c r="AQ50" s="46" t="str">
        <f t="shared" si="3"/>
        <v> </v>
      </c>
    </row>
    <row r="51" spans="1:40" s="30" customFormat="1" ht="21.75" customHeight="1">
      <c r="A51" s="98"/>
      <c r="B51" s="99" t="s">
        <v>85</v>
      </c>
      <c r="C51" s="100">
        <f>SUM(C39:C50)</f>
        <v>502</v>
      </c>
      <c r="D51" s="100">
        <f aca="true" t="shared" si="10" ref="D51:Q51">SUM(D39:D50)</f>
        <v>8</v>
      </c>
      <c r="E51" s="100">
        <f t="shared" si="10"/>
        <v>510</v>
      </c>
      <c r="F51" s="100">
        <f t="shared" si="10"/>
        <v>1651582</v>
      </c>
      <c r="G51" s="100">
        <f t="shared" si="10"/>
        <v>2496406</v>
      </c>
      <c r="H51" s="100">
        <f t="shared" si="10"/>
        <v>20807</v>
      </c>
      <c r="I51" s="100">
        <f t="shared" si="10"/>
        <v>458304</v>
      </c>
      <c r="J51" s="100">
        <f t="shared" si="10"/>
        <v>735</v>
      </c>
      <c r="K51" s="100">
        <f t="shared" si="10"/>
        <v>47379</v>
      </c>
      <c r="L51" s="100">
        <f t="shared" si="10"/>
        <v>3023631</v>
      </c>
      <c r="M51" s="100">
        <f t="shared" si="10"/>
        <v>670948</v>
      </c>
      <c r="N51" s="100">
        <f t="shared" si="10"/>
        <v>1075194</v>
      </c>
      <c r="O51" s="100">
        <f t="shared" si="10"/>
        <v>2408944</v>
      </c>
      <c r="P51" s="100">
        <f t="shared" si="10"/>
        <v>18890</v>
      </c>
      <c r="Q51" s="100">
        <f t="shared" si="10"/>
        <v>453166</v>
      </c>
      <c r="R51" s="100">
        <f>SUM(R39:R50)</f>
        <v>728</v>
      </c>
      <c r="S51" s="99" t="s">
        <v>85</v>
      </c>
      <c r="T51" s="98"/>
      <c r="U51" s="99" t="s">
        <v>85</v>
      </c>
      <c r="V51" s="100">
        <f>SUM(V39:V50)</f>
        <v>47343</v>
      </c>
      <c r="W51" s="100">
        <f aca="true" t="shared" si="11" ref="W51:AK51">SUM(W39:W50)</f>
        <v>4004265</v>
      </c>
      <c r="X51" s="100">
        <f t="shared" si="11"/>
        <v>64519</v>
      </c>
      <c r="Y51" s="100">
        <f t="shared" si="11"/>
        <v>71795</v>
      </c>
      <c r="Z51" s="100">
        <f t="shared" si="11"/>
        <v>1022</v>
      </c>
      <c r="AA51" s="100">
        <f t="shared" si="11"/>
        <v>12383</v>
      </c>
      <c r="AB51" s="100">
        <f t="shared" si="11"/>
        <v>12</v>
      </c>
      <c r="AC51" s="100">
        <f t="shared" si="11"/>
        <v>1419</v>
      </c>
      <c r="AD51" s="100">
        <f t="shared" si="11"/>
        <v>151150</v>
      </c>
      <c r="AE51" s="100">
        <f t="shared" si="11"/>
        <v>1144</v>
      </c>
      <c r="AF51" s="100">
        <f t="shared" si="11"/>
        <v>0</v>
      </c>
      <c r="AG51" s="100">
        <f t="shared" si="11"/>
        <v>160</v>
      </c>
      <c r="AH51" s="100">
        <f t="shared" si="11"/>
        <v>1251</v>
      </c>
      <c r="AI51" s="100">
        <f t="shared" si="11"/>
        <v>148460</v>
      </c>
      <c r="AJ51" s="100">
        <f t="shared" si="11"/>
        <v>135</v>
      </c>
      <c r="AK51" s="100">
        <f t="shared" si="11"/>
        <v>148595</v>
      </c>
      <c r="AL51" s="99" t="s">
        <v>85</v>
      </c>
      <c r="AN51" s="65"/>
    </row>
    <row r="52" spans="1:38" s="30" customFormat="1" ht="21.75" customHeight="1">
      <c r="A52" s="104"/>
      <c r="B52" s="103" t="s">
        <v>86</v>
      </c>
      <c r="C52" s="102">
        <f>C38+C51</f>
        <v>5926</v>
      </c>
      <c r="D52" s="102">
        <f aca="true" t="shared" si="12" ref="D52:Q52">D38+D51</f>
        <v>97</v>
      </c>
      <c r="E52" s="102">
        <f t="shared" si="12"/>
        <v>6023</v>
      </c>
      <c r="F52" s="102">
        <f t="shared" si="12"/>
        <v>24087109</v>
      </c>
      <c r="G52" s="102">
        <f t="shared" si="12"/>
        <v>31904787</v>
      </c>
      <c r="H52" s="102">
        <f t="shared" si="12"/>
        <v>334975</v>
      </c>
      <c r="I52" s="102">
        <f t="shared" si="12"/>
        <v>5983363</v>
      </c>
      <c r="J52" s="102">
        <f t="shared" si="12"/>
        <v>93577</v>
      </c>
      <c r="K52" s="102">
        <f t="shared" si="12"/>
        <v>451543</v>
      </c>
      <c r="L52" s="102">
        <f t="shared" si="12"/>
        <v>61203772</v>
      </c>
      <c r="M52" s="102">
        <f t="shared" si="12"/>
        <v>7744125</v>
      </c>
      <c r="N52" s="102">
        <f t="shared" si="12"/>
        <v>17426339</v>
      </c>
      <c r="O52" s="102">
        <f t="shared" si="12"/>
        <v>30918259</v>
      </c>
      <c r="P52" s="102">
        <f t="shared" si="12"/>
        <v>308831</v>
      </c>
      <c r="Q52" s="102">
        <f t="shared" si="12"/>
        <v>5925927</v>
      </c>
      <c r="R52" s="102">
        <f>R38+R51</f>
        <v>93159</v>
      </c>
      <c r="S52" s="103" t="s">
        <v>86</v>
      </c>
      <c r="T52" s="104"/>
      <c r="U52" s="103" t="s">
        <v>86</v>
      </c>
      <c r="V52" s="102">
        <f>V38+V51</f>
        <v>438714</v>
      </c>
      <c r="W52" s="102">
        <f aca="true" t="shared" si="13" ref="W52:AK52">W38+W51</f>
        <v>55111229</v>
      </c>
      <c r="X52" s="102">
        <f t="shared" si="13"/>
        <v>1045533</v>
      </c>
      <c r="Y52" s="102">
        <f t="shared" si="13"/>
        <v>921206</v>
      </c>
      <c r="Z52" s="102">
        <f t="shared" si="13"/>
        <v>16675</v>
      </c>
      <c r="AA52" s="102">
        <f t="shared" si="13"/>
        <v>159692</v>
      </c>
      <c r="AB52" s="102">
        <f t="shared" si="13"/>
        <v>1674</v>
      </c>
      <c r="AC52" s="102">
        <f t="shared" si="13"/>
        <v>13160</v>
      </c>
      <c r="AD52" s="102">
        <f t="shared" si="13"/>
        <v>2157940</v>
      </c>
      <c r="AE52" s="102">
        <f t="shared" si="13"/>
        <v>17288</v>
      </c>
      <c r="AF52" s="102">
        <f t="shared" si="13"/>
        <v>11</v>
      </c>
      <c r="AG52" s="102">
        <f t="shared" si="13"/>
        <v>4706</v>
      </c>
      <c r="AH52" s="102">
        <f t="shared" si="13"/>
        <v>14681</v>
      </c>
      <c r="AI52" s="102">
        <f t="shared" si="13"/>
        <v>2119430</v>
      </c>
      <c r="AJ52" s="102">
        <f t="shared" si="13"/>
        <v>1824</v>
      </c>
      <c r="AK52" s="102">
        <f t="shared" si="13"/>
        <v>2121254</v>
      </c>
      <c r="AL52" s="103" t="s">
        <v>86</v>
      </c>
    </row>
  </sheetData>
  <sheetProtection/>
  <mergeCells count="17">
    <mergeCell ref="S4:S5"/>
    <mergeCell ref="A4:A5"/>
    <mergeCell ref="B4:B5"/>
    <mergeCell ref="C4:E4"/>
    <mergeCell ref="N4:Q4"/>
    <mergeCell ref="F4:L4"/>
    <mergeCell ref="M4:M5"/>
    <mergeCell ref="AF4:AF5"/>
    <mergeCell ref="AH4:AH5"/>
    <mergeCell ref="AG4:AG5"/>
    <mergeCell ref="AL4:AL5"/>
    <mergeCell ref="AI4:AK4"/>
    <mergeCell ref="T4:T5"/>
    <mergeCell ref="U4:U5"/>
    <mergeCell ref="AE4:AE5"/>
    <mergeCell ref="X4:AD4"/>
    <mergeCell ref="V4:W4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portrait" paperSize="9" scale="65" r:id="rId1"/>
  <colBreaks count="3" manualBreakCount="3">
    <brk id="11" max="51" man="1"/>
    <brk id="19" max="51" man="1"/>
    <brk id="2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4.625" defaultRowHeight="13.5"/>
  <cols>
    <col min="1" max="1" width="3.125" style="134" customWidth="1"/>
    <col min="2" max="2" width="15.625" style="134" customWidth="1"/>
    <col min="3" max="5" width="10.625" style="135" customWidth="1"/>
    <col min="6" max="11" width="15.625" style="135" customWidth="1"/>
    <col min="12" max="12" width="15.625" style="132" customWidth="1"/>
    <col min="13" max="13" width="15.625" style="135" customWidth="1"/>
    <col min="14" max="18" width="15.625" style="132" customWidth="1"/>
    <col min="19" max="19" width="15.625" style="134" customWidth="1"/>
    <col min="20" max="20" width="3.125" style="134" customWidth="1"/>
    <col min="21" max="21" width="15.625" style="134" customWidth="1"/>
    <col min="22" max="22" width="15.625" style="132" customWidth="1"/>
    <col min="23" max="23" width="15.625" style="135" customWidth="1"/>
    <col min="24" max="29" width="15.625" style="132" customWidth="1"/>
    <col min="30" max="37" width="15.625" style="135" customWidth="1"/>
    <col min="38" max="38" width="15.625" style="134" customWidth="1"/>
    <col min="39" max="40" width="14.625" style="134" customWidth="1"/>
    <col min="41" max="41" width="9.125" style="134" customWidth="1"/>
    <col min="42" max="16384" width="14.625" style="134" customWidth="1"/>
  </cols>
  <sheetData>
    <row r="1" spans="1:38" ht="23.25" customHeight="1">
      <c r="A1" s="25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30"/>
      <c r="O1" s="131"/>
      <c r="P1" s="131"/>
      <c r="Q1" s="131"/>
      <c r="R1" s="131"/>
      <c r="S1" s="133"/>
      <c r="T1" s="25"/>
      <c r="U1" s="129"/>
      <c r="V1" s="131"/>
      <c r="W1" s="130"/>
      <c r="X1" s="131"/>
      <c r="Y1" s="131"/>
      <c r="Z1" s="131"/>
      <c r="AA1" s="131"/>
      <c r="AB1" s="131"/>
      <c r="AC1" s="131"/>
      <c r="AD1" s="130"/>
      <c r="AE1" s="130"/>
      <c r="AF1" s="130"/>
      <c r="AG1" s="130"/>
      <c r="AH1" s="130"/>
      <c r="AI1" s="130"/>
      <c r="AJ1" s="130"/>
      <c r="AK1" s="130"/>
      <c r="AL1" s="133"/>
    </row>
    <row r="2" spans="1:38" ht="4.5" customHeight="1">
      <c r="A2" s="129"/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0"/>
      <c r="N2" s="131"/>
      <c r="O2" s="131"/>
      <c r="P2" s="131"/>
      <c r="Q2" s="131"/>
      <c r="R2" s="131"/>
      <c r="S2" s="133"/>
      <c r="T2" s="129"/>
      <c r="U2" s="129"/>
      <c r="V2" s="131"/>
      <c r="W2" s="130"/>
      <c r="X2" s="131"/>
      <c r="Y2" s="131"/>
      <c r="Z2" s="131"/>
      <c r="AA2" s="131"/>
      <c r="AB2" s="131"/>
      <c r="AC2" s="131"/>
      <c r="AD2" s="130"/>
      <c r="AE2" s="130"/>
      <c r="AF2" s="130"/>
      <c r="AG2" s="130"/>
      <c r="AH2" s="130"/>
      <c r="AI2" s="130"/>
      <c r="AJ2" s="130"/>
      <c r="AK2" s="130"/>
      <c r="AL2" s="133"/>
    </row>
    <row r="3" spans="1:38" ht="23.25" customHeight="1">
      <c r="A3" s="129"/>
      <c r="B3" s="27" t="s">
        <v>17</v>
      </c>
      <c r="Q3" s="136" t="s">
        <v>109</v>
      </c>
      <c r="R3" s="136"/>
      <c r="S3" s="16"/>
      <c r="T3" s="129"/>
      <c r="U3" s="27"/>
      <c r="AK3" s="136" t="s">
        <v>109</v>
      </c>
      <c r="AL3" s="16"/>
    </row>
    <row r="4" spans="1:38" s="46" customFormat="1" ht="22.5" customHeight="1">
      <c r="A4" s="150" t="s">
        <v>74</v>
      </c>
      <c r="B4" s="153" t="s">
        <v>112</v>
      </c>
      <c r="C4" s="152" t="s">
        <v>76</v>
      </c>
      <c r="D4" s="152"/>
      <c r="E4" s="152"/>
      <c r="F4" s="163" t="s">
        <v>45</v>
      </c>
      <c r="G4" s="163"/>
      <c r="H4" s="163"/>
      <c r="I4" s="163"/>
      <c r="J4" s="163"/>
      <c r="K4" s="163"/>
      <c r="L4" s="163"/>
      <c r="M4" s="152" t="s">
        <v>11</v>
      </c>
      <c r="N4" s="161" t="s">
        <v>77</v>
      </c>
      <c r="O4" s="162"/>
      <c r="P4" s="162"/>
      <c r="Q4" s="162"/>
      <c r="R4" s="116"/>
      <c r="S4" s="144" t="s">
        <v>113</v>
      </c>
      <c r="T4" s="150" t="s">
        <v>74</v>
      </c>
      <c r="U4" s="153" t="s">
        <v>112</v>
      </c>
      <c r="V4" s="159" t="s">
        <v>110</v>
      </c>
      <c r="W4" s="160"/>
      <c r="X4" s="158" t="s">
        <v>78</v>
      </c>
      <c r="Y4" s="158"/>
      <c r="Z4" s="158"/>
      <c r="AA4" s="158"/>
      <c r="AB4" s="158"/>
      <c r="AC4" s="158"/>
      <c r="AD4" s="158"/>
      <c r="AE4" s="138" t="s">
        <v>12</v>
      </c>
      <c r="AF4" s="138" t="s">
        <v>79</v>
      </c>
      <c r="AG4" s="139" t="s">
        <v>115</v>
      </c>
      <c r="AH4" s="156" t="s">
        <v>114</v>
      </c>
      <c r="AI4" s="152" t="s">
        <v>80</v>
      </c>
      <c r="AJ4" s="152"/>
      <c r="AK4" s="152"/>
      <c r="AL4" s="144" t="s">
        <v>113</v>
      </c>
    </row>
    <row r="5" spans="1:42" s="46" customFormat="1" ht="43.5" customHeight="1">
      <c r="A5" s="151"/>
      <c r="B5" s="154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89</v>
      </c>
      <c r="J5" s="115" t="s">
        <v>111</v>
      </c>
      <c r="K5" s="55" t="s">
        <v>16</v>
      </c>
      <c r="L5" s="109" t="s">
        <v>83</v>
      </c>
      <c r="M5" s="152"/>
      <c r="N5" s="61" t="s">
        <v>45</v>
      </c>
      <c r="O5" s="29" t="s">
        <v>13</v>
      </c>
      <c r="P5" s="29" t="s">
        <v>14</v>
      </c>
      <c r="Q5" s="29" t="s">
        <v>89</v>
      </c>
      <c r="R5" s="115" t="s">
        <v>111</v>
      </c>
      <c r="S5" s="145"/>
      <c r="T5" s="151"/>
      <c r="U5" s="154"/>
      <c r="V5" s="29" t="s">
        <v>107</v>
      </c>
      <c r="W5" s="127" t="s">
        <v>83</v>
      </c>
      <c r="X5" s="29" t="s">
        <v>90</v>
      </c>
      <c r="Y5" s="29" t="s">
        <v>91</v>
      </c>
      <c r="Z5" s="29" t="s">
        <v>92</v>
      </c>
      <c r="AA5" s="29" t="s">
        <v>93</v>
      </c>
      <c r="AB5" s="115" t="s">
        <v>104</v>
      </c>
      <c r="AC5" s="29" t="s">
        <v>15</v>
      </c>
      <c r="AD5" s="109" t="s">
        <v>83</v>
      </c>
      <c r="AE5" s="138"/>
      <c r="AF5" s="138"/>
      <c r="AG5" s="139"/>
      <c r="AH5" s="157"/>
      <c r="AI5" s="54" t="s">
        <v>81</v>
      </c>
      <c r="AJ5" s="54" t="s">
        <v>82</v>
      </c>
      <c r="AK5" s="54" t="s">
        <v>83</v>
      </c>
      <c r="AL5" s="145"/>
      <c r="AN5" s="46" t="s">
        <v>105</v>
      </c>
      <c r="AP5" s="88" t="s">
        <v>106</v>
      </c>
    </row>
    <row r="6" spans="1:43" s="46" customFormat="1" ht="21.75" customHeight="1">
      <c r="A6" s="56">
        <v>1</v>
      </c>
      <c r="B6" s="44" t="s">
        <v>18</v>
      </c>
      <c r="C6" s="62">
        <v>106581</v>
      </c>
      <c r="D6" s="62">
        <v>8515</v>
      </c>
      <c r="E6" s="62">
        <v>115096</v>
      </c>
      <c r="F6" s="62">
        <v>371948605</v>
      </c>
      <c r="G6" s="62">
        <v>3562809</v>
      </c>
      <c r="H6" s="62">
        <v>44464</v>
      </c>
      <c r="I6" s="62">
        <v>321508</v>
      </c>
      <c r="J6" s="62">
        <v>40122</v>
      </c>
      <c r="K6" s="62">
        <v>95743</v>
      </c>
      <c r="L6" s="105">
        <f>SUM(F6:K6)</f>
        <v>376013251</v>
      </c>
      <c r="M6" s="62">
        <v>132786713</v>
      </c>
      <c r="N6" s="62">
        <v>239266856</v>
      </c>
      <c r="O6" s="62">
        <v>3468830</v>
      </c>
      <c r="P6" s="117">
        <v>41550</v>
      </c>
      <c r="Q6" s="62">
        <v>317638</v>
      </c>
      <c r="R6" s="119">
        <v>39805</v>
      </c>
      <c r="S6" s="44" t="s">
        <v>18</v>
      </c>
      <c r="T6" s="56">
        <v>1</v>
      </c>
      <c r="U6" s="44" t="s">
        <v>18</v>
      </c>
      <c r="V6" s="120">
        <v>91859</v>
      </c>
      <c r="W6" s="105">
        <f aca="true" t="shared" si="0" ref="W6:W37">N6+O6+P6+Q6+R6+V6</f>
        <v>243226538</v>
      </c>
      <c r="X6" s="62">
        <v>14351425</v>
      </c>
      <c r="Y6" s="62">
        <v>102915</v>
      </c>
      <c r="Z6" s="62">
        <v>2245</v>
      </c>
      <c r="AA6" s="62">
        <v>6984</v>
      </c>
      <c r="AB6" s="62">
        <v>717</v>
      </c>
      <c r="AC6" s="62">
        <v>2757</v>
      </c>
      <c r="AD6" s="105">
        <f aca="true" t="shared" si="1" ref="AD6:AD37">SUM(X6:AC6)</f>
        <v>14467043</v>
      </c>
      <c r="AE6" s="62">
        <v>408323</v>
      </c>
      <c r="AF6" s="62">
        <v>202</v>
      </c>
      <c r="AG6" s="62">
        <v>5543</v>
      </c>
      <c r="AH6" s="62">
        <v>4107</v>
      </c>
      <c r="AI6" s="62">
        <v>13739404</v>
      </c>
      <c r="AJ6" s="62">
        <v>309464</v>
      </c>
      <c r="AK6" s="57">
        <v>14048868</v>
      </c>
      <c r="AL6" s="44" t="s">
        <v>18</v>
      </c>
      <c r="AN6" s="63">
        <v>243226538</v>
      </c>
      <c r="AO6" s="46" t="str">
        <f aca="true" t="shared" si="2" ref="AO6:AO37">IF(W6=AN6," ","NG")</f>
        <v> </v>
      </c>
      <c r="AP6" s="88">
        <v>14467043</v>
      </c>
      <c r="AQ6" s="46" t="str">
        <f aca="true" t="shared" si="3" ref="AQ6:AQ37">IF(AP6=AD6," ","NG")</f>
        <v> </v>
      </c>
    </row>
    <row r="7" spans="1:43" s="46" customFormat="1" ht="21.75" customHeight="1">
      <c r="A7" s="58">
        <v>2</v>
      </c>
      <c r="B7" s="48" t="s">
        <v>1</v>
      </c>
      <c r="C7" s="64">
        <v>81187</v>
      </c>
      <c r="D7" s="64">
        <v>3252</v>
      </c>
      <c r="E7" s="64">
        <v>84439</v>
      </c>
      <c r="F7" s="64">
        <v>262357821</v>
      </c>
      <c r="G7" s="64">
        <v>2450536</v>
      </c>
      <c r="H7" s="64">
        <v>16809</v>
      </c>
      <c r="I7" s="64">
        <v>123071</v>
      </c>
      <c r="J7" s="64">
        <v>1892</v>
      </c>
      <c r="K7" s="64">
        <v>37687</v>
      </c>
      <c r="L7" s="106">
        <f aca="true" t="shared" si="4" ref="L7:L37">SUM(F7:K7)</f>
        <v>264987816</v>
      </c>
      <c r="M7" s="64">
        <v>98407139</v>
      </c>
      <c r="N7" s="64">
        <v>164006317</v>
      </c>
      <c r="O7" s="64">
        <v>2401467</v>
      </c>
      <c r="P7" s="118">
        <v>15263</v>
      </c>
      <c r="Q7" s="64">
        <v>121046</v>
      </c>
      <c r="R7" s="121">
        <v>1890</v>
      </c>
      <c r="S7" s="48" t="s">
        <v>1</v>
      </c>
      <c r="T7" s="58">
        <v>2</v>
      </c>
      <c r="U7" s="48" t="s">
        <v>1</v>
      </c>
      <c r="V7" s="122">
        <v>34694</v>
      </c>
      <c r="W7" s="106">
        <f t="shared" si="0"/>
        <v>166580677</v>
      </c>
      <c r="X7" s="64">
        <v>9836992</v>
      </c>
      <c r="Y7" s="64">
        <v>71649</v>
      </c>
      <c r="Z7" s="64">
        <v>824</v>
      </c>
      <c r="AA7" s="64">
        <v>2693</v>
      </c>
      <c r="AB7" s="64">
        <v>34</v>
      </c>
      <c r="AC7" s="64">
        <v>1042</v>
      </c>
      <c r="AD7" s="106">
        <f t="shared" si="1"/>
        <v>9913234</v>
      </c>
      <c r="AE7" s="64">
        <v>320222</v>
      </c>
      <c r="AF7" s="64">
        <v>184</v>
      </c>
      <c r="AG7" s="64">
        <v>2152</v>
      </c>
      <c r="AH7" s="64">
        <v>2177</v>
      </c>
      <c r="AI7" s="64">
        <v>9578514</v>
      </c>
      <c r="AJ7" s="64">
        <v>9985</v>
      </c>
      <c r="AK7" s="59">
        <v>9588499</v>
      </c>
      <c r="AL7" s="48" t="s">
        <v>1</v>
      </c>
      <c r="AN7" s="63">
        <v>166580677</v>
      </c>
      <c r="AO7" s="46" t="str">
        <f t="shared" si="2"/>
        <v> </v>
      </c>
      <c r="AP7" s="88">
        <v>9913234</v>
      </c>
      <c r="AQ7" s="46" t="str">
        <f t="shared" si="3"/>
        <v> </v>
      </c>
    </row>
    <row r="8" spans="1:43" s="46" customFormat="1" ht="21.75" customHeight="1">
      <c r="A8" s="58">
        <v>3</v>
      </c>
      <c r="B8" s="48" t="s">
        <v>19</v>
      </c>
      <c r="C8" s="64">
        <v>60874</v>
      </c>
      <c r="D8" s="64">
        <v>2447</v>
      </c>
      <c r="E8" s="64">
        <v>63321</v>
      </c>
      <c r="F8" s="64">
        <v>199766974</v>
      </c>
      <c r="G8" s="64">
        <v>1966012</v>
      </c>
      <c r="H8" s="64">
        <v>16547</v>
      </c>
      <c r="I8" s="64">
        <v>328487</v>
      </c>
      <c r="J8" s="64">
        <v>6675</v>
      </c>
      <c r="K8" s="64">
        <v>8850</v>
      </c>
      <c r="L8" s="106">
        <f t="shared" si="4"/>
        <v>202093545</v>
      </c>
      <c r="M8" s="64">
        <v>72361399</v>
      </c>
      <c r="N8" s="64">
        <v>127459384</v>
      </c>
      <c r="O8" s="64">
        <v>1914837</v>
      </c>
      <c r="P8" s="118">
        <v>15839</v>
      </c>
      <c r="Q8" s="64">
        <v>326720</v>
      </c>
      <c r="R8" s="121">
        <v>6666</v>
      </c>
      <c r="S8" s="48" t="s">
        <v>19</v>
      </c>
      <c r="T8" s="58">
        <v>3</v>
      </c>
      <c r="U8" s="48" t="s">
        <v>19</v>
      </c>
      <c r="V8" s="122">
        <v>8700</v>
      </c>
      <c r="W8" s="106">
        <f t="shared" si="0"/>
        <v>129732146</v>
      </c>
      <c r="X8" s="64">
        <v>7645086</v>
      </c>
      <c r="Y8" s="64">
        <v>57329</v>
      </c>
      <c r="Z8" s="64">
        <v>857</v>
      </c>
      <c r="AA8" s="64">
        <v>8830</v>
      </c>
      <c r="AB8" s="64">
        <v>120</v>
      </c>
      <c r="AC8" s="64">
        <v>261</v>
      </c>
      <c r="AD8" s="106">
        <f t="shared" si="1"/>
        <v>7712483</v>
      </c>
      <c r="AE8" s="64">
        <v>219667</v>
      </c>
      <c r="AF8" s="64">
        <v>185</v>
      </c>
      <c r="AG8" s="64">
        <v>2251</v>
      </c>
      <c r="AH8" s="64">
        <v>1592</v>
      </c>
      <c r="AI8" s="64">
        <v>7480681</v>
      </c>
      <c r="AJ8" s="64">
        <v>8107</v>
      </c>
      <c r="AK8" s="59">
        <v>7488788</v>
      </c>
      <c r="AL8" s="48" t="s">
        <v>19</v>
      </c>
      <c r="AN8" s="63">
        <v>129732146</v>
      </c>
      <c r="AO8" s="46" t="str">
        <f t="shared" si="2"/>
        <v> </v>
      </c>
      <c r="AP8" s="88">
        <v>7712483</v>
      </c>
      <c r="AQ8" s="46" t="str">
        <f t="shared" si="3"/>
        <v> </v>
      </c>
    </row>
    <row r="9" spans="1:43" s="46" customFormat="1" ht="21.75" customHeight="1">
      <c r="A9" s="58">
        <v>4</v>
      </c>
      <c r="B9" s="48" t="s">
        <v>20</v>
      </c>
      <c r="C9" s="64">
        <v>60149</v>
      </c>
      <c r="D9" s="64">
        <v>2863</v>
      </c>
      <c r="E9" s="64">
        <v>63012</v>
      </c>
      <c r="F9" s="64">
        <v>177737214</v>
      </c>
      <c r="G9" s="64">
        <v>1075678</v>
      </c>
      <c r="H9" s="64">
        <v>8187</v>
      </c>
      <c r="I9" s="64">
        <v>261666</v>
      </c>
      <c r="J9" s="64">
        <v>6223</v>
      </c>
      <c r="K9" s="64">
        <v>6374</v>
      </c>
      <c r="L9" s="106">
        <f t="shared" si="4"/>
        <v>179095342</v>
      </c>
      <c r="M9" s="64">
        <v>70069335</v>
      </c>
      <c r="N9" s="64">
        <v>107708400</v>
      </c>
      <c r="O9" s="64">
        <v>1036152</v>
      </c>
      <c r="P9" s="118">
        <v>8185</v>
      </c>
      <c r="Q9" s="64">
        <v>260684</v>
      </c>
      <c r="R9" s="121">
        <v>6216</v>
      </c>
      <c r="S9" s="48" t="s">
        <v>20</v>
      </c>
      <c r="T9" s="58">
        <v>4</v>
      </c>
      <c r="U9" s="48" t="s">
        <v>20</v>
      </c>
      <c r="V9" s="122">
        <v>6370</v>
      </c>
      <c r="W9" s="106">
        <f t="shared" si="0"/>
        <v>109026007</v>
      </c>
      <c r="X9" s="64">
        <v>6459997</v>
      </c>
      <c r="Y9" s="64">
        <v>30725</v>
      </c>
      <c r="Z9" s="64">
        <v>442</v>
      </c>
      <c r="AA9" s="64">
        <v>7297</v>
      </c>
      <c r="AB9" s="64">
        <v>113</v>
      </c>
      <c r="AC9" s="64">
        <v>191</v>
      </c>
      <c r="AD9" s="106">
        <f t="shared" si="1"/>
        <v>6498765</v>
      </c>
      <c r="AE9" s="64">
        <v>242688</v>
      </c>
      <c r="AF9" s="64">
        <v>157</v>
      </c>
      <c r="AG9" s="64">
        <v>1105</v>
      </c>
      <c r="AH9" s="64">
        <v>1324</v>
      </c>
      <c r="AI9" s="64">
        <v>6244598</v>
      </c>
      <c r="AJ9" s="64">
        <v>8893</v>
      </c>
      <c r="AK9" s="59">
        <v>6253491</v>
      </c>
      <c r="AL9" s="48" t="s">
        <v>20</v>
      </c>
      <c r="AN9" s="63">
        <v>109026007</v>
      </c>
      <c r="AO9" s="46" t="str">
        <f t="shared" si="2"/>
        <v> </v>
      </c>
      <c r="AP9" s="88">
        <v>6498765</v>
      </c>
      <c r="AQ9" s="46" t="str">
        <f t="shared" si="3"/>
        <v> </v>
      </c>
    </row>
    <row r="10" spans="1:43" s="46" customFormat="1" ht="21.75" customHeight="1">
      <c r="A10" s="58">
        <v>5</v>
      </c>
      <c r="B10" s="48" t="s">
        <v>21</v>
      </c>
      <c r="C10" s="64">
        <v>30724</v>
      </c>
      <c r="D10" s="64">
        <v>1758</v>
      </c>
      <c r="E10" s="64">
        <v>32482</v>
      </c>
      <c r="F10" s="64">
        <v>91016531</v>
      </c>
      <c r="G10" s="64">
        <v>514882</v>
      </c>
      <c r="H10" s="64">
        <v>7614</v>
      </c>
      <c r="I10" s="64">
        <v>103486</v>
      </c>
      <c r="J10" s="64">
        <v>179</v>
      </c>
      <c r="K10" s="64">
        <v>4964</v>
      </c>
      <c r="L10" s="106">
        <f t="shared" si="4"/>
        <v>91647656</v>
      </c>
      <c r="M10" s="64">
        <v>37292071</v>
      </c>
      <c r="N10" s="64">
        <v>53745603</v>
      </c>
      <c r="O10" s="64">
        <v>494780</v>
      </c>
      <c r="P10" s="118">
        <v>7520</v>
      </c>
      <c r="Q10" s="64">
        <v>102541</v>
      </c>
      <c r="R10" s="121">
        <v>178</v>
      </c>
      <c r="S10" s="48" t="s">
        <v>21</v>
      </c>
      <c r="T10" s="58">
        <v>5</v>
      </c>
      <c r="U10" s="48" t="s">
        <v>21</v>
      </c>
      <c r="V10" s="122">
        <v>4963</v>
      </c>
      <c r="W10" s="106">
        <f t="shared" si="0"/>
        <v>54355585</v>
      </c>
      <c r="X10" s="64">
        <v>3223445</v>
      </c>
      <c r="Y10" s="64">
        <v>14834</v>
      </c>
      <c r="Z10" s="64">
        <v>407</v>
      </c>
      <c r="AA10" s="64">
        <v>2891</v>
      </c>
      <c r="AB10" s="64">
        <v>3</v>
      </c>
      <c r="AC10" s="64">
        <v>149</v>
      </c>
      <c r="AD10" s="106">
        <f t="shared" si="1"/>
        <v>3241729</v>
      </c>
      <c r="AE10" s="64">
        <v>116739</v>
      </c>
      <c r="AF10" s="64">
        <v>71</v>
      </c>
      <c r="AG10" s="64">
        <v>856</v>
      </c>
      <c r="AH10" s="64">
        <v>681</v>
      </c>
      <c r="AI10" s="64">
        <v>3117214</v>
      </c>
      <c r="AJ10" s="64">
        <v>6168</v>
      </c>
      <c r="AK10" s="59">
        <v>3123382</v>
      </c>
      <c r="AL10" s="48" t="s">
        <v>21</v>
      </c>
      <c r="AN10" s="63">
        <v>54355585</v>
      </c>
      <c r="AO10" s="46" t="str">
        <f t="shared" si="2"/>
        <v> </v>
      </c>
      <c r="AP10" s="88">
        <v>3241729</v>
      </c>
      <c r="AQ10" s="46" t="str">
        <f t="shared" si="3"/>
        <v> </v>
      </c>
    </row>
    <row r="11" spans="1:43" s="46" customFormat="1" ht="21.75" customHeight="1">
      <c r="A11" s="58">
        <v>6</v>
      </c>
      <c r="B11" s="48" t="s">
        <v>22</v>
      </c>
      <c r="C11" s="64">
        <v>20980</v>
      </c>
      <c r="D11" s="64">
        <v>1190</v>
      </c>
      <c r="E11" s="64">
        <v>22170</v>
      </c>
      <c r="F11" s="64">
        <v>60140743</v>
      </c>
      <c r="G11" s="64">
        <v>478772</v>
      </c>
      <c r="H11" s="64">
        <v>1811</v>
      </c>
      <c r="I11" s="64">
        <v>47884</v>
      </c>
      <c r="J11" s="64">
        <v>505</v>
      </c>
      <c r="K11" s="64">
        <v>3847</v>
      </c>
      <c r="L11" s="106">
        <f t="shared" si="4"/>
        <v>60673562</v>
      </c>
      <c r="M11" s="64">
        <v>24585891</v>
      </c>
      <c r="N11" s="64">
        <v>35587541</v>
      </c>
      <c r="O11" s="64">
        <v>449149</v>
      </c>
      <c r="P11" s="118">
        <v>1809</v>
      </c>
      <c r="Q11" s="64">
        <v>44824</v>
      </c>
      <c r="R11" s="121">
        <v>503</v>
      </c>
      <c r="S11" s="48" t="s">
        <v>22</v>
      </c>
      <c r="T11" s="58">
        <v>6</v>
      </c>
      <c r="U11" s="48" t="s">
        <v>22</v>
      </c>
      <c r="V11" s="122">
        <v>3845</v>
      </c>
      <c r="W11" s="106">
        <f t="shared" si="0"/>
        <v>36087671</v>
      </c>
      <c r="X11" s="64">
        <v>2134379</v>
      </c>
      <c r="Y11" s="64">
        <v>13473</v>
      </c>
      <c r="Z11" s="64">
        <v>97</v>
      </c>
      <c r="AA11" s="64">
        <v>844</v>
      </c>
      <c r="AB11" s="64">
        <v>9</v>
      </c>
      <c r="AC11" s="64">
        <v>115</v>
      </c>
      <c r="AD11" s="106">
        <f t="shared" si="1"/>
        <v>2148917</v>
      </c>
      <c r="AE11" s="64">
        <v>83064</v>
      </c>
      <c r="AF11" s="64">
        <v>73</v>
      </c>
      <c r="AG11" s="64">
        <v>363</v>
      </c>
      <c r="AH11" s="64">
        <v>463</v>
      </c>
      <c r="AI11" s="64">
        <v>2061256</v>
      </c>
      <c r="AJ11" s="64">
        <v>3698</v>
      </c>
      <c r="AK11" s="59">
        <v>2064954</v>
      </c>
      <c r="AL11" s="48" t="s">
        <v>22</v>
      </c>
      <c r="AN11" s="63">
        <v>36087671</v>
      </c>
      <c r="AO11" s="46" t="str">
        <f t="shared" si="2"/>
        <v> </v>
      </c>
      <c r="AP11" s="88">
        <v>2148917</v>
      </c>
      <c r="AQ11" s="46" t="str">
        <f t="shared" si="3"/>
        <v> </v>
      </c>
    </row>
    <row r="12" spans="1:43" s="46" customFormat="1" ht="21.75" customHeight="1">
      <c r="A12" s="58">
        <v>7</v>
      </c>
      <c r="B12" s="48" t="s">
        <v>2</v>
      </c>
      <c r="C12" s="64">
        <v>30569</v>
      </c>
      <c r="D12" s="64">
        <v>3533</v>
      </c>
      <c r="E12" s="64">
        <v>34102</v>
      </c>
      <c r="F12" s="64">
        <v>109552540</v>
      </c>
      <c r="G12" s="64">
        <v>632150</v>
      </c>
      <c r="H12" s="64">
        <v>973</v>
      </c>
      <c r="I12" s="64">
        <v>47036</v>
      </c>
      <c r="J12" s="64">
        <v>1367</v>
      </c>
      <c r="K12" s="64">
        <v>12417</v>
      </c>
      <c r="L12" s="106">
        <f t="shared" si="4"/>
        <v>110246483</v>
      </c>
      <c r="M12" s="64">
        <v>41153221</v>
      </c>
      <c r="N12" s="64">
        <v>68424044</v>
      </c>
      <c r="O12" s="64">
        <v>610811</v>
      </c>
      <c r="P12" s="118">
        <v>921</v>
      </c>
      <c r="Q12" s="64">
        <v>43712</v>
      </c>
      <c r="R12" s="121">
        <v>1362</v>
      </c>
      <c r="S12" s="48" t="s">
        <v>2</v>
      </c>
      <c r="T12" s="58">
        <v>7</v>
      </c>
      <c r="U12" s="48" t="s">
        <v>2</v>
      </c>
      <c r="V12" s="122">
        <v>12412</v>
      </c>
      <c r="W12" s="106">
        <f t="shared" si="0"/>
        <v>69093262</v>
      </c>
      <c r="X12" s="64">
        <v>4104088</v>
      </c>
      <c r="Y12" s="64">
        <v>17972</v>
      </c>
      <c r="Z12" s="64">
        <v>48</v>
      </c>
      <c r="AA12" s="64">
        <v>796</v>
      </c>
      <c r="AB12" s="64">
        <v>24</v>
      </c>
      <c r="AC12" s="64">
        <v>373</v>
      </c>
      <c r="AD12" s="106">
        <f t="shared" si="1"/>
        <v>4123301</v>
      </c>
      <c r="AE12" s="64">
        <v>135502</v>
      </c>
      <c r="AF12" s="64">
        <v>16</v>
      </c>
      <c r="AG12" s="64">
        <v>740</v>
      </c>
      <c r="AH12" s="64">
        <v>559</v>
      </c>
      <c r="AI12" s="64">
        <v>3835570</v>
      </c>
      <c r="AJ12" s="64">
        <v>150537</v>
      </c>
      <c r="AK12" s="59">
        <v>3986107</v>
      </c>
      <c r="AL12" s="48" t="s">
        <v>2</v>
      </c>
      <c r="AN12" s="63">
        <v>69093262</v>
      </c>
      <c r="AO12" s="46" t="str">
        <f t="shared" si="2"/>
        <v> </v>
      </c>
      <c r="AP12" s="88">
        <v>4123301</v>
      </c>
      <c r="AQ12" s="46" t="str">
        <f t="shared" si="3"/>
        <v> </v>
      </c>
    </row>
    <row r="13" spans="1:43" s="46" customFormat="1" ht="21.75" customHeight="1">
      <c r="A13" s="58">
        <v>8</v>
      </c>
      <c r="B13" s="48" t="s">
        <v>23</v>
      </c>
      <c r="C13" s="64">
        <v>16883</v>
      </c>
      <c r="D13" s="64">
        <v>1869</v>
      </c>
      <c r="E13" s="64">
        <v>18752</v>
      </c>
      <c r="F13" s="64">
        <v>49349660</v>
      </c>
      <c r="G13" s="64">
        <v>267122</v>
      </c>
      <c r="H13" s="64">
        <v>21168</v>
      </c>
      <c r="I13" s="64">
        <v>17191</v>
      </c>
      <c r="J13" s="64">
        <v>188</v>
      </c>
      <c r="K13" s="64">
        <v>8032</v>
      </c>
      <c r="L13" s="106">
        <f t="shared" si="4"/>
        <v>49663361</v>
      </c>
      <c r="M13" s="64">
        <v>20995172</v>
      </c>
      <c r="N13" s="64">
        <v>28372010</v>
      </c>
      <c r="O13" s="64">
        <v>251423</v>
      </c>
      <c r="P13" s="118">
        <v>19352</v>
      </c>
      <c r="Q13" s="64">
        <v>17184</v>
      </c>
      <c r="R13" s="121">
        <v>188</v>
      </c>
      <c r="S13" s="48" t="s">
        <v>23</v>
      </c>
      <c r="T13" s="58">
        <v>8</v>
      </c>
      <c r="U13" s="48" t="s">
        <v>23</v>
      </c>
      <c r="V13" s="122">
        <v>8032</v>
      </c>
      <c r="W13" s="106">
        <f t="shared" si="0"/>
        <v>28668189</v>
      </c>
      <c r="X13" s="64">
        <v>1701582</v>
      </c>
      <c r="Y13" s="64">
        <v>7543</v>
      </c>
      <c r="Z13" s="64">
        <v>1044</v>
      </c>
      <c r="AA13" s="64">
        <v>312</v>
      </c>
      <c r="AB13" s="64">
        <v>3</v>
      </c>
      <c r="AC13" s="64">
        <v>241</v>
      </c>
      <c r="AD13" s="106">
        <f t="shared" si="1"/>
        <v>1710725</v>
      </c>
      <c r="AE13" s="64">
        <v>67974</v>
      </c>
      <c r="AF13" s="64">
        <v>54</v>
      </c>
      <c r="AG13" s="64">
        <v>171</v>
      </c>
      <c r="AH13" s="64">
        <v>350</v>
      </c>
      <c r="AI13" s="64">
        <v>1592199</v>
      </c>
      <c r="AJ13" s="64">
        <v>49977</v>
      </c>
      <c r="AK13" s="59">
        <v>1642176</v>
      </c>
      <c r="AL13" s="48" t="s">
        <v>23</v>
      </c>
      <c r="AN13" s="63">
        <v>28668189</v>
      </c>
      <c r="AO13" s="46" t="str">
        <f t="shared" si="2"/>
        <v> </v>
      </c>
      <c r="AP13" s="88">
        <v>1710725</v>
      </c>
      <c r="AQ13" s="46" t="str">
        <f t="shared" si="3"/>
        <v> </v>
      </c>
    </row>
    <row r="14" spans="1:43" s="30" customFormat="1" ht="21.75" customHeight="1">
      <c r="A14" s="34">
        <v>9</v>
      </c>
      <c r="B14" s="35" t="s">
        <v>49</v>
      </c>
      <c r="C14" s="178">
        <v>26413</v>
      </c>
      <c r="D14" s="178">
        <v>1442</v>
      </c>
      <c r="E14" s="178">
        <v>27855</v>
      </c>
      <c r="F14" s="178">
        <v>74658775</v>
      </c>
      <c r="G14" s="178">
        <v>506667</v>
      </c>
      <c r="H14" s="178">
        <v>11192</v>
      </c>
      <c r="I14" s="178">
        <v>42384</v>
      </c>
      <c r="J14" s="178">
        <v>1</v>
      </c>
      <c r="K14" s="178">
        <v>7208</v>
      </c>
      <c r="L14" s="179">
        <f t="shared" si="4"/>
        <v>75226227</v>
      </c>
      <c r="M14" s="178">
        <v>30855578</v>
      </c>
      <c r="N14" s="178">
        <v>43831240</v>
      </c>
      <c r="O14" s="178">
        <v>483299</v>
      </c>
      <c r="P14" s="180">
        <v>8628</v>
      </c>
      <c r="Q14" s="178">
        <v>40276</v>
      </c>
      <c r="R14" s="181">
        <v>1</v>
      </c>
      <c r="S14" s="35" t="s">
        <v>49</v>
      </c>
      <c r="T14" s="34">
        <v>9</v>
      </c>
      <c r="U14" s="35" t="s">
        <v>49</v>
      </c>
      <c r="V14" s="182">
        <v>7205</v>
      </c>
      <c r="W14" s="179">
        <f t="shared" si="0"/>
        <v>44370649</v>
      </c>
      <c r="X14" s="178">
        <v>2628766</v>
      </c>
      <c r="Y14" s="178">
        <v>14496</v>
      </c>
      <c r="Z14" s="178">
        <v>466</v>
      </c>
      <c r="AA14" s="178">
        <v>897</v>
      </c>
      <c r="AB14" s="178">
        <v>0</v>
      </c>
      <c r="AC14" s="178">
        <v>217</v>
      </c>
      <c r="AD14" s="179">
        <f t="shared" si="1"/>
        <v>2644842</v>
      </c>
      <c r="AE14" s="178">
        <v>101424</v>
      </c>
      <c r="AF14" s="178">
        <v>93</v>
      </c>
      <c r="AG14" s="178">
        <v>289</v>
      </c>
      <c r="AH14" s="178">
        <v>249</v>
      </c>
      <c r="AI14" s="178">
        <v>2537939</v>
      </c>
      <c r="AJ14" s="178">
        <v>4848</v>
      </c>
      <c r="AK14" s="179">
        <v>2542787</v>
      </c>
      <c r="AL14" s="35" t="s">
        <v>49</v>
      </c>
      <c r="AN14" s="65">
        <v>44370649</v>
      </c>
      <c r="AO14" s="30" t="str">
        <f t="shared" si="2"/>
        <v> </v>
      </c>
      <c r="AP14" s="183">
        <v>2644842</v>
      </c>
      <c r="AQ14" s="30" t="str">
        <f t="shared" si="3"/>
        <v> </v>
      </c>
    </row>
    <row r="15" spans="1:43" s="30" customFormat="1" ht="21.75" customHeight="1">
      <c r="A15" s="34">
        <v>10</v>
      </c>
      <c r="B15" s="35" t="s">
        <v>24</v>
      </c>
      <c r="C15" s="178">
        <v>21988</v>
      </c>
      <c r="D15" s="178">
        <v>1272</v>
      </c>
      <c r="E15" s="178">
        <v>23260</v>
      </c>
      <c r="F15" s="178">
        <v>66610547</v>
      </c>
      <c r="G15" s="178">
        <v>218675</v>
      </c>
      <c r="H15" s="178">
        <v>326</v>
      </c>
      <c r="I15" s="178">
        <v>11890</v>
      </c>
      <c r="J15" s="178">
        <v>0</v>
      </c>
      <c r="K15" s="178">
        <v>492</v>
      </c>
      <c r="L15" s="179">
        <f t="shared" si="4"/>
        <v>66841930</v>
      </c>
      <c r="M15" s="178">
        <v>27398792</v>
      </c>
      <c r="N15" s="178">
        <v>39220217</v>
      </c>
      <c r="O15" s="178">
        <v>211627</v>
      </c>
      <c r="P15" s="180">
        <v>325</v>
      </c>
      <c r="Q15" s="178">
        <v>10478</v>
      </c>
      <c r="R15" s="181">
        <v>0</v>
      </c>
      <c r="S15" s="35" t="s">
        <v>24</v>
      </c>
      <c r="T15" s="34">
        <v>10</v>
      </c>
      <c r="U15" s="35" t="s">
        <v>24</v>
      </c>
      <c r="V15" s="182">
        <v>491</v>
      </c>
      <c r="W15" s="179">
        <f t="shared" si="0"/>
        <v>39443138</v>
      </c>
      <c r="X15" s="178">
        <v>2352286</v>
      </c>
      <c r="Y15" s="178">
        <v>6345</v>
      </c>
      <c r="Z15" s="178">
        <v>18</v>
      </c>
      <c r="AA15" s="178">
        <v>198</v>
      </c>
      <c r="AB15" s="178">
        <v>0</v>
      </c>
      <c r="AC15" s="178">
        <v>15</v>
      </c>
      <c r="AD15" s="179">
        <f t="shared" si="1"/>
        <v>2358862</v>
      </c>
      <c r="AE15" s="178">
        <v>80501</v>
      </c>
      <c r="AF15" s="178">
        <v>57</v>
      </c>
      <c r="AG15" s="178">
        <v>456</v>
      </c>
      <c r="AH15" s="178">
        <v>281</v>
      </c>
      <c r="AI15" s="178">
        <v>2273587</v>
      </c>
      <c r="AJ15" s="178">
        <v>3980</v>
      </c>
      <c r="AK15" s="179">
        <v>2277567</v>
      </c>
      <c r="AL15" s="35" t="s">
        <v>24</v>
      </c>
      <c r="AN15" s="65">
        <v>39443138</v>
      </c>
      <c r="AO15" s="30" t="str">
        <f t="shared" si="2"/>
        <v> </v>
      </c>
      <c r="AP15" s="183">
        <v>2358862</v>
      </c>
      <c r="AQ15" s="30" t="str">
        <f t="shared" si="3"/>
        <v> </v>
      </c>
    </row>
    <row r="16" spans="1:43" s="30" customFormat="1" ht="21.75" customHeight="1">
      <c r="A16" s="34">
        <v>11</v>
      </c>
      <c r="B16" s="35" t="s">
        <v>25</v>
      </c>
      <c r="C16" s="178">
        <v>12279</v>
      </c>
      <c r="D16" s="178">
        <v>638</v>
      </c>
      <c r="E16" s="178">
        <v>12917</v>
      </c>
      <c r="F16" s="178">
        <v>35181355</v>
      </c>
      <c r="G16" s="178">
        <v>267897</v>
      </c>
      <c r="H16" s="178">
        <v>2822</v>
      </c>
      <c r="I16" s="178">
        <v>19025</v>
      </c>
      <c r="J16" s="178">
        <v>0</v>
      </c>
      <c r="K16" s="178">
        <v>758</v>
      </c>
      <c r="L16" s="179">
        <f t="shared" si="4"/>
        <v>35471857</v>
      </c>
      <c r="M16" s="178">
        <v>14472482</v>
      </c>
      <c r="N16" s="178">
        <v>20720802</v>
      </c>
      <c r="O16" s="178">
        <v>255974</v>
      </c>
      <c r="P16" s="180">
        <v>2821</v>
      </c>
      <c r="Q16" s="178">
        <v>19021</v>
      </c>
      <c r="R16" s="181">
        <v>0</v>
      </c>
      <c r="S16" s="35" t="s">
        <v>25</v>
      </c>
      <c r="T16" s="34">
        <v>11</v>
      </c>
      <c r="U16" s="35" t="s">
        <v>25</v>
      </c>
      <c r="V16" s="182">
        <v>757</v>
      </c>
      <c r="W16" s="179">
        <f t="shared" si="0"/>
        <v>20999375</v>
      </c>
      <c r="X16" s="178">
        <v>1242730</v>
      </c>
      <c r="Y16" s="178">
        <v>7678</v>
      </c>
      <c r="Z16" s="178">
        <v>152</v>
      </c>
      <c r="AA16" s="178">
        <v>342</v>
      </c>
      <c r="AB16" s="178">
        <v>0</v>
      </c>
      <c r="AC16" s="178">
        <v>23</v>
      </c>
      <c r="AD16" s="179">
        <f t="shared" si="1"/>
        <v>1250925</v>
      </c>
      <c r="AE16" s="178">
        <v>46111</v>
      </c>
      <c r="AF16" s="178">
        <v>29</v>
      </c>
      <c r="AG16" s="178">
        <v>194</v>
      </c>
      <c r="AH16" s="178">
        <v>409</v>
      </c>
      <c r="AI16" s="178">
        <v>1202309</v>
      </c>
      <c r="AJ16" s="178">
        <v>1873</v>
      </c>
      <c r="AK16" s="179">
        <v>1204182</v>
      </c>
      <c r="AL16" s="35" t="s">
        <v>25</v>
      </c>
      <c r="AN16" s="65">
        <v>20999375</v>
      </c>
      <c r="AO16" s="30" t="str">
        <f t="shared" si="2"/>
        <v> </v>
      </c>
      <c r="AP16" s="183">
        <v>1250925</v>
      </c>
      <c r="AQ16" s="30" t="str">
        <f t="shared" si="3"/>
        <v> </v>
      </c>
    </row>
    <row r="17" spans="1:43" s="46" customFormat="1" ht="21.75" customHeight="1">
      <c r="A17" s="58">
        <v>12</v>
      </c>
      <c r="B17" s="48" t="s">
        <v>26</v>
      </c>
      <c r="C17" s="64">
        <v>17898</v>
      </c>
      <c r="D17" s="64">
        <v>1001</v>
      </c>
      <c r="E17" s="64">
        <v>18899</v>
      </c>
      <c r="F17" s="64">
        <v>49854559</v>
      </c>
      <c r="G17" s="64">
        <v>220183</v>
      </c>
      <c r="H17" s="64">
        <v>0</v>
      </c>
      <c r="I17" s="64">
        <v>889041</v>
      </c>
      <c r="J17" s="64">
        <v>109</v>
      </c>
      <c r="K17" s="64">
        <v>554</v>
      </c>
      <c r="L17" s="106">
        <f t="shared" si="4"/>
        <v>50964446</v>
      </c>
      <c r="M17" s="64">
        <v>21310775</v>
      </c>
      <c r="N17" s="64">
        <v>28559161</v>
      </c>
      <c r="O17" s="64">
        <v>206946</v>
      </c>
      <c r="P17" s="118">
        <v>0</v>
      </c>
      <c r="Q17" s="64">
        <v>886902</v>
      </c>
      <c r="R17" s="121">
        <v>109</v>
      </c>
      <c r="S17" s="48" t="s">
        <v>26</v>
      </c>
      <c r="T17" s="58">
        <v>12</v>
      </c>
      <c r="U17" s="48" t="s">
        <v>26</v>
      </c>
      <c r="V17" s="122">
        <v>553</v>
      </c>
      <c r="W17" s="106">
        <f t="shared" si="0"/>
        <v>29653671</v>
      </c>
      <c r="X17" s="64">
        <v>1712792</v>
      </c>
      <c r="Y17" s="64">
        <v>6208</v>
      </c>
      <c r="Z17" s="64">
        <v>0</v>
      </c>
      <c r="AA17" s="64">
        <v>26517</v>
      </c>
      <c r="AB17" s="64">
        <v>2</v>
      </c>
      <c r="AC17" s="64">
        <v>17</v>
      </c>
      <c r="AD17" s="106">
        <f t="shared" si="1"/>
        <v>1745536</v>
      </c>
      <c r="AE17" s="64">
        <v>72442</v>
      </c>
      <c r="AF17" s="64">
        <v>36</v>
      </c>
      <c r="AG17" s="64">
        <v>242</v>
      </c>
      <c r="AH17" s="64">
        <v>159</v>
      </c>
      <c r="AI17" s="64">
        <v>1669819</v>
      </c>
      <c r="AJ17" s="64">
        <v>2838</v>
      </c>
      <c r="AK17" s="59">
        <v>1672657</v>
      </c>
      <c r="AL17" s="48" t="s">
        <v>26</v>
      </c>
      <c r="AN17" s="63">
        <v>29653671</v>
      </c>
      <c r="AO17" s="46" t="str">
        <f t="shared" si="2"/>
        <v> </v>
      </c>
      <c r="AP17" s="88">
        <v>1745536</v>
      </c>
      <c r="AQ17" s="46" t="str">
        <f t="shared" si="3"/>
        <v> </v>
      </c>
    </row>
    <row r="18" spans="1:43" s="46" customFormat="1" ht="21.75" customHeight="1">
      <c r="A18" s="58">
        <v>13</v>
      </c>
      <c r="B18" s="48" t="s">
        <v>27</v>
      </c>
      <c r="C18" s="64">
        <v>30833</v>
      </c>
      <c r="D18" s="64">
        <v>1794</v>
      </c>
      <c r="E18" s="64">
        <v>32627</v>
      </c>
      <c r="F18" s="64">
        <v>89778617</v>
      </c>
      <c r="G18" s="64">
        <v>634566</v>
      </c>
      <c r="H18" s="64">
        <v>6457</v>
      </c>
      <c r="I18" s="64">
        <v>75732</v>
      </c>
      <c r="J18" s="64">
        <v>1316</v>
      </c>
      <c r="K18" s="64">
        <v>1026</v>
      </c>
      <c r="L18" s="106">
        <f t="shared" si="4"/>
        <v>90497714</v>
      </c>
      <c r="M18" s="64">
        <v>37097772</v>
      </c>
      <c r="N18" s="64">
        <v>52722778</v>
      </c>
      <c r="O18" s="64">
        <v>597537</v>
      </c>
      <c r="P18" s="118">
        <v>4246</v>
      </c>
      <c r="Q18" s="64">
        <v>73372</v>
      </c>
      <c r="R18" s="121">
        <v>1313</v>
      </c>
      <c r="S18" s="48" t="s">
        <v>27</v>
      </c>
      <c r="T18" s="58">
        <v>13</v>
      </c>
      <c r="U18" s="48" t="s">
        <v>27</v>
      </c>
      <c r="V18" s="122">
        <v>696</v>
      </c>
      <c r="W18" s="106">
        <f t="shared" si="0"/>
        <v>53399942</v>
      </c>
      <c r="X18" s="64">
        <v>3162071</v>
      </c>
      <c r="Y18" s="64">
        <v>17603</v>
      </c>
      <c r="Z18" s="64">
        <v>230</v>
      </c>
      <c r="AA18" s="64">
        <v>1811</v>
      </c>
      <c r="AB18" s="64">
        <v>23</v>
      </c>
      <c r="AC18" s="64">
        <v>21</v>
      </c>
      <c r="AD18" s="106">
        <f t="shared" si="1"/>
        <v>3181759</v>
      </c>
      <c r="AE18" s="64">
        <v>113667</v>
      </c>
      <c r="AF18" s="64">
        <v>82</v>
      </c>
      <c r="AG18" s="64">
        <v>379</v>
      </c>
      <c r="AH18" s="64">
        <v>196</v>
      </c>
      <c r="AI18" s="64">
        <v>3062146</v>
      </c>
      <c r="AJ18" s="64">
        <v>5156</v>
      </c>
      <c r="AK18" s="59">
        <v>3067302</v>
      </c>
      <c r="AL18" s="48" t="s">
        <v>27</v>
      </c>
      <c r="AN18" s="63">
        <v>53399942</v>
      </c>
      <c r="AO18" s="46" t="str">
        <f t="shared" si="2"/>
        <v> </v>
      </c>
      <c r="AP18" s="88">
        <v>3181759</v>
      </c>
      <c r="AQ18" s="46" t="str">
        <f t="shared" si="3"/>
        <v> </v>
      </c>
    </row>
    <row r="19" spans="1:43" s="46" customFormat="1" ht="21.75" customHeight="1">
      <c r="A19" s="58">
        <v>14</v>
      </c>
      <c r="B19" s="48" t="s">
        <v>28</v>
      </c>
      <c r="C19" s="64">
        <v>47583</v>
      </c>
      <c r="D19" s="64">
        <v>1967</v>
      </c>
      <c r="E19" s="64">
        <v>49550</v>
      </c>
      <c r="F19" s="64">
        <v>156447888</v>
      </c>
      <c r="G19" s="64">
        <v>1267757</v>
      </c>
      <c r="H19" s="64">
        <v>9058</v>
      </c>
      <c r="I19" s="64">
        <v>219525</v>
      </c>
      <c r="J19" s="64">
        <v>1249</v>
      </c>
      <c r="K19" s="64">
        <v>4521</v>
      </c>
      <c r="L19" s="106">
        <f t="shared" si="4"/>
        <v>157949998</v>
      </c>
      <c r="M19" s="64">
        <v>58135335</v>
      </c>
      <c r="N19" s="64">
        <v>98344564</v>
      </c>
      <c r="O19" s="64">
        <v>1239355</v>
      </c>
      <c r="P19" s="118">
        <v>8723</v>
      </c>
      <c r="Q19" s="64">
        <v>216257</v>
      </c>
      <c r="R19" s="121">
        <v>1245</v>
      </c>
      <c r="S19" s="48" t="s">
        <v>28</v>
      </c>
      <c r="T19" s="58">
        <v>14</v>
      </c>
      <c r="U19" s="48" t="s">
        <v>28</v>
      </c>
      <c r="V19" s="122">
        <v>4519</v>
      </c>
      <c r="W19" s="106">
        <f t="shared" si="0"/>
        <v>99814663</v>
      </c>
      <c r="X19" s="64">
        <v>5898681</v>
      </c>
      <c r="Y19" s="64">
        <v>37133</v>
      </c>
      <c r="Z19" s="64">
        <v>470</v>
      </c>
      <c r="AA19" s="64">
        <v>5587</v>
      </c>
      <c r="AB19" s="64">
        <v>22</v>
      </c>
      <c r="AC19" s="64">
        <v>135</v>
      </c>
      <c r="AD19" s="106">
        <f t="shared" si="1"/>
        <v>5942028</v>
      </c>
      <c r="AE19" s="64">
        <v>175790</v>
      </c>
      <c r="AF19" s="64">
        <v>104</v>
      </c>
      <c r="AG19" s="64">
        <v>1508</v>
      </c>
      <c r="AH19" s="64">
        <v>1598</v>
      </c>
      <c r="AI19" s="64">
        <v>5756487</v>
      </c>
      <c r="AJ19" s="64">
        <v>6541</v>
      </c>
      <c r="AK19" s="59">
        <v>5763028</v>
      </c>
      <c r="AL19" s="48" t="s">
        <v>28</v>
      </c>
      <c r="AN19" s="63">
        <v>99814663</v>
      </c>
      <c r="AO19" s="46" t="str">
        <f t="shared" si="2"/>
        <v> </v>
      </c>
      <c r="AP19" s="88">
        <v>5942028</v>
      </c>
      <c r="AQ19" s="46" t="str">
        <f t="shared" si="3"/>
        <v> </v>
      </c>
    </row>
    <row r="20" spans="1:43" s="46" customFormat="1" ht="21.75" customHeight="1">
      <c r="A20" s="58">
        <v>15</v>
      </c>
      <c r="B20" s="48" t="s">
        <v>29</v>
      </c>
      <c r="C20" s="64">
        <v>33182</v>
      </c>
      <c r="D20" s="64">
        <v>3463</v>
      </c>
      <c r="E20" s="64">
        <v>36645</v>
      </c>
      <c r="F20" s="64">
        <v>124127460</v>
      </c>
      <c r="G20" s="64">
        <v>1487468</v>
      </c>
      <c r="H20" s="64">
        <v>15681</v>
      </c>
      <c r="I20" s="64">
        <v>158695</v>
      </c>
      <c r="J20" s="64">
        <v>6495</v>
      </c>
      <c r="K20" s="64">
        <v>29813</v>
      </c>
      <c r="L20" s="106">
        <f t="shared" si="4"/>
        <v>125825612</v>
      </c>
      <c r="M20" s="64">
        <v>44402376</v>
      </c>
      <c r="N20" s="64">
        <v>79758658</v>
      </c>
      <c r="O20" s="64">
        <v>1454801</v>
      </c>
      <c r="P20" s="118">
        <v>15282</v>
      </c>
      <c r="Q20" s="64">
        <v>158197</v>
      </c>
      <c r="R20" s="121">
        <v>6489</v>
      </c>
      <c r="S20" s="48" t="s">
        <v>29</v>
      </c>
      <c r="T20" s="58">
        <v>15</v>
      </c>
      <c r="U20" s="48" t="s">
        <v>29</v>
      </c>
      <c r="V20" s="122">
        <v>29809</v>
      </c>
      <c r="W20" s="106">
        <f t="shared" si="0"/>
        <v>81423236</v>
      </c>
      <c r="X20" s="64">
        <v>4784052</v>
      </c>
      <c r="Y20" s="64">
        <v>43359</v>
      </c>
      <c r="Z20" s="64">
        <v>825</v>
      </c>
      <c r="AA20" s="64">
        <v>3538</v>
      </c>
      <c r="AB20" s="64">
        <v>117</v>
      </c>
      <c r="AC20" s="64">
        <v>895</v>
      </c>
      <c r="AD20" s="106">
        <f t="shared" si="1"/>
        <v>4832786</v>
      </c>
      <c r="AE20" s="64">
        <v>133686</v>
      </c>
      <c r="AF20" s="64">
        <v>76</v>
      </c>
      <c r="AG20" s="64">
        <v>1341</v>
      </c>
      <c r="AH20" s="64">
        <v>1500</v>
      </c>
      <c r="AI20" s="64">
        <v>4525508</v>
      </c>
      <c r="AJ20" s="64">
        <v>170675</v>
      </c>
      <c r="AK20" s="59">
        <v>4696183</v>
      </c>
      <c r="AL20" s="48" t="s">
        <v>29</v>
      </c>
      <c r="AN20" s="63">
        <v>81423236</v>
      </c>
      <c r="AO20" s="46" t="str">
        <f t="shared" si="2"/>
        <v> </v>
      </c>
      <c r="AP20" s="88">
        <v>4832786</v>
      </c>
      <c r="AQ20" s="46" t="str">
        <f t="shared" si="3"/>
        <v> </v>
      </c>
    </row>
    <row r="21" spans="1:43" s="46" customFormat="1" ht="21.75" customHeight="1">
      <c r="A21" s="58">
        <v>16</v>
      </c>
      <c r="B21" s="48" t="s">
        <v>30</v>
      </c>
      <c r="C21" s="64">
        <v>85928</v>
      </c>
      <c r="D21" s="64">
        <v>3291</v>
      </c>
      <c r="E21" s="64">
        <v>89219</v>
      </c>
      <c r="F21" s="64">
        <v>333462481</v>
      </c>
      <c r="G21" s="64">
        <v>4551938</v>
      </c>
      <c r="H21" s="64">
        <v>53892</v>
      </c>
      <c r="I21" s="64">
        <v>1299881</v>
      </c>
      <c r="J21" s="64">
        <v>10235</v>
      </c>
      <c r="K21" s="64">
        <v>74027</v>
      </c>
      <c r="L21" s="106">
        <f t="shared" si="4"/>
        <v>339452454</v>
      </c>
      <c r="M21" s="64">
        <v>111260242</v>
      </c>
      <c r="N21" s="64">
        <v>222303485</v>
      </c>
      <c r="O21" s="64">
        <v>4461379</v>
      </c>
      <c r="P21" s="118">
        <v>53548</v>
      </c>
      <c r="Q21" s="64">
        <v>1294318</v>
      </c>
      <c r="R21" s="121">
        <v>10216</v>
      </c>
      <c r="S21" s="48" t="s">
        <v>30</v>
      </c>
      <c r="T21" s="58">
        <v>16</v>
      </c>
      <c r="U21" s="48" t="s">
        <v>30</v>
      </c>
      <c r="V21" s="122">
        <v>69266</v>
      </c>
      <c r="W21" s="106">
        <f t="shared" si="0"/>
        <v>228192212</v>
      </c>
      <c r="X21" s="64">
        <v>13334657</v>
      </c>
      <c r="Y21" s="64">
        <v>133525</v>
      </c>
      <c r="Z21" s="64">
        <v>2891</v>
      </c>
      <c r="AA21" s="64">
        <v>36424</v>
      </c>
      <c r="AB21" s="64">
        <v>184</v>
      </c>
      <c r="AC21" s="64">
        <v>2077</v>
      </c>
      <c r="AD21" s="106">
        <f t="shared" si="1"/>
        <v>13509758</v>
      </c>
      <c r="AE21" s="64">
        <v>310229</v>
      </c>
      <c r="AF21" s="64">
        <v>99</v>
      </c>
      <c r="AG21" s="64">
        <v>2763</v>
      </c>
      <c r="AH21" s="64">
        <v>2791</v>
      </c>
      <c r="AI21" s="64">
        <v>13183718</v>
      </c>
      <c r="AJ21" s="64">
        <v>10158</v>
      </c>
      <c r="AK21" s="59">
        <v>13193876</v>
      </c>
      <c r="AL21" s="48" t="s">
        <v>30</v>
      </c>
      <c r="AN21" s="63">
        <v>228192212</v>
      </c>
      <c r="AO21" s="46" t="str">
        <f t="shared" si="2"/>
        <v> </v>
      </c>
      <c r="AP21" s="88">
        <v>13509758</v>
      </c>
      <c r="AQ21" s="46" t="str">
        <f t="shared" si="3"/>
        <v> </v>
      </c>
    </row>
    <row r="22" spans="1:43" s="46" customFormat="1" ht="21.75" customHeight="1">
      <c r="A22" s="58">
        <v>17</v>
      </c>
      <c r="B22" s="48" t="s">
        <v>0</v>
      </c>
      <c r="C22" s="64">
        <v>66197</v>
      </c>
      <c r="D22" s="64">
        <v>2718</v>
      </c>
      <c r="E22" s="64">
        <v>68915</v>
      </c>
      <c r="F22" s="64">
        <v>215751965</v>
      </c>
      <c r="G22" s="64">
        <v>2124774</v>
      </c>
      <c r="H22" s="64">
        <v>25756</v>
      </c>
      <c r="I22" s="64">
        <v>165153</v>
      </c>
      <c r="J22" s="64">
        <v>1260</v>
      </c>
      <c r="K22" s="64">
        <v>22116</v>
      </c>
      <c r="L22" s="106">
        <f t="shared" si="4"/>
        <v>218091024</v>
      </c>
      <c r="M22" s="64">
        <v>81397103</v>
      </c>
      <c r="N22" s="64">
        <v>134404740</v>
      </c>
      <c r="O22" s="64">
        <v>2079146</v>
      </c>
      <c r="P22" s="118">
        <v>25749</v>
      </c>
      <c r="Q22" s="64">
        <v>160920</v>
      </c>
      <c r="R22" s="121">
        <v>1254</v>
      </c>
      <c r="S22" s="48" t="s">
        <v>0</v>
      </c>
      <c r="T22" s="58">
        <v>17</v>
      </c>
      <c r="U22" s="48" t="s">
        <v>0</v>
      </c>
      <c r="V22" s="122">
        <v>22112</v>
      </c>
      <c r="W22" s="106">
        <f t="shared" si="0"/>
        <v>136693921</v>
      </c>
      <c r="X22" s="64">
        <v>8061529</v>
      </c>
      <c r="Y22" s="64">
        <v>61637</v>
      </c>
      <c r="Z22" s="64">
        <v>1388</v>
      </c>
      <c r="AA22" s="64">
        <v>3517</v>
      </c>
      <c r="AB22" s="64">
        <v>22</v>
      </c>
      <c r="AC22" s="64">
        <v>663</v>
      </c>
      <c r="AD22" s="106">
        <f t="shared" si="1"/>
        <v>8128756</v>
      </c>
      <c r="AE22" s="64">
        <v>272523</v>
      </c>
      <c r="AF22" s="64">
        <v>89</v>
      </c>
      <c r="AG22" s="64">
        <v>1276</v>
      </c>
      <c r="AH22" s="64">
        <v>1824</v>
      </c>
      <c r="AI22" s="64">
        <v>7845748</v>
      </c>
      <c r="AJ22" s="64">
        <v>7296</v>
      </c>
      <c r="AK22" s="59">
        <v>7853044</v>
      </c>
      <c r="AL22" s="48" t="s">
        <v>0</v>
      </c>
      <c r="AN22" s="63">
        <v>136693921</v>
      </c>
      <c r="AO22" s="46" t="str">
        <f t="shared" si="2"/>
        <v> </v>
      </c>
      <c r="AP22" s="88">
        <v>8128756</v>
      </c>
      <c r="AQ22" s="46" t="str">
        <f t="shared" si="3"/>
        <v> </v>
      </c>
    </row>
    <row r="23" spans="1:43" s="46" customFormat="1" ht="21.75" customHeight="1">
      <c r="A23" s="58">
        <v>18</v>
      </c>
      <c r="B23" s="48" t="s">
        <v>31</v>
      </c>
      <c r="C23" s="64">
        <v>26004</v>
      </c>
      <c r="D23" s="64">
        <v>1140</v>
      </c>
      <c r="E23" s="64">
        <v>27144</v>
      </c>
      <c r="F23" s="64">
        <v>85083240</v>
      </c>
      <c r="G23" s="64">
        <v>797312</v>
      </c>
      <c r="H23" s="64">
        <v>2702</v>
      </c>
      <c r="I23" s="64">
        <v>9740</v>
      </c>
      <c r="J23" s="64">
        <v>3066</v>
      </c>
      <c r="K23" s="64">
        <v>0</v>
      </c>
      <c r="L23" s="106">
        <f t="shared" si="4"/>
        <v>85896060</v>
      </c>
      <c r="M23" s="64">
        <v>31442231</v>
      </c>
      <c r="N23" s="64">
        <v>53675789</v>
      </c>
      <c r="O23" s="64">
        <v>765233</v>
      </c>
      <c r="P23" s="118">
        <v>1114</v>
      </c>
      <c r="Q23" s="64">
        <v>8631</v>
      </c>
      <c r="R23" s="121">
        <v>3062</v>
      </c>
      <c r="S23" s="48" t="s">
        <v>31</v>
      </c>
      <c r="T23" s="58">
        <v>18</v>
      </c>
      <c r="U23" s="48" t="s">
        <v>31</v>
      </c>
      <c r="V23" s="122">
        <v>0</v>
      </c>
      <c r="W23" s="106">
        <f t="shared" si="0"/>
        <v>54453829</v>
      </c>
      <c r="X23" s="64">
        <v>3219461</v>
      </c>
      <c r="Y23" s="64">
        <v>22370</v>
      </c>
      <c r="Z23" s="64">
        <v>59</v>
      </c>
      <c r="AA23" s="64">
        <v>155</v>
      </c>
      <c r="AB23" s="64">
        <v>56</v>
      </c>
      <c r="AC23" s="64">
        <v>0</v>
      </c>
      <c r="AD23" s="106">
        <f t="shared" si="1"/>
        <v>3242101</v>
      </c>
      <c r="AE23" s="64">
        <v>94241</v>
      </c>
      <c r="AF23" s="64">
        <v>143</v>
      </c>
      <c r="AG23" s="64">
        <v>470</v>
      </c>
      <c r="AH23" s="64">
        <v>563</v>
      </c>
      <c r="AI23" s="64">
        <v>3143516</v>
      </c>
      <c r="AJ23" s="64">
        <v>3168</v>
      </c>
      <c r="AK23" s="59">
        <v>3146684</v>
      </c>
      <c r="AL23" s="48" t="s">
        <v>31</v>
      </c>
      <c r="AN23" s="63">
        <v>54453829</v>
      </c>
      <c r="AO23" s="46" t="str">
        <f t="shared" si="2"/>
        <v> </v>
      </c>
      <c r="AP23" s="88">
        <v>3242101</v>
      </c>
      <c r="AQ23" s="46" t="str">
        <f t="shared" si="3"/>
        <v> </v>
      </c>
    </row>
    <row r="24" spans="1:43" s="46" customFormat="1" ht="21.75" customHeight="1">
      <c r="A24" s="58">
        <v>19</v>
      </c>
      <c r="B24" s="48" t="s">
        <v>3</v>
      </c>
      <c r="C24" s="64">
        <v>10920</v>
      </c>
      <c r="D24" s="64">
        <v>1144</v>
      </c>
      <c r="E24" s="64">
        <v>12064</v>
      </c>
      <c r="F24" s="64">
        <v>33718979</v>
      </c>
      <c r="G24" s="64">
        <v>108810</v>
      </c>
      <c r="H24" s="64">
        <v>0</v>
      </c>
      <c r="I24" s="64">
        <v>9546</v>
      </c>
      <c r="J24" s="64">
        <v>0</v>
      </c>
      <c r="K24" s="64">
        <v>0</v>
      </c>
      <c r="L24" s="106">
        <f t="shared" si="4"/>
        <v>33837335</v>
      </c>
      <c r="M24" s="64">
        <v>13783318</v>
      </c>
      <c r="N24" s="64">
        <v>19942863</v>
      </c>
      <c r="O24" s="64">
        <v>103083</v>
      </c>
      <c r="P24" s="118">
        <v>0</v>
      </c>
      <c r="Q24" s="64">
        <v>8071</v>
      </c>
      <c r="R24" s="121">
        <v>0</v>
      </c>
      <c r="S24" s="48" t="s">
        <v>3</v>
      </c>
      <c r="T24" s="58">
        <v>19</v>
      </c>
      <c r="U24" s="48" t="s">
        <v>3</v>
      </c>
      <c r="V24" s="122">
        <v>0</v>
      </c>
      <c r="W24" s="106">
        <f t="shared" si="0"/>
        <v>20054017</v>
      </c>
      <c r="X24" s="64">
        <v>1196098</v>
      </c>
      <c r="Y24" s="64">
        <v>3090</v>
      </c>
      <c r="Z24" s="64">
        <v>0</v>
      </c>
      <c r="AA24" s="64">
        <v>147</v>
      </c>
      <c r="AB24" s="64">
        <v>0</v>
      </c>
      <c r="AC24" s="64">
        <v>0</v>
      </c>
      <c r="AD24" s="106">
        <f t="shared" si="1"/>
        <v>1199335</v>
      </c>
      <c r="AE24" s="64">
        <v>43565</v>
      </c>
      <c r="AF24" s="64">
        <v>32</v>
      </c>
      <c r="AG24" s="64">
        <v>144</v>
      </c>
      <c r="AH24" s="64">
        <v>412</v>
      </c>
      <c r="AI24" s="64">
        <v>1122067</v>
      </c>
      <c r="AJ24" s="64">
        <v>33115</v>
      </c>
      <c r="AK24" s="59">
        <v>1155182</v>
      </c>
      <c r="AL24" s="48" t="s">
        <v>3</v>
      </c>
      <c r="AN24" s="63">
        <v>20054017</v>
      </c>
      <c r="AO24" s="46" t="str">
        <f t="shared" si="2"/>
        <v> </v>
      </c>
      <c r="AP24" s="88">
        <v>1199335</v>
      </c>
      <c r="AQ24" s="46" t="str">
        <f t="shared" si="3"/>
        <v> </v>
      </c>
    </row>
    <row r="25" spans="1:43" s="46" customFormat="1" ht="21.75" customHeight="1">
      <c r="A25" s="58">
        <v>20</v>
      </c>
      <c r="B25" s="48" t="s">
        <v>32</v>
      </c>
      <c r="C25" s="64">
        <v>26956</v>
      </c>
      <c r="D25" s="64">
        <v>976</v>
      </c>
      <c r="E25" s="64">
        <v>27932</v>
      </c>
      <c r="F25" s="64">
        <v>103421842</v>
      </c>
      <c r="G25" s="64">
        <v>1125928</v>
      </c>
      <c r="H25" s="64">
        <v>9167</v>
      </c>
      <c r="I25" s="64">
        <v>219078</v>
      </c>
      <c r="J25" s="64">
        <v>2244</v>
      </c>
      <c r="K25" s="64">
        <v>17950</v>
      </c>
      <c r="L25" s="106">
        <f t="shared" si="4"/>
        <v>104796209</v>
      </c>
      <c r="M25" s="64">
        <v>35774562</v>
      </c>
      <c r="N25" s="64">
        <v>67667386</v>
      </c>
      <c r="O25" s="64">
        <v>1108021</v>
      </c>
      <c r="P25" s="118">
        <v>8780</v>
      </c>
      <c r="Q25" s="64">
        <v>217624</v>
      </c>
      <c r="R25" s="121">
        <v>2238</v>
      </c>
      <c r="S25" s="48" t="s">
        <v>32</v>
      </c>
      <c r="T25" s="58">
        <v>20</v>
      </c>
      <c r="U25" s="48" t="s">
        <v>32</v>
      </c>
      <c r="V25" s="122">
        <v>17598</v>
      </c>
      <c r="W25" s="106">
        <f t="shared" si="0"/>
        <v>69021647</v>
      </c>
      <c r="X25" s="64">
        <v>4058927</v>
      </c>
      <c r="Y25" s="64">
        <v>32775</v>
      </c>
      <c r="Z25" s="64">
        <v>475</v>
      </c>
      <c r="AA25" s="64">
        <v>5978</v>
      </c>
      <c r="AB25" s="64">
        <v>41</v>
      </c>
      <c r="AC25" s="64">
        <v>527</v>
      </c>
      <c r="AD25" s="106">
        <f t="shared" si="1"/>
        <v>4098723</v>
      </c>
      <c r="AE25" s="64">
        <v>120753</v>
      </c>
      <c r="AF25" s="64">
        <v>12</v>
      </c>
      <c r="AG25" s="64">
        <v>998</v>
      </c>
      <c r="AH25" s="64">
        <v>885</v>
      </c>
      <c r="AI25" s="64">
        <v>3972549</v>
      </c>
      <c r="AJ25" s="64">
        <v>3526</v>
      </c>
      <c r="AK25" s="59">
        <v>3976075</v>
      </c>
      <c r="AL25" s="48" t="s">
        <v>32</v>
      </c>
      <c r="AN25" s="63">
        <v>69021647</v>
      </c>
      <c r="AO25" s="46" t="str">
        <f t="shared" si="2"/>
        <v> </v>
      </c>
      <c r="AP25" s="88">
        <v>4098723</v>
      </c>
      <c r="AQ25" s="46" t="str">
        <f t="shared" si="3"/>
        <v> </v>
      </c>
    </row>
    <row r="26" spans="1:43" s="46" customFormat="1" ht="21.75" customHeight="1">
      <c r="A26" s="58">
        <v>21</v>
      </c>
      <c r="B26" s="48" t="s">
        <v>50</v>
      </c>
      <c r="C26" s="64">
        <v>16076</v>
      </c>
      <c r="D26" s="64">
        <v>1705</v>
      </c>
      <c r="E26" s="64">
        <v>17781</v>
      </c>
      <c r="F26" s="64">
        <v>47278889</v>
      </c>
      <c r="G26" s="64">
        <v>131314</v>
      </c>
      <c r="H26" s="64">
        <v>2230</v>
      </c>
      <c r="I26" s="64">
        <v>11196</v>
      </c>
      <c r="J26" s="64">
        <v>471</v>
      </c>
      <c r="K26" s="64">
        <v>0</v>
      </c>
      <c r="L26" s="106">
        <f t="shared" si="4"/>
        <v>47424100</v>
      </c>
      <c r="M26" s="64">
        <v>20301740</v>
      </c>
      <c r="N26" s="64">
        <v>26986481</v>
      </c>
      <c r="O26" s="64">
        <v>122540</v>
      </c>
      <c r="P26" s="118">
        <v>1683</v>
      </c>
      <c r="Q26" s="64">
        <v>11188</v>
      </c>
      <c r="R26" s="121">
        <v>468</v>
      </c>
      <c r="S26" s="48" t="s">
        <v>50</v>
      </c>
      <c r="T26" s="58">
        <v>21</v>
      </c>
      <c r="U26" s="48" t="s">
        <v>50</v>
      </c>
      <c r="V26" s="122">
        <v>0</v>
      </c>
      <c r="W26" s="106">
        <f t="shared" si="0"/>
        <v>27122360</v>
      </c>
      <c r="X26" s="64">
        <v>1619068</v>
      </c>
      <c r="Y26" s="64">
        <v>3667</v>
      </c>
      <c r="Z26" s="64">
        <v>91</v>
      </c>
      <c r="AA26" s="64">
        <v>201</v>
      </c>
      <c r="AB26" s="64">
        <v>8</v>
      </c>
      <c r="AC26" s="64">
        <v>0</v>
      </c>
      <c r="AD26" s="106">
        <f t="shared" si="1"/>
        <v>1623035</v>
      </c>
      <c r="AE26" s="64">
        <v>64035</v>
      </c>
      <c r="AF26" s="64">
        <v>57</v>
      </c>
      <c r="AG26" s="64">
        <v>289</v>
      </c>
      <c r="AH26" s="64">
        <v>92</v>
      </c>
      <c r="AI26" s="64">
        <v>1512326</v>
      </c>
      <c r="AJ26" s="64">
        <v>46236</v>
      </c>
      <c r="AK26" s="59">
        <v>1558562</v>
      </c>
      <c r="AL26" s="48" t="s">
        <v>50</v>
      </c>
      <c r="AN26" s="63">
        <v>27122360</v>
      </c>
      <c r="AO26" s="46" t="str">
        <f t="shared" si="2"/>
        <v> </v>
      </c>
      <c r="AP26" s="88">
        <v>1623035</v>
      </c>
      <c r="AQ26" s="46" t="str">
        <f t="shared" si="3"/>
        <v> </v>
      </c>
    </row>
    <row r="27" spans="1:43" s="46" customFormat="1" ht="21.75" customHeight="1">
      <c r="A27" s="58">
        <v>22</v>
      </c>
      <c r="B27" s="48" t="s">
        <v>51</v>
      </c>
      <c r="C27" s="64">
        <v>21195</v>
      </c>
      <c r="D27" s="64">
        <v>2312</v>
      </c>
      <c r="E27" s="64">
        <v>23507</v>
      </c>
      <c r="F27" s="64">
        <v>67591657</v>
      </c>
      <c r="G27" s="64">
        <v>336198</v>
      </c>
      <c r="H27" s="64">
        <v>16438</v>
      </c>
      <c r="I27" s="64">
        <v>32289</v>
      </c>
      <c r="J27" s="64">
        <v>286</v>
      </c>
      <c r="K27" s="64">
        <v>34</v>
      </c>
      <c r="L27" s="106">
        <f t="shared" si="4"/>
        <v>67976902</v>
      </c>
      <c r="M27" s="64">
        <v>27156108</v>
      </c>
      <c r="N27" s="64">
        <v>40456546</v>
      </c>
      <c r="O27" s="64">
        <v>315525</v>
      </c>
      <c r="P27" s="118">
        <v>16124</v>
      </c>
      <c r="Q27" s="64">
        <v>32281</v>
      </c>
      <c r="R27" s="121">
        <v>284</v>
      </c>
      <c r="S27" s="48" t="s">
        <v>51</v>
      </c>
      <c r="T27" s="58">
        <v>22</v>
      </c>
      <c r="U27" s="48" t="s">
        <v>51</v>
      </c>
      <c r="V27" s="122">
        <v>34</v>
      </c>
      <c r="W27" s="106">
        <f t="shared" si="0"/>
        <v>40820794</v>
      </c>
      <c r="X27" s="64">
        <v>2426479</v>
      </c>
      <c r="Y27" s="64">
        <v>9341</v>
      </c>
      <c r="Z27" s="64">
        <v>869</v>
      </c>
      <c r="AA27" s="64">
        <v>853</v>
      </c>
      <c r="AB27" s="64">
        <v>5</v>
      </c>
      <c r="AC27" s="64">
        <v>1</v>
      </c>
      <c r="AD27" s="106">
        <f t="shared" si="1"/>
        <v>2437548</v>
      </c>
      <c r="AE27" s="64">
        <v>88139</v>
      </c>
      <c r="AF27" s="64">
        <v>39</v>
      </c>
      <c r="AG27" s="64">
        <v>379</v>
      </c>
      <c r="AH27" s="64">
        <v>320</v>
      </c>
      <c r="AI27" s="64">
        <v>2261500</v>
      </c>
      <c r="AJ27" s="64">
        <v>87171</v>
      </c>
      <c r="AK27" s="59">
        <v>2348671</v>
      </c>
      <c r="AL27" s="48" t="s">
        <v>51</v>
      </c>
      <c r="AN27" s="63">
        <v>40820794</v>
      </c>
      <c r="AO27" s="46" t="str">
        <f t="shared" si="2"/>
        <v> </v>
      </c>
      <c r="AP27" s="88">
        <v>2437548</v>
      </c>
      <c r="AQ27" s="46" t="str">
        <f t="shared" si="3"/>
        <v> </v>
      </c>
    </row>
    <row r="28" spans="1:43" s="46" customFormat="1" ht="21.75" customHeight="1">
      <c r="A28" s="58">
        <v>23</v>
      </c>
      <c r="B28" s="48" t="s">
        <v>52</v>
      </c>
      <c r="C28" s="64">
        <v>44132</v>
      </c>
      <c r="D28" s="64">
        <v>2029</v>
      </c>
      <c r="E28" s="64">
        <v>46161</v>
      </c>
      <c r="F28" s="64">
        <v>124744486</v>
      </c>
      <c r="G28" s="64">
        <v>661211</v>
      </c>
      <c r="H28" s="64">
        <v>8770</v>
      </c>
      <c r="I28" s="64">
        <v>80428</v>
      </c>
      <c r="J28" s="64">
        <v>2740</v>
      </c>
      <c r="K28" s="64">
        <v>9434</v>
      </c>
      <c r="L28" s="106">
        <f t="shared" si="4"/>
        <v>125507069</v>
      </c>
      <c r="M28" s="64">
        <v>51021067</v>
      </c>
      <c r="N28" s="64">
        <v>73746023</v>
      </c>
      <c r="O28" s="64">
        <v>641069</v>
      </c>
      <c r="P28" s="118">
        <v>8768</v>
      </c>
      <c r="Q28" s="64">
        <v>78257</v>
      </c>
      <c r="R28" s="121">
        <v>2737</v>
      </c>
      <c r="S28" s="48" t="s">
        <v>52</v>
      </c>
      <c r="T28" s="58">
        <v>23</v>
      </c>
      <c r="U28" s="48" t="s">
        <v>52</v>
      </c>
      <c r="V28" s="122">
        <v>9148</v>
      </c>
      <c r="W28" s="106">
        <f t="shared" si="0"/>
        <v>74486002</v>
      </c>
      <c r="X28" s="64">
        <v>4423063</v>
      </c>
      <c r="Y28" s="64">
        <v>19226</v>
      </c>
      <c r="Z28" s="64">
        <v>474</v>
      </c>
      <c r="AA28" s="64">
        <v>1456</v>
      </c>
      <c r="AB28" s="64">
        <v>49</v>
      </c>
      <c r="AC28" s="64">
        <v>274</v>
      </c>
      <c r="AD28" s="106">
        <f t="shared" si="1"/>
        <v>4444542</v>
      </c>
      <c r="AE28" s="64">
        <v>166341</v>
      </c>
      <c r="AF28" s="64">
        <v>211</v>
      </c>
      <c r="AG28" s="64">
        <v>839</v>
      </c>
      <c r="AH28" s="64">
        <v>909</v>
      </c>
      <c r="AI28" s="64">
        <v>4269518</v>
      </c>
      <c r="AJ28" s="64">
        <v>6724</v>
      </c>
      <c r="AK28" s="59">
        <v>4276242</v>
      </c>
      <c r="AL28" s="48" t="s">
        <v>52</v>
      </c>
      <c r="AN28" s="63">
        <v>74486002</v>
      </c>
      <c r="AO28" s="46" t="str">
        <f t="shared" si="2"/>
        <v> </v>
      </c>
      <c r="AP28" s="88">
        <v>4444542</v>
      </c>
      <c r="AQ28" s="46" t="str">
        <f t="shared" si="3"/>
        <v> </v>
      </c>
    </row>
    <row r="29" spans="1:43" s="46" customFormat="1" ht="21.75" customHeight="1">
      <c r="A29" s="58">
        <v>24</v>
      </c>
      <c r="B29" s="48" t="s">
        <v>53</v>
      </c>
      <c r="C29" s="64">
        <v>22740</v>
      </c>
      <c r="D29" s="64">
        <v>1241</v>
      </c>
      <c r="E29" s="64">
        <v>23981</v>
      </c>
      <c r="F29" s="64">
        <v>61933634</v>
      </c>
      <c r="G29" s="64">
        <v>720734</v>
      </c>
      <c r="H29" s="64">
        <v>994</v>
      </c>
      <c r="I29" s="64">
        <v>7119</v>
      </c>
      <c r="J29" s="64">
        <v>0</v>
      </c>
      <c r="K29" s="64">
        <v>17898</v>
      </c>
      <c r="L29" s="106">
        <f t="shared" si="4"/>
        <v>62680379</v>
      </c>
      <c r="M29" s="64">
        <v>25741349</v>
      </c>
      <c r="N29" s="64">
        <v>36221273</v>
      </c>
      <c r="O29" s="64">
        <v>693182</v>
      </c>
      <c r="P29" s="118">
        <v>994</v>
      </c>
      <c r="Q29" s="64">
        <v>5684</v>
      </c>
      <c r="R29" s="121">
        <v>0</v>
      </c>
      <c r="S29" s="48" t="s">
        <v>53</v>
      </c>
      <c r="T29" s="58">
        <v>24</v>
      </c>
      <c r="U29" s="48" t="s">
        <v>53</v>
      </c>
      <c r="V29" s="122">
        <v>17897</v>
      </c>
      <c r="W29" s="106">
        <f t="shared" si="0"/>
        <v>36939030</v>
      </c>
      <c r="X29" s="64">
        <v>2172336</v>
      </c>
      <c r="Y29" s="64">
        <v>20707</v>
      </c>
      <c r="Z29" s="64">
        <v>54</v>
      </c>
      <c r="AA29" s="64">
        <v>116</v>
      </c>
      <c r="AB29" s="64">
        <v>0</v>
      </c>
      <c r="AC29" s="64">
        <v>536</v>
      </c>
      <c r="AD29" s="106">
        <f t="shared" si="1"/>
        <v>2193749</v>
      </c>
      <c r="AE29" s="64">
        <v>83594</v>
      </c>
      <c r="AF29" s="64">
        <v>24</v>
      </c>
      <c r="AG29" s="64">
        <v>201</v>
      </c>
      <c r="AH29" s="64">
        <v>254</v>
      </c>
      <c r="AI29" s="64">
        <v>2105706</v>
      </c>
      <c r="AJ29" s="64">
        <v>3970</v>
      </c>
      <c r="AK29" s="59">
        <v>2109676</v>
      </c>
      <c r="AL29" s="48" t="s">
        <v>53</v>
      </c>
      <c r="AN29" s="63">
        <v>36939030</v>
      </c>
      <c r="AO29" s="46" t="str">
        <f t="shared" si="2"/>
        <v> </v>
      </c>
      <c r="AP29" s="88">
        <v>2193749</v>
      </c>
      <c r="AQ29" s="46" t="str">
        <f t="shared" si="3"/>
        <v> </v>
      </c>
    </row>
    <row r="30" spans="1:43" s="46" customFormat="1" ht="21.75" customHeight="1">
      <c r="A30" s="58">
        <v>25</v>
      </c>
      <c r="B30" s="48" t="s">
        <v>54</v>
      </c>
      <c r="C30" s="64">
        <v>17709</v>
      </c>
      <c r="D30" s="64">
        <v>1052</v>
      </c>
      <c r="E30" s="64">
        <v>18761</v>
      </c>
      <c r="F30" s="64">
        <v>49415976</v>
      </c>
      <c r="G30" s="64">
        <v>156110</v>
      </c>
      <c r="H30" s="64">
        <v>3976</v>
      </c>
      <c r="I30" s="64">
        <v>16507</v>
      </c>
      <c r="J30" s="64">
        <v>8</v>
      </c>
      <c r="K30" s="64">
        <v>2809</v>
      </c>
      <c r="L30" s="106">
        <f t="shared" si="4"/>
        <v>49595386</v>
      </c>
      <c r="M30" s="64">
        <v>21006900</v>
      </c>
      <c r="N30" s="64">
        <v>28413678</v>
      </c>
      <c r="O30" s="64">
        <v>151669</v>
      </c>
      <c r="P30" s="118">
        <v>3821</v>
      </c>
      <c r="Q30" s="64">
        <v>16501</v>
      </c>
      <c r="R30" s="121">
        <v>8</v>
      </c>
      <c r="S30" s="48" t="s">
        <v>54</v>
      </c>
      <c r="T30" s="58">
        <v>25</v>
      </c>
      <c r="U30" s="48" t="s">
        <v>54</v>
      </c>
      <c r="V30" s="122">
        <v>2809</v>
      </c>
      <c r="W30" s="106">
        <f t="shared" si="0"/>
        <v>28588486</v>
      </c>
      <c r="X30" s="64">
        <v>1704080</v>
      </c>
      <c r="Y30" s="64">
        <v>4512</v>
      </c>
      <c r="Z30" s="64">
        <v>206</v>
      </c>
      <c r="AA30" s="64">
        <v>322</v>
      </c>
      <c r="AB30" s="64">
        <v>0</v>
      </c>
      <c r="AC30" s="64">
        <v>84</v>
      </c>
      <c r="AD30" s="106">
        <f t="shared" si="1"/>
        <v>1709204</v>
      </c>
      <c r="AE30" s="64">
        <v>62634</v>
      </c>
      <c r="AF30" s="64">
        <v>54</v>
      </c>
      <c r="AG30" s="64">
        <v>189</v>
      </c>
      <c r="AH30" s="64">
        <v>99</v>
      </c>
      <c r="AI30" s="64">
        <v>1642681</v>
      </c>
      <c r="AJ30" s="64">
        <v>3547</v>
      </c>
      <c r="AK30" s="59">
        <v>1646228</v>
      </c>
      <c r="AL30" s="48" t="s">
        <v>54</v>
      </c>
      <c r="AN30" s="63">
        <v>28588486</v>
      </c>
      <c r="AO30" s="46" t="str">
        <f t="shared" si="2"/>
        <v> </v>
      </c>
      <c r="AP30" s="88">
        <v>1709204</v>
      </c>
      <c r="AQ30" s="46" t="str">
        <f t="shared" si="3"/>
        <v> </v>
      </c>
    </row>
    <row r="31" spans="1:43" s="46" customFormat="1" ht="21.75" customHeight="1">
      <c r="A31" s="58">
        <v>26</v>
      </c>
      <c r="B31" s="48" t="s">
        <v>55</v>
      </c>
      <c r="C31" s="64">
        <v>17714</v>
      </c>
      <c r="D31" s="64">
        <v>904</v>
      </c>
      <c r="E31" s="64">
        <v>18618</v>
      </c>
      <c r="F31" s="64">
        <v>53388866</v>
      </c>
      <c r="G31" s="64">
        <v>329332</v>
      </c>
      <c r="H31" s="64">
        <v>6062</v>
      </c>
      <c r="I31" s="64">
        <v>14830</v>
      </c>
      <c r="J31" s="64">
        <v>217</v>
      </c>
      <c r="K31" s="64">
        <v>1122</v>
      </c>
      <c r="L31" s="106">
        <f t="shared" si="4"/>
        <v>53740429</v>
      </c>
      <c r="M31" s="64">
        <v>21429665</v>
      </c>
      <c r="N31" s="64">
        <v>31977234</v>
      </c>
      <c r="O31" s="64">
        <v>315077</v>
      </c>
      <c r="P31" s="118">
        <v>2992</v>
      </c>
      <c r="Q31" s="64">
        <v>14124</v>
      </c>
      <c r="R31" s="121">
        <v>216</v>
      </c>
      <c r="S31" s="48" t="s">
        <v>55</v>
      </c>
      <c r="T31" s="58">
        <v>26</v>
      </c>
      <c r="U31" s="48" t="s">
        <v>55</v>
      </c>
      <c r="V31" s="122">
        <v>1121</v>
      </c>
      <c r="W31" s="106">
        <f t="shared" si="0"/>
        <v>32310764</v>
      </c>
      <c r="X31" s="64">
        <v>1917895</v>
      </c>
      <c r="Y31" s="64">
        <v>9452</v>
      </c>
      <c r="Z31" s="64">
        <v>162</v>
      </c>
      <c r="AA31" s="64">
        <v>271</v>
      </c>
      <c r="AB31" s="64">
        <v>3</v>
      </c>
      <c r="AC31" s="64">
        <v>33</v>
      </c>
      <c r="AD31" s="106">
        <f t="shared" si="1"/>
        <v>1927816</v>
      </c>
      <c r="AE31" s="64">
        <v>65463</v>
      </c>
      <c r="AF31" s="64">
        <v>46</v>
      </c>
      <c r="AG31" s="64">
        <v>188</v>
      </c>
      <c r="AH31" s="64">
        <v>484</v>
      </c>
      <c r="AI31" s="64">
        <v>1859014</v>
      </c>
      <c r="AJ31" s="64">
        <v>2621</v>
      </c>
      <c r="AK31" s="59">
        <v>1861635</v>
      </c>
      <c r="AL31" s="48" t="s">
        <v>55</v>
      </c>
      <c r="AN31" s="63">
        <v>32310764</v>
      </c>
      <c r="AO31" s="46" t="str">
        <f t="shared" si="2"/>
        <v> </v>
      </c>
      <c r="AP31" s="88">
        <v>1927816</v>
      </c>
      <c r="AQ31" s="46" t="str">
        <f t="shared" si="3"/>
        <v> </v>
      </c>
    </row>
    <row r="32" spans="1:43" s="46" customFormat="1" ht="21.75" customHeight="1">
      <c r="A32" s="58">
        <v>27</v>
      </c>
      <c r="B32" s="48" t="s">
        <v>56</v>
      </c>
      <c r="C32" s="64">
        <v>17103</v>
      </c>
      <c r="D32" s="64">
        <v>1184</v>
      </c>
      <c r="E32" s="64">
        <v>18287</v>
      </c>
      <c r="F32" s="64">
        <v>48282496</v>
      </c>
      <c r="G32" s="64">
        <v>176593</v>
      </c>
      <c r="H32" s="64">
        <v>3726</v>
      </c>
      <c r="I32" s="64">
        <v>11915</v>
      </c>
      <c r="J32" s="64">
        <v>133</v>
      </c>
      <c r="K32" s="64">
        <v>5745</v>
      </c>
      <c r="L32" s="106">
        <f t="shared" si="4"/>
        <v>48480608</v>
      </c>
      <c r="M32" s="64">
        <v>21023796</v>
      </c>
      <c r="N32" s="64">
        <v>27279651</v>
      </c>
      <c r="O32" s="64">
        <v>159643</v>
      </c>
      <c r="P32" s="118">
        <v>3724</v>
      </c>
      <c r="Q32" s="64">
        <v>7918</v>
      </c>
      <c r="R32" s="121">
        <v>132</v>
      </c>
      <c r="S32" s="48" t="s">
        <v>56</v>
      </c>
      <c r="T32" s="58">
        <v>27</v>
      </c>
      <c r="U32" s="48" t="s">
        <v>56</v>
      </c>
      <c r="V32" s="122">
        <v>5744</v>
      </c>
      <c r="W32" s="106">
        <f t="shared" si="0"/>
        <v>27456812</v>
      </c>
      <c r="X32" s="64">
        <v>1636057</v>
      </c>
      <c r="Y32" s="64">
        <v>4787</v>
      </c>
      <c r="Z32" s="64">
        <v>202</v>
      </c>
      <c r="AA32" s="64">
        <v>143</v>
      </c>
      <c r="AB32" s="64">
        <v>2</v>
      </c>
      <c r="AC32" s="64">
        <v>172</v>
      </c>
      <c r="AD32" s="106">
        <f t="shared" si="1"/>
        <v>1641363</v>
      </c>
      <c r="AE32" s="64">
        <v>64834</v>
      </c>
      <c r="AF32" s="64">
        <v>19</v>
      </c>
      <c r="AG32" s="64">
        <v>256</v>
      </c>
      <c r="AH32" s="64">
        <v>216</v>
      </c>
      <c r="AI32" s="64">
        <v>1571872</v>
      </c>
      <c r="AJ32" s="64">
        <v>4166</v>
      </c>
      <c r="AK32" s="59">
        <v>1576038</v>
      </c>
      <c r="AL32" s="48" t="s">
        <v>56</v>
      </c>
      <c r="AN32" s="63">
        <v>27456812</v>
      </c>
      <c r="AO32" s="46" t="str">
        <f t="shared" si="2"/>
        <v> </v>
      </c>
      <c r="AP32" s="88">
        <v>1641363</v>
      </c>
      <c r="AQ32" s="46" t="str">
        <f t="shared" si="3"/>
        <v> </v>
      </c>
    </row>
    <row r="33" spans="1:43" s="46" customFormat="1" ht="21.75" customHeight="1">
      <c r="A33" s="58">
        <v>28</v>
      </c>
      <c r="B33" s="48" t="s">
        <v>57</v>
      </c>
      <c r="C33" s="64">
        <v>36970</v>
      </c>
      <c r="D33" s="64">
        <v>1615</v>
      </c>
      <c r="E33" s="64">
        <v>38585</v>
      </c>
      <c r="F33" s="64">
        <v>120500342</v>
      </c>
      <c r="G33" s="64">
        <v>803956</v>
      </c>
      <c r="H33" s="64">
        <v>9860</v>
      </c>
      <c r="I33" s="64">
        <v>53899</v>
      </c>
      <c r="J33" s="64">
        <v>1195</v>
      </c>
      <c r="K33" s="64">
        <v>27287</v>
      </c>
      <c r="L33" s="106">
        <f t="shared" si="4"/>
        <v>121396539</v>
      </c>
      <c r="M33" s="64">
        <v>45330816</v>
      </c>
      <c r="N33" s="64">
        <v>75213582</v>
      </c>
      <c r="O33" s="64">
        <v>763675</v>
      </c>
      <c r="P33" s="118">
        <v>6105</v>
      </c>
      <c r="Q33" s="64">
        <v>53883</v>
      </c>
      <c r="R33" s="121">
        <v>1194</v>
      </c>
      <c r="S33" s="48" t="s">
        <v>57</v>
      </c>
      <c r="T33" s="58">
        <v>28</v>
      </c>
      <c r="U33" s="48" t="s">
        <v>57</v>
      </c>
      <c r="V33" s="122">
        <v>27284</v>
      </c>
      <c r="W33" s="106">
        <f t="shared" si="0"/>
        <v>76065723</v>
      </c>
      <c r="X33" s="64">
        <v>4511287</v>
      </c>
      <c r="Y33" s="64">
        <v>22893</v>
      </c>
      <c r="Z33" s="64">
        <v>330</v>
      </c>
      <c r="AA33" s="64">
        <v>1192</v>
      </c>
      <c r="AB33" s="64">
        <v>21</v>
      </c>
      <c r="AC33" s="64">
        <v>818</v>
      </c>
      <c r="AD33" s="106">
        <f t="shared" si="1"/>
        <v>4536541</v>
      </c>
      <c r="AE33" s="64">
        <v>146912</v>
      </c>
      <c r="AF33" s="64">
        <v>141</v>
      </c>
      <c r="AG33" s="64">
        <v>478</v>
      </c>
      <c r="AH33" s="64">
        <v>939</v>
      </c>
      <c r="AI33" s="64">
        <v>4383096</v>
      </c>
      <c r="AJ33" s="64">
        <v>4975</v>
      </c>
      <c r="AK33" s="59">
        <v>4388071</v>
      </c>
      <c r="AL33" s="48" t="s">
        <v>57</v>
      </c>
      <c r="AN33" s="63">
        <v>76065723</v>
      </c>
      <c r="AO33" s="46" t="str">
        <f t="shared" si="2"/>
        <v> </v>
      </c>
      <c r="AP33" s="88">
        <v>4536541</v>
      </c>
      <c r="AQ33" s="46" t="str">
        <f t="shared" si="3"/>
        <v> </v>
      </c>
    </row>
    <row r="34" spans="1:43" s="46" customFormat="1" ht="21.75" customHeight="1">
      <c r="A34" s="58">
        <v>29</v>
      </c>
      <c r="B34" s="48" t="s">
        <v>58</v>
      </c>
      <c r="C34" s="64">
        <v>13281</v>
      </c>
      <c r="D34" s="64">
        <v>1046</v>
      </c>
      <c r="E34" s="64">
        <v>14327</v>
      </c>
      <c r="F34" s="64">
        <v>37496349</v>
      </c>
      <c r="G34" s="64">
        <v>54910</v>
      </c>
      <c r="H34" s="64">
        <v>1150</v>
      </c>
      <c r="I34" s="64">
        <v>35521</v>
      </c>
      <c r="J34" s="64">
        <v>575</v>
      </c>
      <c r="K34" s="64">
        <v>2970</v>
      </c>
      <c r="L34" s="106">
        <f t="shared" si="4"/>
        <v>37591475</v>
      </c>
      <c r="M34" s="64">
        <v>16214830</v>
      </c>
      <c r="N34" s="64">
        <v>21287675</v>
      </c>
      <c r="O34" s="64">
        <v>48992</v>
      </c>
      <c r="P34" s="118">
        <v>1149</v>
      </c>
      <c r="Q34" s="64">
        <v>35286</v>
      </c>
      <c r="R34" s="121">
        <v>574</v>
      </c>
      <c r="S34" s="48" t="s">
        <v>58</v>
      </c>
      <c r="T34" s="58">
        <v>29</v>
      </c>
      <c r="U34" s="48" t="s">
        <v>58</v>
      </c>
      <c r="V34" s="122">
        <v>2969</v>
      </c>
      <c r="W34" s="106">
        <f t="shared" si="0"/>
        <v>21376645</v>
      </c>
      <c r="X34" s="64">
        <v>1276804</v>
      </c>
      <c r="Y34" s="64">
        <v>1466</v>
      </c>
      <c r="Z34" s="64">
        <v>62</v>
      </c>
      <c r="AA34" s="64">
        <v>673</v>
      </c>
      <c r="AB34" s="64">
        <v>10</v>
      </c>
      <c r="AC34" s="64">
        <v>89</v>
      </c>
      <c r="AD34" s="106">
        <f t="shared" si="1"/>
        <v>1279104</v>
      </c>
      <c r="AE34" s="64">
        <v>49871</v>
      </c>
      <c r="AF34" s="64">
        <v>34</v>
      </c>
      <c r="AG34" s="64">
        <v>118</v>
      </c>
      <c r="AH34" s="64">
        <v>344</v>
      </c>
      <c r="AI34" s="64">
        <v>1225246</v>
      </c>
      <c r="AJ34" s="64">
        <v>3491</v>
      </c>
      <c r="AK34" s="59">
        <v>1228737</v>
      </c>
      <c r="AL34" s="48" t="s">
        <v>58</v>
      </c>
      <c r="AN34" s="63">
        <v>21376645</v>
      </c>
      <c r="AO34" s="46" t="str">
        <f t="shared" si="2"/>
        <v> </v>
      </c>
      <c r="AP34" s="88">
        <v>1279104</v>
      </c>
      <c r="AQ34" s="46" t="str">
        <f t="shared" si="3"/>
        <v> </v>
      </c>
    </row>
    <row r="35" spans="1:43" s="46" customFormat="1" ht="21.75" customHeight="1">
      <c r="A35" s="58">
        <v>30</v>
      </c>
      <c r="B35" s="48" t="s">
        <v>59</v>
      </c>
      <c r="C35" s="64">
        <v>17654</v>
      </c>
      <c r="D35" s="64">
        <v>1260</v>
      </c>
      <c r="E35" s="64">
        <v>18914</v>
      </c>
      <c r="F35" s="64">
        <v>48133268</v>
      </c>
      <c r="G35" s="64">
        <v>212689</v>
      </c>
      <c r="H35" s="64">
        <v>3404</v>
      </c>
      <c r="I35" s="64">
        <v>13931</v>
      </c>
      <c r="J35" s="64">
        <v>1288</v>
      </c>
      <c r="K35" s="64">
        <v>0</v>
      </c>
      <c r="L35" s="106">
        <f t="shared" si="4"/>
        <v>48364580</v>
      </c>
      <c r="M35" s="64">
        <v>20204820</v>
      </c>
      <c r="N35" s="64">
        <v>27947706</v>
      </c>
      <c r="O35" s="64">
        <v>194202</v>
      </c>
      <c r="P35" s="118">
        <v>2642</v>
      </c>
      <c r="Q35" s="64">
        <v>13923</v>
      </c>
      <c r="R35" s="121">
        <v>1287</v>
      </c>
      <c r="S35" s="48" t="s">
        <v>59</v>
      </c>
      <c r="T35" s="58">
        <v>30</v>
      </c>
      <c r="U35" s="48" t="s">
        <v>59</v>
      </c>
      <c r="V35" s="122">
        <v>0</v>
      </c>
      <c r="W35" s="106">
        <f t="shared" si="0"/>
        <v>28159760</v>
      </c>
      <c r="X35" s="64">
        <v>1676143</v>
      </c>
      <c r="Y35" s="64">
        <v>5731</v>
      </c>
      <c r="Z35" s="64">
        <v>142</v>
      </c>
      <c r="AA35" s="64">
        <v>264</v>
      </c>
      <c r="AB35" s="64">
        <v>23</v>
      </c>
      <c r="AC35" s="64">
        <v>0</v>
      </c>
      <c r="AD35" s="106">
        <f t="shared" si="1"/>
        <v>1682303</v>
      </c>
      <c r="AE35" s="64">
        <v>62892</v>
      </c>
      <c r="AF35" s="64">
        <v>63</v>
      </c>
      <c r="AG35" s="64">
        <v>176</v>
      </c>
      <c r="AH35" s="64">
        <v>254</v>
      </c>
      <c r="AI35" s="64">
        <v>1615021</v>
      </c>
      <c r="AJ35" s="64">
        <v>3897</v>
      </c>
      <c r="AK35" s="59">
        <v>1618918</v>
      </c>
      <c r="AL35" s="48" t="s">
        <v>59</v>
      </c>
      <c r="AN35" s="63">
        <v>28159760</v>
      </c>
      <c r="AO35" s="46" t="str">
        <f t="shared" si="2"/>
        <v> </v>
      </c>
      <c r="AP35" s="88">
        <v>1682303</v>
      </c>
      <c r="AQ35" s="46" t="str">
        <f t="shared" si="3"/>
        <v> </v>
      </c>
    </row>
    <row r="36" spans="1:43" s="46" customFormat="1" ht="21.75" customHeight="1">
      <c r="A36" s="58">
        <v>31</v>
      </c>
      <c r="B36" s="48" t="s">
        <v>60</v>
      </c>
      <c r="C36" s="64">
        <v>18474</v>
      </c>
      <c r="D36" s="64">
        <v>880</v>
      </c>
      <c r="E36" s="64">
        <v>19354</v>
      </c>
      <c r="F36" s="64">
        <v>58990954</v>
      </c>
      <c r="G36" s="64">
        <v>1232441</v>
      </c>
      <c r="H36" s="64">
        <v>0</v>
      </c>
      <c r="I36" s="64">
        <v>371664</v>
      </c>
      <c r="J36" s="64">
        <v>2042</v>
      </c>
      <c r="K36" s="64">
        <v>486</v>
      </c>
      <c r="L36" s="106">
        <f t="shared" si="4"/>
        <v>60597587</v>
      </c>
      <c r="M36" s="64">
        <v>22668530</v>
      </c>
      <c r="N36" s="64">
        <v>36362258</v>
      </c>
      <c r="O36" s="64">
        <v>1194187</v>
      </c>
      <c r="P36" s="118">
        <v>0</v>
      </c>
      <c r="Q36" s="64">
        <v>370090</v>
      </c>
      <c r="R36" s="121">
        <v>2038</v>
      </c>
      <c r="S36" s="48" t="s">
        <v>60</v>
      </c>
      <c r="T36" s="58">
        <v>31</v>
      </c>
      <c r="U36" s="48" t="s">
        <v>60</v>
      </c>
      <c r="V36" s="122">
        <v>484</v>
      </c>
      <c r="W36" s="106">
        <f t="shared" si="0"/>
        <v>37929057</v>
      </c>
      <c r="X36" s="64">
        <v>2180971</v>
      </c>
      <c r="Y36" s="64">
        <v>35622</v>
      </c>
      <c r="Z36" s="64">
        <v>0</v>
      </c>
      <c r="AA36" s="64">
        <v>10976</v>
      </c>
      <c r="AB36" s="64">
        <v>37</v>
      </c>
      <c r="AC36" s="64">
        <v>15</v>
      </c>
      <c r="AD36" s="106">
        <f t="shared" si="1"/>
        <v>2227621</v>
      </c>
      <c r="AE36" s="64">
        <v>74505</v>
      </c>
      <c r="AF36" s="64">
        <v>8</v>
      </c>
      <c r="AG36" s="64">
        <v>741</v>
      </c>
      <c r="AH36" s="64">
        <v>324</v>
      </c>
      <c r="AI36" s="64">
        <v>2149234</v>
      </c>
      <c r="AJ36" s="64">
        <v>2809</v>
      </c>
      <c r="AK36" s="59">
        <v>2152043</v>
      </c>
      <c r="AL36" s="48" t="s">
        <v>60</v>
      </c>
      <c r="AN36" s="63">
        <v>37929057</v>
      </c>
      <c r="AO36" s="46" t="str">
        <f t="shared" si="2"/>
        <v> </v>
      </c>
      <c r="AP36" s="88">
        <v>2227621</v>
      </c>
      <c r="AQ36" s="46" t="str">
        <f t="shared" si="3"/>
        <v> </v>
      </c>
    </row>
    <row r="37" spans="1:43" s="46" customFormat="1" ht="21.75" customHeight="1">
      <c r="A37" s="75">
        <v>32</v>
      </c>
      <c r="B37" s="76" t="s">
        <v>61</v>
      </c>
      <c r="C37" s="84">
        <v>20625</v>
      </c>
      <c r="D37" s="84">
        <v>1085</v>
      </c>
      <c r="E37" s="84">
        <v>21710</v>
      </c>
      <c r="F37" s="84">
        <v>58634662</v>
      </c>
      <c r="G37" s="84">
        <v>332957</v>
      </c>
      <c r="H37" s="84">
        <v>2932</v>
      </c>
      <c r="I37" s="84">
        <v>505741</v>
      </c>
      <c r="J37" s="84">
        <v>761</v>
      </c>
      <c r="K37" s="84">
        <v>0</v>
      </c>
      <c r="L37" s="137">
        <f t="shared" si="4"/>
        <v>59477053</v>
      </c>
      <c r="M37" s="84">
        <v>24362700</v>
      </c>
      <c r="N37" s="84">
        <v>34290397</v>
      </c>
      <c r="O37" s="84">
        <v>315704</v>
      </c>
      <c r="P37" s="128">
        <v>2284</v>
      </c>
      <c r="Q37" s="84">
        <v>505210</v>
      </c>
      <c r="R37" s="123">
        <v>758</v>
      </c>
      <c r="S37" s="76" t="s">
        <v>61</v>
      </c>
      <c r="T37" s="75">
        <v>32</v>
      </c>
      <c r="U37" s="76" t="s">
        <v>61</v>
      </c>
      <c r="V37" s="124">
        <v>0</v>
      </c>
      <c r="W37" s="107">
        <f t="shared" si="0"/>
        <v>35114353</v>
      </c>
      <c r="X37" s="84">
        <v>2056564</v>
      </c>
      <c r="Y37" s="84">
        <v>9348</v>
      </c>
      <c r="Z37" s="84">
        <v>123</v>
      </c>
      <c r="AA37" s="84">
        <v>15084</v>
      </c>
      <c r="AB37" s="84">
        <v>14</v>
      </c>
      <c r="AC37" s="84">
        <v>0</v>
      </c>
      <c r="AD37" s="107">
        <f t="shared" si="1"/>
        <v>2081133</v>
      </c>
      <c r="AE37" s="84">
        <v>85785</v>
      </c>
      <c r="AF37" s="84">
        <v>77</v>
      </c>
      <c r="AG37" s="84">
        <v>822</v>
      </c>
      <c r="AH37" s="84">
        <v>348</v>
      </c>
      <c r="AI37" s="84">
        <v>1990531</v>
      </c>
      <c r="AJ37" s="84">
        <v>3570</v>
      </c>
      <c r="AK37" s="85">
        <v>1994101</v>
      </c>
      <c r="AL37" s="76" t="s">
        <v>61</v>
      </c>
      <c r="AN37" s="63">
        <v>35114353</v>
      </c>
      <c r="AO37" s="46" t="str">
        <f t="shared" si="2"/>
        <v> </v>
      </c>
      <c r="AP37" s="88">
        <v>2081133</v>
      </c>
      <c r="AQ37" s="46" t="str">
        <f t="shared" si="3"/>
        <v> </v>
      </c>
    </row>
    <row r="38" spans="1:43" s="30" customFormat="1" ht="21.75" customHeight="1">
      <c r="A38" s="98"/>
      <c r="B38" s="99" t="s">
        <v>84</v>
      </c>
      <c r="C38" s="100">
        <f aca="true" t="shared" si="5" ref="C38:R38">SUM(C6:C37)</f>
        <v>1077801</v>
      </c>
      <c r="D38" s="100">
        <f t="shared" si="5"/>
        <v>62586</v>
      </c>
      <c r="E38" s="100">
        <f t="shared" si="5"/>
        <v>1140387</v>
      </c>
      <c r="F38" s="100">
        <f t="shared" si="5"/>
        <v>3466359375</v>
      </c>
      <c r="G38" s="100">
        <f t="shared" si="5"/>
        <v>29408381</v>
      </c>
      <c r="H38" s="100">
        <f t="shared" si="5"/>
        <v>314168</v>
      </c>
      <c r="I38" s="100">
        <f t="shared" si="5"/>
        <v>5525059</v>
      </c>
      <c r="J38" s="100">
        <f t="shared" si="5"/>
        <v>92842</v>
      </c>
      <c r="K38" s="100">
        <f t="shared" si="5"/>
        <v>404164</v>
      </c>
      <c r="L38" s="100">
        <f t="shared" si="5"/>
        <v>3502103989</v>
      </c>
      <c r="M38" s="100">
        <f t="shared" si="5"/>
        <v>1321443828</v>
      </c>
      <c r="N38" s="100">
        <f t="shared" si="5"/>
        <v>2145904342</v>
      </c>
      <c r="O38" s="100">
        <f t="shared" si="5"/>
        <v>28509315</v>
      </c>
      <c r="P38" s="100">
        <f t="shared" si="5"/>
        <v>289941</v>
      </c>
      <c r="Q38" s="100">
        <f t="shared" si="5"/>
        <v>5472761</v>
      </c>
      <c r="R38" s="100">
        <f t="shared" si="5"/>
        <v>92431</v>
      </c>
      <c r="S38" s="101" t="s">
        <v>84</v>
      </c>
      <c r="T38" s="98"/>
      <c r="U38" s="99" t="s">
        <v>84</v>
      </c>
      <c r="V38" s="100">
        <f aca="true" t="shared" si="6" ref="V38:AK38">SUM(V6:V37)</f>
        <v>391371</v>
      </c>
      <c r="W38" s="100">
        <f t="shared" si="6"/>
        <v>2180660161</v>
      </c>
      <c r="X38" s="100">
        <f t="shared" si="6"/>
        <v>128709791</v>
      </c>
      <c r="Y38" s="100">
        <f t="shared" si="6"/>
        <v>849411</v>
      </c>
      <c r="Z38" s="100">
        <f t="shared" si="6"/>
        <v>15653</v>
      </c>
      <c r="AA38" s="100">
        <f t="shared" si="6"/>
        <v>147309</v>
      </c>
      <c r="AB38" s="100">
        <f t="shared" si="6"/>
        <v>1662</v>
      </c>
      <c r="AC38" s="100">
        <f t="shared" si="6"/>
        <v>11741</v>
      </c>
      <c r="AD38" s="100">
        <f t="shared" si="6"/>
        <v>129735567</v>
      </c>
      <c r="AE38" s="100">
        <f t="shared" si="6"/>
        <v>4174116</v>
      </c>
      <c r="AF38" s="100">
        <f t="shared" si="6"/>
        <v>2567</v>
      </c>
      <c r="AG38" s="100">
        <f t="shared" si="6"/>
        <v>27917</v>
      </c>
      <c r="AH38" s="100">
        <f t="shared" si="6"/>
        <v>26703</v>
      </c>
      <c r="AI38" s="100">
        <f t="shared" si="6"/>
        <v>124530574</v>
      </c>
      <c r="AJ38" s="100">
        <f t="shared" si="6"/>
        <v>973180</v>
      </c>
      <c r="AK38" s="100">
        <f t="shared" si="6"/>
        <v>125503754</v>
      </c>
      <c r="AL38" s="101" t="s">
        <v>84</v>
      </c>
      <c r="AN38" s="65"/>
      <c r="AO38" s="46"/>
      <c r="AQ38" s="46"/>
    </row>
    <row r="39" spans="1:43" s="46" customFormat="1" ht="21.75" customHeight="1">
      <c r="A39" s="60">
        <v>33</v>
      </c>
      <c r="B39" s="52" t="s">
        <v>33</v>
      </c>
      <c r="C39" s="86">
        <v>12719</v>
      </c>
      <c r="D39" s="86">
        <v>762</v>
      </c>
      <c r="E39" s="86">
        <v>13481</v>
      </c>
      <c r="F39" s="86">
        <v>35185803</v>
      </c>
      <c r="G39" s="86">
        <v>95713</v>
      </c>
      <c r="H39" s="86">
        <v>2402</v>
      </c>
      <c r="I39" s="86">
        <v>23277</v>
      </c>
      <c r="J39" s="86">
        <v>57</v>
      </c>
      <c r="K39" s="86">
        <v>34324</v>
      </c>
      <c r="L39" s="108">
        <f>SUM(F39:K39)</f>
        <v>35341576</v>
      </c>
      <c r="M39" s="86">
        <v>14986932</v>
      </c>
      <c r="N39" s="86">
        <v>20212283</v>
      </c>
      <c r="O39" s="86">
        <v>83738</v>
      </c>
      <c r="P39" s="86">
        <v>2401</v>
      </c>
      <c r="Q39" s="86">
        <v>21843</v>
      </c>
      <c r="R39" s="125">
        <v>56</v>
      </c>
      <c r="S39" s="52" t="s">
        <v>33</v>
      </c>
      <c r="T39" s="60">
        <v>33</v>
      </c>
      <c r="U39" s="52" t="s">
        <v>33</v>
      </c>
      <c r="V39" s="126">
        <v>34323</v>
      </c>
      <c r="W39" s="108">
        <f aca="true" t="shared" si="7" ref="W39:W50">N39+O39+P39+Q39+R39+V39</f>
        <v>20354644</v>
      </c>
      <c r="X39" s="86">
        <v>1212199</v>
      </c>
      <c r="Y39" s="86">
        <v>2511</v>
      </c>
      <c r="Z39" s="86">
        <v>130</v>
      </c>
      <c r="AA39" s="86">
        <v>397</v>
      </c>
      <c r="AB39" s="86">
        <v>1</v>
      </c>
      <c r="AC39" s="86">
        <v>1030</v>
      </c>
      <c r="AD39" s="108">
        <f aca="true" t="shared" si="8" ref="AD39:AD50">SUM(X39:AC39)</f>
        <v>1216268</v>
      </c>
      <c r="AE39" s="86">
        <v>48417</v>
      </c>
      <c r="AF39" s="86">
        <v>11</v>
      </c>
      <c r="AG39" s="86">
        <v>72</v>
      </c>
      <c r="AH39" s="86">
        <v>518</v>
      </c>
      <c r="AI39" s="86">
        <v>1164774</v>
      </c>
      <c r="AJ39" s="86">
        <v>2384</v>
      </c>
      <c r="AK39" s="87">
        <v>1167158</v>
      </c>
      <c r="AL39" s="52" t="s">
        <v>33</v>
      </c>
      <c r="AN39" s="63">
        <v>20354644</v>
      </c>
      <c r="AO39" s="46" t="str">
        <f aca="true" t="shared" si="9" ref="AO39:AO50">IF(W39=AN39," ","NG")</f>
        <v> </v>
      </c>
      <c r="AP39" s="88">
        <v>1216268</v>
      </c>
      <c r="AQ39" s="46" t="str">
        <f aca="true" t="shared" si="10" ref="AQ39:AQ50">IF(AP39=AD39," ","NG")</f>
        <v> </v>
      </c>
    </row>
    <row r="40" spans="1:43" s="46" customFormat="1" ht="21.75" customHeight="1">
      <c r="A40" s="58">
        <v>34</v>
      </c>
      <c r="B40" s="48" t="s">
        <v>34</v>
      </c>
      <c r="C40" s="64">
        <v>6715</v>
      </c>
      <c r="D40" s="64">
        <v>672</v>
      </c>
      <c r="E40" s="64">
        <v>7387</v>
      </c>
      <c r="F40" s="64">
        <v>19411494</v>
      </c>
      <c r="G40" s="64">
        <v>177992</v>
      </c>
      <c r="H40" s="64">
        <v>904</v>
      </c>
      <c r="I40" s="64">
        <v>5187</v>
      </c>
      <c r="J40" s="64">
        <v>0</v>
      </c>
      <c r="K40" s="64">
        <v>0</v>
      </c>
      <c r="L40" s="108">
        <f aca="true" t="shared" si="11" ref="L40:L50">SUM(F40:K40)</f>
        <v>19595577</v>
      </c>
      <c r="M40" s="64">
        <v>7900035</v>
      </c>
      <c r="N40" s="64">
        <v>11517077</v>
      </c>
      <c r="O40" s="64">
        <v>172457</v>
      </c>
      <c r="P40" s="64">
        <v>883</v>
      </c>
      <c r="Q40" s="64">
        <v>5125</v>
      </c>
      <c r="R40" s="121">
        <v>0</v>
      </c>
      <c r="S40" s="48" t="s">
        <v>34</v>
      </c>
      <c r="T40" s="58">
        <v>34</v>
      </c>
      <c r="U40" s="48" t="s">
        <v>34</v>
      </c>
      <c r="V40" s="122">
        <v>0</v>
      </c>
      <c r="W40" s="106">
        <f t="shared" si="7"/>
        <v>11695542</v>
      </c>
      <c r="X40" s="64">
        <v>690738</v>
      </c>
      <c r="Y40" s="64">
        <v>4916</v>
      </c>
      <c r="Z40" s="64">
        <v>47</v>
      </c>
      <c r="AA40" s="64">
        <v>112</v>
      </c>
      <c r="AB40" s="64">
        <v>0</v>
      </c>
      <c r="AC40" s="64">
        <v>0</v>
      </c>
      <c r="AD40" s="106">
        <f t="shared" si="8"/>
        <v>695813</v>
      </c>
      <c r="AE40" s="64">
        <v>24009</v>
      </c>
      <c r="AF40" s="64">
        <v>20</v>
      </c>
      <c r="AG40" s="64">
        <v>68</v>
      </c>
      <c r="AH40" s="64">
        <v>157</v>
      </c>
      <c r="AI40" s="64">
        <v>656152</v>
      </c>
      <c r="AJ40" s="64">
        <v>15407</v>
      </c>
      <c r="AK40" s="59">
        <v>671559</v>
      </c>
      <c r="AL40" s="48" t="s">
        <v>34</v>
      </c>
      <c r="AN40" s="63">
        <v>11695542</v>
      </c>
      <c r="AO40" s="46" t="str">
        <f t="shared" si="9"/>
        <v> </v>
      </c>
      <c r="AP40" s="88">
        <v>695813</v>
      </c>
      <c r="AQ40" s="46" t="str">
        <f t="shared" si="10"/>
        <v> </v>
      </c>
    </row>
    <row r="41" spans="1:43" s="46" customFormat="1" ht="21.75" customHeight="1">
      <c r="A41" s="58">
        <v>35</v>
      </c>
      <c r="B41" s="48" t="s">
        <v>62</v>
      </c>
      <c r="C41" s="64">
        <v>8181</v>
      </c>
      <c r="D41" s="64">
        <v>528</v>
      </c>
      <c r="E41" s="64">
        <v>8709</v>
      </c>
      <c r="F41" s="64">
        <v>22746168</v>
      </c>
      <c r="G41" s="64">
        <v>53735</v>
      </c>
      <c r="H41" s="64">
        <v>0</v>
      </c>
      <c r="I41" s="64">
        <v>1730</v>
      </c>
      <c r="J41" s="64">
        <v>0</v>
      </c>
      <c r="K41" s="64">
        <v>0</v>
      </c>
      <c r="L41" s="108">
        <f t="shared" si="11"/>
        <v>22801633</v>
      </c>
      <c r="M41" s="64">
        <v>9949414</v>
      </c>
      <c r="N41" s="64">
        <v>12801781</v>
      </c>
      <c r="O41" s="64">
        <v>48709</v>
      </c>
      <c r="P41" s="64">
        <v>0</v>
      </c>
      <c r="Q41" s="64">
        <v>1729</v>
      </c>
      <c r="R41" s="121">
        <v>0</v>
      </c>
      <c r="S41" s="48" t="s">
        <v>62</v>
      </c>
      <c r="T41" s="58">
        <v>35</v>
      </c>
      <c r="U41" s="48" t="s">
        <v>62</v>
      </c>
      <c r="V41" s="122">
        <v>0</v>
      </c>
      <c r="W41" s="106">
        <f t="shared" si="7"/>
        <v>12852219</v>
      </c>
      <c r="X41" s="64">
        <v>767781</v>
      </c>
      <c r="Y41" s="64">
        <v>1461</v>
      </c>
      <c r="Z41" s="64">
        <v>0</v>
      </c>
      <c r="AA41" s="64">
        <v>31</v>
      </c>
      <c r="AB41" s="64">
        <v>0</v>
      </c>
      <c r="AC41" s="64">
        <v>0</v>
      </c>
      <c r="AD41" s="106">
        <f t="shared" si="8"/>
        <v>769273</v>
      </c>
      <c r="AE41" s="64">
        <v>33377</v>
      </c>
      <c r="AF41" s="64">
        <v>17</v>
      </c>
      <c r="AG41" s="64">
        <v>340</v>
      </c>
      <c r="AH41" s="64">
        <v>100</v>
      </c>
      <c r="AI41" s="64">
        <v>733772</v>
      </c>
      <c r="AJ41" s="64">
        <v>1667</v>
      </c>
      <c r="AK41" s="59">
        <v>735439</v>
      </c>
      <c r="AL41" s="48" t="s">
        <v>62</v>
      </c>
      <c r="AN41" s="63">
        <v>12852219</v>
      </c>
      <c r="AO41" s="46" t="str">
        <f t="shared" si="9"/>
        <v> </v>
      </c>
      <c r="AP41" s="88">
        <v>769273</v>
      </c>
      <c r="AQ41" s="46" t="str">
        <f t="shared" si="10"/>
        <v> </v>
      </c>
    </row>
    <row r="42" spans="1:43" s="46" customFormat="1" ht="21.75" customHeight="1">
      <c r="A42" s="58">
        <v>36</v>
      </c>
      <c r="B42" s="48" t="s">
        <v>35</v>
      </c>
      <c r="C42" s="64">
        <v>15896</v>
      </c>
      <c r="D42" s="64">
        <v>533</v>
      </c>
      <c r="E42" s="64">
        <v>16429</v>
      </c>
      <c r="F42" s="64">
        <v>54760221</v>
      </c>
      <c r="G42" s="64">
        <v>524297</v>
      </c>
      <c r="H42" s="64">
        <v>8318</v>
      </c>
      <c r="I42" s="64">
        <v>14748</v>
      </c>
      <c r="J42" s="64">
        <v>98</v>
      </c>
      <c r="K42" s="64">
        <v>950</v>
      </c>
      <c r="L42" s="108">
        <f t="shared" si="11"/>
        <v>55308632</v>
      </c>
      <c r="M42" s="64">
        <v>20072026</v>
      </c>
      <c r="N42" s="64">
        <v>34702230</v>
      </c>
      <c r="O42" s="64">
        <v>510773</v>
      </c>
      <c r="P42" s="64">
        <v>7822</v>
      </c>
      <c r="Q42" s="64">
        <v>14736</v>
      </c>
      <c r="R42" s="121">
        <v>96</v>
      </c>
      <c r="S42" s="48" t="s">
        <v>35</v>
      </c>
      <c r="T42" s="58">
        <v>36</v>
      </c>
      <c r="U42" s="48" t="s">
        <v>35</v>
      </c>
      <c r="V42" s="122">
        <v>949</v>
      </c>
      <c r="W42" s="106">
        <f t="shared" si="7"/>
        <v>35236606</v>
      </c>
      <c r="X42" s="64">
        <v>2081485</v>
      </c>
      <c r="Y42" s="64">
        <v>15320</v>
      </c>
      <c r="Z42" s="64">
        <v>423</v>
      </c>
      <c r="AA42" s="64">
        <v>286</v>
      </c>
      <c r="AB42" s="64">
        <v>2</v>
      </c>
      <c r="AC42" s="64">
        <v>28</v>
      </c>
      <c r="AD42" s="106">
        <f t="shared" si="8"/>
        <v>2097544</v>
      </c>
      <c r="AE42" s="64">
        <v>61207</v>
      </c>
      <c r="AF42" s="64">
        <v>48</v>
      </c>
      <c r="AG42" s="64">
        <v>249</v>
      </c>
      <c r="AH42" s="64">
        <v>539</v>
      </c>
      <c r="AI42" s="64">
        <v>2033991</v>
      </c>
      <c r="AJ42" s="64">
        <v>1510</v>
      </c>
      <c r="AK42" s="59">
        <v>2035501</v>
      </c>
      <c r="AL42" s="48" t="s">
        <v>35</v>
      </c>
      <c r="AN42" s="63">
        <v>35236606</v>
      </c>
      <c r="AO42" s="46" t="str">
        <f t="shared" si="9"/>
        <v> </v>
      </c>
      <c r="AP42" s="88">
        <v>2097544</v>
      </c>
      <c r="AQ42" s="46" t="str">
        <f t="shared" si="10"/>
        <v> </v>
      </c>
    </row>
    <row r="43" spans="1:43" s="46" customFormat="1" ht="21.75" customHeight="1">
      <c r="A43" s="58">
        <v>37</v>
      </c>
      <c r="B43" s="48" t="s">
        <v>36</v>
      </c>
      <c r="C43" s="64">
        <v>6322</v>
      </c>
      <c r="D43" s="64">
        <v>705</v>
      </c>
      <c r="E43" s="64">
        <v>7027</v>
      </c>
      <c r="F43" s="64">
        <v>16509879</v>
      </c>
      <c r="G43" s="64">
        <v>55253</v>
      </c>
      <c r="H43" s="64">
        <v>0</v>
      </c>
      <c r="I43" s="64">
        <v>1340</v>
      </c>
      <c r="J43" s="64">
        <v>0</v>
      </c>
      <c r="K43" s="64">
        <v>0</v>
      </c>
      <c r="L43" s="108">
        <f t="shared" si="11"/>
        <v>16566472</v>
      </c>
      <c r="M43" s="64">
        <v>7717974</v>
      </c>
      <c r="N43" s="64">
        <v>8800274</v>
      </c>
      <c r="O43" s="64">
        <v>46887</v>
      </c>
      <c r="P43" s="64">
        <v>0</v>
      </c>
      <c r="Q43" s="64">
        <v>1337</v>
      </c>
      <c r="R43" s="121">
        <v>0</v>
      </c>
      <c r="S43" s="48" t="s">
        <v>36</v>
      </c>
      <c r="T43" s="58">
        <v>37</v>
      </c>
      <c r="U43" s="48" t="s">
        <v>36</v>
      </c>
      <c r="V43" s="122">
        <v>0</v>
      </c>
      <c r="W43" s="106">
        <f t="shared" si="7"/>
        <v>8848498</v>
      </c>
      <c r="X43" s="64">
        <v>527744</v>
      </c>
      <c r="Y43" s="64">
        <v>1399</v>
      </c>
      <c r="Z43" s="64">
        <v>0</v>
      </c>
      <c r="AA43" s="64">
        <v>25</v>
      </c>
      <c r="AB43" s="64">
        <v>0</v>
      </c>
      <c r="AC43" s="64">
        <v>0</v>
      </c>
      <c r="AD43" s="106">
        <f t="shared" si="8"/>
        <v>529168</v>
      </c>
      <c r="AE43" s="64">
        <v>23207</v>
      </c>
      <c r="AF43" s="64">
        <v>13</v>
      </c>
      <c r="AG43" s="64">
        <v>21</v>
      </c>
      <c r="AH43" s="64">
        <v>23</v>
      </c>
      <c r="AI43" s="64">
        <v>495229</v>
      </c>
      <c r="AJ43" s="64">
        <v>10675</v>
      </c>
      <c r="AK43" s="59">
        <v>505904</v>
      </c>
      <c r="AL43" s="48" t="s">
        <v>36</v>
      </c>
      <c r="AN43" s="63">
        <v>8848498</v>
      </c>
      <c r="AO43" s="46" t="str">
        <f t="shared" si="9"/>
        <v> </v>
      </c>
      <c r="AP43" s="88">
        <v>529168</v>
      </c>
      <c r="AQ43" s="46" t="str">
        <f t="shared" si="10"/>
        <v> </v>
      </c>
    </row>
    <row r="44" spans="1:43" s="46" customFormat="1" ht="21.75" customHeight="1">
      <c r="A44" s="58">
        <v>38</v>
      </c>
      <c r="B44" s="48" t="s">
        <v>37</v>
      </c>
      <c r="C44" s="64">
        <v>7112</v>
      </c>
      <c r="D44" s="64">
        <v>509</v>
      </c>
      <c r="E44" s="64">
        <v>7621</v>
      </c>
      <c r="F44" s="64">
        <v>25624284</v>
      </c>
      <c r="G44" s="64">
        <v>181279</v>
      </c>
      <c r="H44" s="64">
        <v>461</v>
      </c>
      <c r="I44" s="64">
        <v>4193</v>
      </c>
      <c r="J44" s="64">
        <v>9</v>
      </c>
      <c r="K44" s="64">
        <v>3342</v>
      </c>
      <c r="L44" s="108">
        <f t="shared" si="11"/>
        <v>25813568</v>
      </c>
      <c r="M44" s="64">
        <v>8986219</v>
      </c>
      <c r="N44" s="64">
        <v>16639732</v>
      </c>
      <c r="O44" s="64">
        <v>180039</v>
      </c>
      <c r="P44" s="64">
        <v>460</v>
      </c>
      <c r="Q44" s="64">
        <v>3769</v>
      </c>
      <c r="R44" s="121">
        <v>9</v>
      </c>
      <c r="S44" s="48" t="s">
        <v>37</v>
      </c>
      <c r="T44" s="58">
        <v>38</v>
      </c>
      <c r="U44" s="48" t="s">
        <v>37</v>
      </c>
      <c r="V44" s="122">
        <v>3340</v>
      </c>
      <c r="W44" s="106">
        <f t="shared" si="7"/>
        <v>16827349</v>
      </c>
      <c r="X44" s="64">
        <v>998084</v>
      </c>
      <c r="Y44" s="64">
        <v>5203</v>
      </c>
      <c r="Z44" s="64">
        <v>25</v>
      </c>
      <c r="AA44" s="64">
        <v>66</v>
      </c>
      <c r="AB44" s="64">
        <v>0</v>
      </c>
      <c r="AC44" s="64">
        <v>101</v>
      </c>
      <c r="AD44" s="106">
        <f t="shared" si="8"/>
        <v>1003479</v>
      </c>
      <c r="AE44" s="64">
        <v>21915</v>
      </c>
      <c r="AF44" s="64">
        <v>20</v>
      </c>
      <c r="AG44" s="64">
        <v>30</v>
      </c>
      <c r="AH44" s="64">
        <v>232</v>
      </c>
      <c r="AI44" s="64">
        <v>968265</v>
      </c>
      <c r="AJ44" s="64">
        <v>13017</v>
      </c>
      <c r="AK44" s="59">
        <v>981282</v>
      </c>
      <c r="AL44" s="48" t="s">
        <v>37</v>
      </c>
      <c r="AN44" s="46">
        <v>16827349</v>
      </c>
      <c r="AO44" s="46" t="str">
        <f t="shared" si="9"/>
        <v> </v>
      </c>
      <c r="AP44" s="88">
        <v>1003479</v>
      </c>
      <c r="AQ44" s="46" t="str">
        <f t="shared" si="10"/>
        <v> </v>
      </c>
    </row>
    <row r="45" spans="1:43" s="46" customFormat="1" ht="21.75" customHeight="1">
      <c r="A45" s="58">
        <v>39</v>
      </c>
      <c r="B45" s="48" t="s">
        <v>38</v>
      </c>
      <c r="C45" s="64">
        <v>19741</v>
      </c>
      <c r="D45" s="64">
        <v>805</v>
      </c>
      <c r="E45" s="64">
        <v>20546</v>
      </c>
      <c r="F45" s="64">
        <v>62636206</v>
      </c>
      <c r="G45" s="64">
        <v>555223</v>
      </c>
      <c r="H45" s="64">
        <v>400</v>
      </c>
      <c r="I45" s="64">
        <v>25423</v>
      </c>
      <c r="J45" s="64">
        <v>126</v>
      </c>
      <c r="K45" s="64">
        <v>0</v>
      </c>
      <c r="L45" s="108">
        <f t="shared" si="11"/>
        <v>63217378</v>
      </c>
      <c r="M45" s="64">
        <v>23822756</v>
      </c>
      <c r="N45" s="64">
        <v>38828355</v>
      </c>
      <c r="O45" s="64">
        <v>542476</v>
      </c>
      <c r="P45" s="64">
        <v>399</v>
      </c>
      <c r="Q45" s="64">
        <v>23268</v>
      </c>
      <c r="R45" s="121">
        <v>124</v>
      </c>
      <c r="S45" s="48" t="s">
        <v>38</v>
      </c>
      <c r="T45" s="58">
        <v>39</v>
      </c>
      <c r="U45" s="48" t="s">
        <v>38</v>
      </c>
      <c r="V45" s="122">
        <v>0</v>
      </c>
      <c r="W45" s="106">
        <f t="shared" si="7"/>
        <v>39394622</v>
      </c>
      <c r="X45" s="64">
        <v>2328884</v>
      </c>
      <c r="Y45" s="64">
        <v>16271</v>
      </c>
      <c r="Z45" s="64">
        <v>22</v>
      </c>
      <c r="AA45" s="64">
        <v>495</v>
      </c>
      <c r="AB45" s="64">
        <v>2</v>
      </c>
      <c r="AC45" s="64">
        <v>0</v>
      </c>
      <c r="AD45" s="106">
        <f t="shared" si="8"/>
        <v>2345674</v>
      </c>
      <c r="AE45" s="64">
        <v>77323</v>
      </c>
      <c r="AF45" s="64">
        <v>13</v>
      </c>
      <c r="AG45" s="64">
        <v>371</v>
      </c>
      <c r="AH45" s="64">
        <v>346</v>
      </c>
      <c r="AI45" s="64">
        <v>2265271</v>
      </c>
      <c r="AJ45" s="64">
        <v>2350</v>
      </c>
      <c r="AK45" s="59">
        <v>2267621</v>
      </c>
      <c r="AL45" s="48" t="s">
        <v>38</v>
      </c>
      <c r="AN45" s="63">
        <v>39394622</v>
      </c>
      <c r="AO45" s="46" t="str">
        <f t="shared" si="9"/>
        <v> </v>
      </c>
      <c r="AP45" s="88">
        <v>2345674</v>
      </c>
      <c r="AQ45" s="46" t="str">
        <f t="shared" si="10"/>
        <v> </v>
      </c>
    </row>
    <row r="46" spans="1:43" s="46" customFormat="1" ht="21.75" customHeight="1">
      <c r="A46" s="58">
        <v>40</v>
      </c>
      <c r="B46" s="48" t="s">
        <v>39</v>
      </c>
      <c r="C46" s="64">
        <v>3739</v>
      </c>
      <c r="D46" s="64">
        <v>288</v>
      </c>
      <c r="E46" s="64">
        <v>4027</v>
      </c>
      <c r="F46" s="64">
        <v>10294476</v>
      </c>
      <c r="G46" s="64">
        <v>43013</v>
      </c>
      <c r="H46" s="64">
        <v>153</v>
      </c>
      <c r="I46" s="64">
        <v>982</v>
      </c>
      <c r="J46" s="64">
        <v>198</v>
      </c>
      <c r="K46" s="64">
        <v>0</v>
      </c>
      <c r="L46" s="108">
        <f t="shared" si="11"/>
        <v>10338822</v>
      </c>
      <c r="M46" s="64">
        <v>4577256</v>
      </c>
      <c r="N46" s="64">
        <v>5717586</v>
      </c>
      <c r="O46" s="64">
        <v>42651</v>
      </c>
      <c r="P46" s="64">
        <v>152</v>
      </c>
      <c r="Q46" s="64">
        <v>980</v>
      </c>
      <c r="R46" s="121">
        <v>197</v>
      </c>
      <c r="S46" s="48" t="s">
        <v>39</v>
      </c>
      <c r="T46" s="58">
        <v>40</v>
      </c>
      <c r="U46" s="48" t="s">
        <v>39</v>
      </c>
      <c r="V46" s="122">
        <v>0</v>
      </c>
      <c r="W46" s="106">
        <f t="shared" si="7"/>
        <v>5761566</v>
      </c>
      <c r="X46" s="64">
        <v>342901</v>
      </c>
      <c r="Y46" s="64">
        <v>1280</v>
      </c>
      <c r="Z46" s="64">
        <v>8</v>
      </c>
      <c r="AA46" s="64">
        <v>17</v>
      </c>
      <c r="AB46" s="64">
        <v>3</v>
      </c>
      <c r="AC46" s="64">
        <v>0</v>
      </c>
      <c r="AD46" s="106">
        <f t="shared" si="8"/>
        <v>344209</v>
      </c>
      <c r="AE46" s="64">
        <v>13915</v>
      </c>
      <c r="AF46" s="64">
        <v>4</v>
      </c>
      <c r="AG46" s="64">
        <v>19</v>
      </c>
      <c r="AH46" s="64">
        <v>50</v>
      </c>
      <c r="AI46" s="64">
        <v>329216</v>
      </c>
      <c r="AJ46" s="64">
        <v>1005</v>
      </c>
      <c r="AK46" s="59">
        <v>330221</v>
      </c>
      <c r="AL46" s="48" t="s">
        <v>39</v>
      </c>
      <c r="AN46" s="63">
        <v>5761566</v>
      </c>
      <c r="AO46" s="46" t="str">
        <f t="shared" si="9"/>
        <v> </v>
      </c>
      <c r="AP46" s="88">
        <v>344209</v>
      </c>
      <c r="AQ46" s="46" t="str">
        <f t="shared" si="10"/>
        <v> </v>
      </c>
    </row>
    <row r="47" spans="1:43" s="46" customFormat="1" ht="21.75" customHeight="1">
      <c r="A47" s="58">
        <v>41</v>
      </c>
      <c r="B47" s="48" t="s">
        <v>40</v>
      </c>
      <c r="C47" s="64">
        <v>8125</v>
      </c>
      <c r="D47" s="64">
        <v>925</v>
      </c>
      <c r="E47" s="64">
        <v>9050</v>
      </c>
      <c r="F47" s="64">
        <v>23392642</v>
      </c>
      <c r="G47" s="64">
        <v>232646</v>
      </c>
      <c r="H47" s="64">
        <v>2984</v>
      </c>
      <c r="I47" s="64">
        <v>2842</v>
      </c>
      <c r="J47" s="64">
        <v>0</v>
      </c>
      <c r="K47" s="64">
        <v>110</v>
      </c>
      <c r="L47" s="108">
        <f t="shared" si="11"/>
        <v>23631224</v>
      </c>
      <c r="M47" s="64">
        <v>10195793</v>
      </c>
      <c r="N47" s="64">
        <v>13202837</v>
      </c>
      <c r="O47" s="64">
        <v>226993</v>
      </c>
      <c r="P47" s="64">
        <v>2983</v>
      </c>
      <c r="Q47" s="64">
        <v>2509</v>
      </c>
      <c r="R47" s="121">
        <v>0</v>
      </c>
      <c r="S47" s="48" t="s">
        <v>40</v>
      </c>
      <c r="T47" s="58">
        <v>41</v>
      </c>
      <c r="U47" s="48" t="s">
        <v>40</v>
      </c>
      <c r="V47" s="122">
        <v>109</v>
      </c>
      <c r="W47" s="106">
        <f t="shared" si="7"/>
        <v>13435431</v>
      </c>
      <c r="X47" s="64">
        <v>791821</v>
      </c>
      <c r="Y47" s="64">
        <v>6811</v>
      </c>
      <c r="Z47" s="64">
        <v>162</v>
      </c>
      <c r="AA47" s="64">
        <v>66</v>
      </c>
      <c r="AB47" s="64">
        <v>0</v>
      </c>
      <c r="AC47" s="64">
        <v>2</v>
      </c>
      <c r="AD47" s="106">
        <f t="shared" si="8"/>
        <v>798862</v>
      </c>
      <c r="AE47" s="64">
        <v>32085</v>
      </c>
      <c r="AF47" s="64">
        <v>33</v>
      </c>
      <c r="AG47" s="64">
        <v>24</v>
      </c>
      <c r="AH47" s="64">
        <v>44</v>
      </c>
      <c r="AI47" s="64">
        <v>746469</v>
      </c>
      <c r="AJ47" s="64">
        <v>20207</v>
      </c>
      <c r="AK47" s="59">
        <v>766676</v>
      </c>
      <c r="AL47" s="48" t="s">
        <v>40</v>
      </c>
      <c r="AN47" s="63">
        <v>13435431</v>
      </c>
      <c r="AO47" s="46" t="str">
        <f t="shared" si="9"/>
        <v> </v>
      </c>
      <c r="AP47" s="88">
        <v>798862</v>
      </c>
      <c r="AQ47" s="46" t="str">
        <f t="shared" si="10"/>
        <v> </v>
      </c>
    </row>
    <row r="48" spans="1:43" s="46" customFormat="1" ht="21.75" customHeight="1">
      <c r="A48" s="58">
        <v>42</v>
      </c>
      <c r="B48" s="48" t="s">
        <v>41</v>
      </c>
      <c r="C48" s="64">
        <v>3634</v>
      </c>
      <c r="D48" s="64">
        <v>365</v>
      </c>
      <c r="E48" s="64">
        <v>3999</v>
      </c>
      <c r="F48" s="64">
        <v>11340506</v>
      </c>
      <c r="G48" s="64">
        <v>239148</v>
      </c>
      <c r="H48" s="64">
        <v>0</v>
      </c>
      <c r="I48" s="64">
        <v>291</v>
      </c>
      <c r="J48" s="64">
        <v>0</v>
      </c>
      <c r="K48" s="64">
        <v>0</v>
      </c>
      <c r="L48" s="108">
        <f>SUM(F48:K48)</f>
        <v>11579945</v>
      </c>
      <c r="M48" s="64">
        <v>4626956</v>
      </c>
      <c r="N48" s="64">
        <v>6719340</v>
      </c>
      <c r="O48" s="64">
        <v>233359</v>
      </c>
      <c r="P48" s="64">
        <v>0</v>
      </c>
      <c r="Q48" s="64">
        <v>290</v>
      </c>
      <c r="R48" s="121">
        <v>0</v>
      </c>
      <c r="S48" s="48" t="s">
        <v>41</v>
      </c>
      <c r="T48" s="58">
        <v>42</v>
      </c>
      <c r="U48" s="48" t="s">
        <v>41</v>
      </c>
      <c r="V48" s="122">
        <v>0</v>
      </c>
      <c r="W48" s="106">
        <f t="shared" si="7"/>
        <v>6952989</v>
      </c>
      <c r="X48" s="64">
        <v>403008</v>
      </c>
      <c r="Y48" s="64">
        <v>7001</v>
      </c>
      <c r="Z48" s="64">
        <v>0</v>
      </c>
      <c r="AA48" s="64">
        <v>5</v>
      </c>
      <c r="AB48" s="64">
        <v>0</v>
      </c>
      <c r="AC48" s="64">
        <v>0</v>
      </c>
      <c r="AD48" s="106">
        <f t="shared" si="8"/>
        <v>410014</v>
      </c>
      <c r="AE48" s="64">
        <v>14515</v>
      </c>
      <c r="AF48" s="64">
        <v>8</v>
      </c>
      <c r="AG48" s="64">
        <v>37</v>
      </c>
      <c r="AH48" s="64">
        <v>22</v>
      </c>
      <c r="AI48" s="64">
        <v>384698</v>
      </c>
      <c r="AJ48" s="64">
        <v>10734</v>
      </c>
      <c r="AK48" s="59">
        <v>395432</v>
      </c>
      <c r="AL48" s="48" t="s">
        <v>41</v>
      </c>
      <c r="AN48" s="63">
        <v>6952989</v>
      </c>
      <c r="AO48" s="46" t="str">
        <f t="shared" si="9"/>
        <v> </v>
      </c>
      <c r="AP48" s="88">
        <v>410014</v>
      </c>
      <c r="AQ48" s="46" t="str">
        <f t="shared" si="10"/>
        <v> </v>
      </c>
    </row>
    <row r="49" spans="1:43" s="46" customFormat="1" ht="21.75" customHeight="1">
      <c r="A49" s="58">
        <v>43</v>
      </c>
      <c r="B49" s="48" t="s">
        <v>42</v>
      </c>
      <c r="C49" s="64">
        <v>10374</v>
      </c>
      <c r="D49" s="64">
        <v>607</v>
      </c>
      <c r="E49" s="64">
        <v>10981</v>
      </c>
      <c r="F49" s="64">
        <v>29280167</v>
      </c>
      <c r="G49" s="64">
        <v>234091</v>
      </c>
      <c r="H49" s="64">
        <v>1361</v>
      </c>
      <c r="I49" s="64">
        <v>7148</v>
      </c>
      <c r="J49" s="64">
        <v>112</v>
      </c>
      <c r="K49" s="64">
        <v>2855</v>
      </c>
      <c r="L49" s="108">
        <f t="shared" si="11"/>
        <v>29525734</v>
      </c>
      <c r="M49" s="64">
        <v>12088244</v>
      </c>
      <c r="N49" s="64">
        <v>17207581</v>
      </c>
      <c r="O49" s="64">
        <v>219271</v>
      </c>
      <c r="P49" s="64">
        <v>527</v>
      </c>
      <c r="Q49" s="64">
        <v>7146</v>
      </c>
      <c r="R49" s="121">
        <v>111</v>
      </c>
      <c r="S49" s="48" t="s">
        <v>42</v>
      </c>
      <c r="T49" s="58">
        <v>43</v>
      </c>
      <c r="U49" s="48" t="s">
        <v>42</v>
      </c>
      <c r="V49" s="122">
        <v>2854</v>
      </c>
      <c r="W49" s="106">
        <f t="shared" si="7"/>
        <v>17437490</v>
      </c>
      <c r="X49" s="64">
        <v>1032030</v>
      </c>
      <c r="Y49" s="64">
        <v>6576</v>
      </c>
      <c r="Z49" s="64">
        <v>29</v>
      </c>
      <c r="AA49" s="64">
        <v>139</v>
      </c>
      <c r="AB49" s="64">
        <v>2</v>
      </c>
      <c r="AC49" s="64">
        <v>85</v>
      </c>
      <c r="AD49" s="106">
        <f t="shared" si="8"/>
        <v>1038861</v>
      </c>
      <c r="AE49" s="64">
        <v>40607</v>
      </c>
      <c r="AF49" s="64">
        <v>43</v>
      </c>
      <c r="AG49" s="64">
        <v>108</v>
      </c>
      <c r="AH49" s="64">
        <v>182</v>
      </c>
      <c r="AI49" s="64">
        <v>995957</v>
      </c>
      <c r="AJ49" s="64">
        <v>1964</v>
      </c>
      <c r="AK49" s="59">
        <v>997921</v>
      </c>
      <c r="AL49" s="48" t="s">
        <v>42</v>
      </c>
      <c r="AN49" s="46">
        <v>17437490</v>
      </c>
      <c r="AO49" s="46" t="str">
        <f t="shared" si="9"/>
        <v> </v>
      </c>
      <c r="AP49" s="88">
        <v>1038861</v>
      </c>
      <c r="AQ49" s="46" t="str">
        <f t="shared" si="10"/>
        <v> </v>
      </c>
    </row>
    <row r="50" spans="1:43" s="46" customFormat="1" ht="21.75" customHeight="1">
      <c r="A50" s="75">
        <v>44</v>
      </c>
      <c r="B50" s="76" t="s">
        <v>43</v>
      </c>
      <c r="C50" s="84">
        <v>7320</v>
      </c>
      <c r="D50" s="84">
        <v>344</v>
      </c>
      <c r="E50" s="84">
        <v>7664</v>
      </c>
      <c r="F50" s="84">
        <v>22144170</v>
      </c>
      <c r="G50" s="84">
        <v>104016</v>
      </c>
      <c r="H50" s="84">
        <v>3824</v>
      </c>
      <c r="I50" s="84">
        <v>371143</v>
      </c>
      <c r="J50" s="84">
        <v>135</v>
      </c>
      <c r="K50" s="84">
        <v>5798</v>
      </c>
      <c r="L50" s="108">
        <f t="shared" si="11"/>
        <v>22629086</v>
      </c>
      <c r="M50" s="84">
        <v>8917498</v>
      </c>
      <c r="N50" s="84">
        <v>13230397</v>
      </c>
      <c r="O50" s="84">
        <v>101591</v>
      </c>
      <c r="P50" s="84">
        <v>3263</v>
      </c>
      <c r="Q50" s="84">
        <v>370434</v>
      </c>
      <c r="R50" s="123">
        <v>135</v>
      </c>
      <c r="S50" s="76" t="s">
        <v>43</v>
      </c>
      <c r="T50" s="75">
        <v>44</v>
      </c>
      <c r="U50" s="76" t="s">
        <v>43</v>
      </c>
      <c r="V50" s="124">
        <v>5768</v>
      </c>
      <c r="W50" s="107">
        <f t="shared" si="7"/>
        <v>13711588</v>
      </c>
      <c r="X50" s="84">
        <v>793523</v>
      </c>
      <c r="Y50" s="84">
        <v>3046</v>
      </c>
      <c r="Z50" s="84">
        <v>176</v>
      </c>
      <c r="AA50" s="84">
        <v>10744</v>
      </c>
      <c r="AB50" s="84">
        <v>2</v>
      </c>
      <c r="AC50" s="84">
        <v>173</v>
      </c>
      <c r="AD50" s="107">
        <f t="shared" si="8"/>
        <v>807664</v>
      </c>
      <c r="AE50" s="84">
        <v>29285</v>
      </c>
      <c r="AF50" s="84">
        <v>29</v>
      </c>
      <c r="AG50" s="84">
        <v>154</v>
      </c>
      <c r="AH50" s="84">
        <v>254</v>
      </c>
      <c r="AI50" s="84">
        <v>776979</v>
      </c>
      <c r="AJ50" s="84">
        <v>963</v>
      </c>
      <c r="AK50" s="85">
        <v>777942</v>
      </c>
      <c r="AL50" s="76" t="s">
        <v>43</v>
      </c>
      <c r="AN50" s="63">
        <v>13711588</v>
      </c>
      <c r="AO50" s="46" t="str">
        <f t="shared" si="9"/>
        <v> </v>
      </c>
      <c r="AP50" s="88">
        <v>807664</v>
      </c>
      <c r="AQ50" s="46" t="str">
        <f t="shared" si="10"/>
        <v> </v>
      </c>
    </row>
    <row r="51" spans="1:40" s="30" customFormat="1" ht="21.75" customHeight="1">
      <c r="A51" s="98"/>
      <c r="B51" s="99" t="s">
        <v>85</v>
      </c>
      <c r="C51" s="100">
        <f aca="true" t="shared" si="12" ref="C51:R51">SUM(C39:C50)</f>
        <v>109878</v>
      </c>
      <c r="D51" s="100">
        <f t="shared" si="12"/>
        <v>7043</v>
      </c>
      <c r="E51" s="100">
        <f t="shared" si="12"/>
        <v>116921</v>
      </c>
      <c r="F51" s="100">
        <f t="shared" si="12"/>
        <v>333326016</v>
      </c>
      <c r="G51" s="100">
        <f t="shared" si="12"/>
        <v>2496406</v>
      </c>
      <c r="H51" s="100">
        <f t="shared" si="12"/>
        <v>20807</v>
      </c>
      <c r="I51" s="100">
        <f t="shared" si="12"/>
        <v>458304</v>
      </c>
      <c r="J51" s="100">
        <f t="shared" si="12"/>
        <v>735</v>
      </c>
      <c r="K51" s="100">
        <f t="shared" si="12"/>
        <v>47379</v>
      </c>
      <c r="L51" s="100">
        <f t="shared" si="12"/>
        <v>336349647</v>
      </c>
      <c r="M51" s="100">
        <f t="shared" si="12"/>
        <v>133841103</v>
      </c>
      <c r="N51" s="100">
        <f t="shared" si="12"/>
        <v>199579473</v>
      </c>
      <c r="O51" s="100">
        <f t="shared" si="12"/>
        <v>2408944</v>
      </c>
      <c r="P51" s="100">
        <f t="shared" si="12"/>
        <v>18890</v>
      </c>
      <c r="Q51" s="100">
        <f t="shared" si="12"/>
        <v>453166</v>
      </c>
      <c r="R51" s="100">
        <f t="shared" si="12"/>
        <v>728</v>
      </c>
      <c r="S51" s="99" t="s">
        <v>85</v>
      </c>
      <c r="T51" s="98"/>
      <c r="U51" s="99" t="s">
        <v>85</v>
      </c>
      <c r="V51" s="100">
        <f aca="true" t="shared" si="13" ref="V51:AK51">SUM(V39:V50)</f>
        <v>47343</v>
      </c>
      <c r="W51" s="100">
        <f t="shared" si="13"/>
        <v>202508544</v>
      </c>
      <c r="X51" s="100">
        <f t="shared" si="13"/>
        <v>11970198</v>
      </c>
      <c r="Y51" s="100">
        <f t="shared" si="13"/>
        <v>71795</v>
      </c>
      <c r="Z51" s="100">
        <f t="shared" si="13"/>
        <v>1022</v>
      </c>
      <c r="AA51" s="100">
        <f t="shared" si="13"/>
        <v>12383</v>
      </c>
      <c r="AB51" s="100">
        <f t="shared" si="13"/>
        <v>12</v>
      </c>
      <c r="AC51" s="100">
        <f t="shared" si="13"/>
        <v>1419</v>
      </c>
      <c r="AD51" s="100">
        <f t="shared" si="13"/>
        <v>12056829</v>
      </c>
      <c r="AE51" s="100">
        <f t="shared" si="13"/>
        <v>419862</v>
      </c>
      <c r="AF51" s="100">
        <f t="shared" si="13"/>
        <v>259</v>
      </c>
      <c r="AG51" s="100">
        <f t="shared" si="13"/>
        <v>1493</v>
      </c>
      <c r="AH51" s="100">
        <f t="shared" si="13"/>
        <v>2467</v>
      </c>
      <c r="AI51" s="100">
        <f t="shared" si="13"/>
        <v>11550773</v>
      </c>
      <c r="AJ51" s="100">
        <f t="shared" si="13"/>
        <v>81883</v>
      </c>
      <c r="AK51" s="100">
        <f t="shared" si="13"/>
        <v>11632656</v>
      </c>
      <c r="AL51" s="99" t="s">
        <v>85</v>
      </c>
      <c r="AN51" s="65"/>
    </row>
    <row r="52" spans="1:38" s="30" customFormat="1" ht="21.75" customHeight="1">
      <c r="A52" s="104"/>
      <c r="B52" s="103" t="s">
        <v>86</v>
      </c>
      <c r="C52" s="102">
        <f aca="true" t="shared" si="14" ref="C52:R52">C38+C51</f>
        <v>1187679</v>
      </c>
      <c r="D52" s="102">
        <f t="shared" si="14"/>
        <v>69629</v>
      </c>
      <c r="E52" s="102">
        <f t="shared" si="14"/>
        <v>1257308</v>
      </c>
      <c r="F52" s="102">
        <f t="shared" si="14"/>
        <v>3799685391</v>
      </c>
      <c r="G52" s="102">
        <f t="shared" si="14"/>
        <v>31904787</v>
      </c>
      <c r="H52" s="102">
        <f t="shared" si="14"/>
        <v>334975</v>
      </c>
      <c r="I52" s="102">
        <f t="shared" si="14"/>
        <v>5983363</v>
      </c>
      <c r="J52" s="102">
        <f t="shared" si="14"/>
        <v>93577</v>
      </c>
      <c r="K52" s="102">
        <f t="shared" si="14"/>
        <v>451543</v>
      </c>
      <c r="L52" s="102">
        <f t="shared" si="14"/>
        <v>3838453636</v>
      </c>
      <c r="M52" s="102">
        <f t="shared" si="14"/>
        <v>1455284931</v>
      </c>
      <c r="N52" s="102">
        <f t="shared" si="14"/>
        <v>2345483815</v>
      </c>
      <c r="O52" s="102">
        <f t="shared" si="14"/>
        <v>30918259</v>
      </c>
      <c r="P52" s="102">
        <f t="shared" si="14"/>
        <v>308831</v>
      </c>
      <c r="Q52" s="102">
        <f t="shared" si="14"/>
        <v>5925927</v>
      </c>
      <c r="R52" s="102">
        <f t="shared" si="14"/>
        <v>93159</v>
      </c>
      <c r="S52" s="103" t="s">
        <v>86</v>
      </c>
      <c r="T52" s="104"/>
      <c r="U52" s="103" t="s">
        <v>86</v>
      </c>
      <c r="V52" s="102">
        <f aca="true" t="shared" si="15" ref="V52:AK52">V38+V51</f>
        <v>438714</v>
      </c>
      <c r="W52" s="102">
        <f t="shared" si="15"/>
        <v>2383168705</v>
      </c>
      <c r="X52" s="102">
        <f t="shared" si="15"/>
        <v>140679989</v>
      </c>
      <c r="Y52" s="102">
        <f t="shared" si="15"/>
        <v>921206</v>
      </c>
      <c r="Z52" s="102">
        <f t="shared" si="15"/>
        <v>16675</v>
      </c>
      <c r="AA52" s="102">
        <f t="shared" si="15"/>
        <v>159692</v>
      </c>
      <c r="AB52" s="102">
        <f t="shared" si="15"/>
        <v>1674</v>
      </c>
      <c r="AC52" s="102">
        <f t="shared" si="15"/>
        <v>13160</v>
      </c>
      <c r="AD52" s="102">
        <f t="shared" si="15"/>
        <v>141792396</v>
      </c>
      <c r="AE52" s="102">
        <f t="shared" si="15"/>
        <v>4593978</v>
      </c>
      <c r="AF52" s="102">
        <f t="shared" si="15"/>
        <v>2826</v>
      </c>
      <c r="AG52" s="102">
        <f t="shared" si="15"/>
        <v>29410</v>
      </c>
      <c r="AH52" s="102">
        <f t="shared" si="15"/>
        <v>29170</v>
      </c>
      <c r="AI52" s="102">
        <f t="shared" si="15"/>
        <v>136081347</v>
      </c>
      <c r="AJ52" s="102">
        <f t="shared" si="15"/>
        <v>1055063</v>
      </c>
      <c r="AK52" s="102">
        <f t="shared" si="15"/>
        <v>137136410</v>
      </c>
      <c r="AL52" s="103" t="s">
        <v>86</v>
      </c>
    </row>
  </sheetData>
  <sheetProtection/>
  <mergeCells count="17">
    <mergeCell ref="AF4:AF5"/>
    <mergeCell ref="A4:A5"/>
    <mergeCell ref="B4:B5"/>
    <mergeCell ref="C4:E4"/>
    <mergeCell ref="N4:Q4"/>
    <mergeCell ref="F4:L4"/>
    <mergeCell ref="T4:T5"/>
    <mergeCell ref="M4:M5"/>
    <mergeCell ref="AH4:AH5"/>
    <mergeCell ref="AG4:AG5"/>
    <mergeCell ref="AL4:AL5"/>
    <mergeCell ref="AI4:AK4"/>
    <mergeCell ref="S4:S5"/>
    <mergeCell ref="U4:U5"/>
    <mergeCell ref="AE4:AE5"/>
    <mergeCell ref="X4:AD4"/>
    <mergeCell ref="V4:W4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portrait" paperSize="9" scale="65" r:id="rId1"/>
  <colBreaks count="3" manualBreakCount="3">
    <brk id="11" max="51" man="1"/>
    <brk id="19" max="51" man="1"/>
    <brk id="29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="75" zoomScaleNormal="75" zoomScaleSheetLayoutView="75" zoomScalePageLayoutView="0" workbookViewId="0" topLeftCell="A4">
      <pane xSplit="2" topLeftCell="C1" activePane="topRight" state="frozen"/>
      <selection pane="topLeft" activeCell="C6" sqref="C6"/>
      <selection pane="topRight" activeCell="F18" sqref="F18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9" width="14.50390625" style="3" customWidth="1"/>
    <col min="20" max="20" width="14.625" style="1" customWidth="1"/>
    <col min="21" max="42" width="15.625" style="1" customWidth="1"/>
    <col min="43" max="16384" width="14.625" style="1" customWidth="1"/>
  </cols>
  <sheetData>
    <row r="1" spans="1:20" ht="23.25" customHeight="1">
      <c r="A1" s="24" t="s">
        <v>102</v>
      </c>
      <c r="B1" s="7"/>
      <c r="D1" s="2"/>
      <c r="H1" s="2"/>
      <c r="J1" s="2"/>
      <c r="O1" s="1"/>
      <c r="P1" s="1"/>
      <c r="Q1" s="1"/>
      <c r="R1" s="1"/>
      <c r="S1" s="1"/>
      <c r="T1" s="7"/>
    </row>
    <row r="2" spans="1:20" ht="14.25" customHeight="1">
      <c r="A2" s="6"/>
      <c r="B2" s="6"/>
      <c r="S2" s="4" t="s">
        <v>5</v>
      </c>
      <c r="T2" s="6"/>
    </row>
    <row r="3" spans="1:20" s="40" customFormat="1" ht="17.25" customHeight="1">
      <c r="A3" s="164" t="s">
        <v>74</v>
      </c>
      <c r="B3" s="165" t="s">
        <v>99</v>
      </c>
      <c r="C3" s="167" t="s">
        <v>94</v>
      </c>
      <c r="D3" s="167"/>
      <c r="E3" s="167"/>
      <c r="F3" s="167" t="s">
        <v>95</v>
      </c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72" t="s">
        <v>96</v>
      </c>
      <c r="R3" s="167" t="s">
        <v>97</v>
      </c>
      <c r="S3" s="167"/>
      <c r="T3" s="173" t="s">
        <v>100</v>
      </c>
    </row>
    <row r="4" spans="1:20" s="40" customFormat="1" ht="17.25" customHeight="1">
      <c r="A4" s="164"/>
      <c r="B4" s="166"/>
      <c r="C4" s="168" t="s">
        <v>76</v>
      </c>
      <c r="D4" s="168"/>
      <c r="E4" s="168"/>
      <c r="F4" s="169" t="s">
        <v>48</v>
      </c>
      <c r="G4" s="170"/>
      <c r="H4" s="170"/>
      <c r="I4" s="170"/>
      <c r="J4" s="170"/>
      <c r="K4" s="170"/>
      <c r="L4" s="170"/>
      <c r="M4" s="170"/>
      <c r="N4" s="171"/>
      <c r="O4" s="172" t="s">
        <v>87</v>
      </c>
      <c r="P4" s="167" t="s">
        <v>83</v>
      </c>
      <c r="Q4" s="172"/>
      <c r="R4" s="167" t="s">
        <v>76</v>
      </c>
      <c r="S4" s="167" t="s">
        <v>88</v>
      </c>
      <c r="T4" s="174"/>
    </row>
    <row r="5" spans="1:20" s="42" customFormat="1" ht="45">
      <c r="A5" s="164"/>
      <c r="B5" s="166"/>
      <c r="C5" s="41" t="s">
        <v>46</v>
      </c>
      <c r="D5" s="41" t="s">
        <v>47</v>
      </c>
      <c r="E5" s="39" t="s">
        <v>83</v>
      </c>
      <c r="F5" s="41" t="s">
        <v>65</v>
      </c>
      <c r="G5" s="41" t="s">
        <v>66</v>
      </c>
      <c r="H5" s="41" t="s">
        <v>67</v>
      </c>
      <c r="I5" s="41" t="s">
        <v>68</v>
      </c>
      <c r="J5" s="41" t="s">
        <v>69</v>
      </c>
      <c r="K5" s="41" t="s">
        <v>70</v>
      </c>
      <c r="L5" s="41" t="s">
        <v>71</v>
      </c>
      <c r="M5" s="41" t="s">
        <v>72</v>
      </c>
      <c r="N5" s="41" t="s">
        <v>73</v>
      </c>
      <c r="O5" s="172"/>
      <c r="P5" s="167"/>
      <c r="Q5" s="172"/>
      <c r="R5" s="167"/>
      <c r="S5" s="167"/>
      <c r="T5" s="174"/>
    </row>
    <row r="6" spans="1:20" s="46" customFormat="1" ht="21.75" customHeight="1">
      <c r="A6" s="43">
        <v>1</v>
      </c>
      <c r="B6" s="90" t="s">
        <v>18</v>
      </c>
      <c r="C6" s="45">
        <v>122349</v>
      </c>
      <c r="D6" s="45">
        <v>0</v>
      </c>
      <c r="E6" s="45">
        <v>122349</v>
      </c>
      <c r="F6" s="45">
        <v>70</v>
      </c>
      <c r="G6" s="45">
        <v>20</v>
      </c>
      <c r="H6" s="45">
        <v>738</v>
      </c>
      <c r="I6" s="45">
        <v>58</v>
      </c>
      <c r="J6" s="45">
        <v>467</v>
      </c>
      <c r="K6" s="45">
        <v>145</v>
      </c>
      <c r="L6" s="45">
        <v>1466</v>
      </c>
      <c r="M6" s="45">
        <v>65</v>
      </c>
      <c r="N6" s="45">
        <v>6301</v>
      </c>
      <c r="O6" s="45">
        <v>0</v>
      </c>
      <c r="P6" s="45">
        <v>9330</v>
      </c>
      <c r="Q6" s="45">
        <v>115096</v>
      </c>
      <c r="R6" s="45">
        <v>9248</v>
      </c>
      <c r="S6" s="45">
        <v>3087</v>
      </c>
      <c r="T6" s="90" t="s">
        <v>18</v>
      </c>
    </row>
    <row r="7" spans="1:20" s="46" customFormat="1" ht="21.75" customHeight="1">
      <c r="A7" s="47">
        <v>2</v>
      </c>
      <c r="B7" s="91" t="s">
        <v>1</v>
      </c>
      <c r="C7" s="49">
        <v>89865</v>
      </c>
      <c r="D7" s="49">
        <v>21</v>
      </c>
      <c r="E7" s="49">
        <v>89886</v>
      </c>
      <c r="F7" s="49">
        <v>34</v>
      </c>
      <c r="G7" s="49">
        <v>11</v>
      </c>
      <c r="H7" s="49">
        <v>211</v>
      </c>
      <c r="I7" s="49">
        <v>39</v>
      </c>
      <c r="J7" s="49">
        <v>143</v>
      </c>
      <c r="K7" s="49">
        <v>72</v>
      </c>
      <c r="L7" s="49">
        <v>569</v>
      </c>
      <c r="M7" s="49">
        <v>45</v>
      </c>
      <c r="N7" s="49">
        <v>2557</v>
      </c>
      <c r="O7" s="49">
        <v>0</v>
      </c>
      <c r="P7" s="49">
        <v>3681</v>
      </c>
      <c r="Q7" s="49">
        <v>84439</v>
      </c>
      <c r="R7" s="49">
        <v>3649</v>
      </c>
      <c r="S7" s="49">
        <v>1177</v>
      </c>
      <c r="T7" s="91" t="s">
        <v>1</v>
      </c>
    </row>
    <row r="8" spans="1:20" s="46" customFormat="1" ht="21.75" customHeight="1">
      <c r="A8" s="47">
        <v>3</v>
      </c>
      <c r="B8" s="91" t="s">
        <v>19</v>
      </c>
      <c r="C8" s="49">
        <v>67322</v>
      </c>
      <c r="D8" s="49">
        <v>26</v>
      </c>
      <c r="E8" s="49">
        <v>67348</v>
      </c>
      <c r="F8" s="49">
        <v>46</v>
      </c>
      <c r="G8" s="49">
        <v>16</v>
      </c>
      <c r="H8" s="49">
        <v>353</v>
      </c>
      <c r="I8" s="49">
        <v>25</v>
      </c>
      <c r="J8" s="49">
        <v>263</v>
      </c>
      <c r="K8" s="49">
        <v>74</v>
      </c>
      <c r="L8" s="49">
        <v>757</v>
      </c>
      <c r="M8" s="49">
        <v>27</v>
      </c>
      <c r="N8" s="49">
        <v>3040</v>
      </c>
      <c r="O8" s="49">
        <v>0</v>
      </c>
      <c r="P8" s="49">
        <v>4601</v>
      </c>
      <c r="Q8" s="49">
        <v>63321</v>
      </c>
      <c r="R8" s="49">
        <v>4502</v>
      </c>
      <c r="S8" s="49">
        <v>1478</v>
      </c>
      <c r="T8" s="91" t="s">
        <v>19</v>
      </c>
    </row>
    <row r="9" spans="1:20" s="46" customFormat="1" ht="21.75" customHeight="1">
      <c r="A9" s="47">
        <v>4</v>
      </c>
      <c r="B9" s="91" t="s">
        <v>20</v>
      </c>
      <c r="C9" s="49">
        <v>67406</v>
      </c>
      <c r="D9" s="49">
        <v>6</v>
      </c>
      <c r="E9" s="49">
        <v>67412</v>
      </c>
      <c r="F9" s="49">
        <v>27</v>
      </c>
      <c r="G9" s="49">
        <v>14</v>
      </c>
      <c r="H9" s="49">
        <v>131</v>
      </c>
      <c r="I9" s="49">
        <v>15</v>
      </c>
      <c r="J9" s="49">
        <v>126</v>
      </c>
      <c r="K9" s="49">
        <v>50</v>
      </c>
      <c r="L9" s="49">
        <v>494</v>
      </c>
      <c r="M9" s="49">
        <v>22</v>
      </c>
      <c r="N9" s="49">
        <v>2561</v>
      </c>
      <c r="O9" s="49">
        <v>0</v>
      </c>
      <c r="P9" s="49">
        <v>3440</v>
      </c>
      <c r="Q9" s="49">
        <v>63012</v>
      </c>
      <c r="R9" s="49">
        <v>3422</v>
      </c>
      <c r="S9" s="49">
        <v>1852</v>
      </c>
      <c r="T9" s="91" t="s">
        <v>20</v>
      </c>
    </row>
    <row r="10" spans="1:20" s="46" customFormat="1" ht="21.75" customHeight="1">
      <c r="A10" s="47">
        <v>5</v>
      </c>
      <c r="B10" s="91" t="s">
        <v>21</v>
      </c>
      <c r="C10" s="49">
        <v>36513</v>
      </c>
      <c r="D10" s="49">
        <v>14</v>
      </c>
      <c r="E10" s="49">
        <v>36527</v>
      </c>
      <c r="F10" s="49">
        <v>12</v>
      </c>
      <c r="G10" s="49">
        <v>7</v>
      </c>
      <c r="H10" s="49">
        <v>115</v>
      </c>
      <c r="I10" s="49">
        <v>13</v>
      </c>
      <c r="J10" s="49">
        <v>62</v>
      </c>
      <c r="K10" s="49">
        <v>29</v>
      </c>
      <c r="L10" s="49">
        <v>296</v>
      </c>
      <c r="M10" s="49">
        <v>16</v>
      </c>
      <c r="N10" s="49">
        <v>1325</v>
      </c>
      <c r="O10" s="49">
        <v>0</v>
      </c>
      <c r="P10" s="49">
        <v>1875</v>
      </c>
      <c r="Q10" s="49">
        <v>32482</v>
      </c>
      <c r="R10" s="49">
        <v>1848</v>
      </c>
      <c r="S10" s="49">
        <v>627</v>
      </c>
      <c r="T10" s="91" t="s">
        <v>21</v>
      </c>
    </row>
    <row r="11" spans="1:20" s="46" customFormat="1" ht="21.75" customHeight="1">
      <c r="A11" s="47">
        <v>6</v>
      </c>
      <c r="B11" s="91" t="s">
        <v>22</v>
      </c>
      <c r="C11" s="49">
        <v>24870</v>
      </c>
      <c r="D11" s="49">
        <v>0</v>
      </c>
      <c r="E11" s="49">
        <v>24870</v>
      </c>
      <c r="F11" s="49">
        <v>13</v>
      </c>
      <c r="G11" s="49">
        <v>8</v>
      </c>
      <c r="H11" s="49">
        <v>50</v>
      </c>
      <c r="I11" s="49">
        <v>10</v>
      </c>
      <c r="J11" s="49">
        <v>32</v>
      </c>
      <c r="K11" s="49">
        <v>19</v>
      </c>
      <c r="L11" s="49">
        <v>182</v>
      </c>
      <c r="M11" s="49">
        <v>13</v>
      </c>
      <c r="N11" s="49">
        <v>1043</v>
      </c>
      <c r="O11" s="49">
        <v>0</v>
      </c>
      <c r="P11" s="49">
        <v>1370</v>
      </c>
      <c r="Q11" s="49">
        <v>22170</v>
      </c>
      <c r="R11" s="49">
        <v>1361</v>
      </c>
      <c r="S11" s="49">
        <v>382</v>
      </c>
      <c r="T11" s="91" t="s">
        <v>22</v>
      </c>
    </row>
    <row r="12" spans="1:20" s="46" customFormat="1" ht="21.75" customHeight="1">
      <c r="A12" s="47">
        <v>7</v>
      </c>
      <c r="B12" s="91" t="s">
        <v>2</v>
      </c>
      <c r="C12" s="49">
        <v>37263</v>
      </c>
      <c r="D12" s="49">
        <v>46</v>
      </c>
      <c r="E12" s="49">
        <v>37309</v>
      </c>
      <c r="F12" s="49">
        <v>15</v>
      </c>
      <c r="G12" s="49">
        <v>4</v>
      </c>
      <c r="H12" s="49">
        <v>91</v>
      </c>
      <c r="I12" s="49">
        <v>12</v>
      </c>
      <c r="J12" s="49">
        <v>59</v>
      </c>
      <c r="K12" s="49">
        <v>16</v>
      </c>
      <c r="L12" s="49">
        <v>236</v>
      </c>
      <c r="M12" s="49">
        <v>12</v>
      </c>
      <c r="N12" s="49">
        <v>1184</v>
      </c>
      <c r="O12" s="49">
        <v>0</v>
      </c>
      <c r="P12" s="49">
        <v>1629</v>
      </c>
      <c r="Q12" s="49">
        <v>34102</v>
      </c>
      <c r="R12" s="49">
        <v>1629</v>
      </c>
      <c r="S12" s="49">
        <v>530</v>
      </c>
      <c r="T12" s="91" t="s">
        <v>2</v>
      </c>
    </row>
    <row r="13" spans="1:20" s="46" customFormat="1" ht="21.75" customHeight="1">
      <c r="A13" s="47">
        <v>8</v>
      </c>
      <c r="B13" s="91" t="s">
        <v>23</v>
      </c>
      <c r="C13" s="49">
        <v>21263</v>
      </c>
      <c r="D13" s="49">
        <v>0</v>
      </c>
      <c r="E13" s="49">
        <v>21263</v>
      </c>
      <c r="F13" s="49">
        <v>9</v>
      </c>
      <c r="G13" s="49">
        <v>4</v>
      </c>
      <c r="H13" s="49">
        <v>93</v>
      </c>
      <c r="I13" s="49">
        <v>5</v>
      </c>
      <c r="J13" s="49">
        <v>56</v>
      </c>
      <c r="K13" s="49">
        <v>17</v>
      </c>
      <c r="L13" s="49">
        <v>237</v>
      </c>
      <c r="M13" s="49">
        <v>11</v>
      </c>
      <c r="N13" s="49">
        <v>895</v>
      </c>
      <c r="O13" s="49">
        <v>0</v>
      </c>
      <c r="P13" s="49">
        <v>1327</v>
      </c>
      <c r="Q13" s="49">
        <v>18752</v>
      </c>
      <c r="R13" s="49">
        <v>1329</v>
      </c>
      <c r="S13" s="49">
        <v>408</v>
      </c>
      <c r="T13" s="91" t="s">
        <v>23</v>
      </c>
    </row>
    <row r="14" spans="1:20" s="30" customFormat="1" ht="21.75" customHeight="1">
      <c r="A14" s="175">
        <v>9</v>
      </c>
      <c r="B14" s="176" t="s">
        <v>49</v>
      </c>
      <c r="C14" s="177">
        <v>31215</v>
      </c>
      <c r="D14" s="177">
        <v>24</v>
      </c>
      <c r="E14" s="177">
        <v>31239</v>
      </c>
      <c r="F14" s="177">
        <v>19</v>
      </c>
      <c r="G14" s="177">
        <v>4</v>
      </c>
      <c r="H14" s="177">
        <v>74</v>
      </c>
      <c r="I14" s="177">
        <v>14</v>
      </c>
      <c r="J14" s="177">
        <v>61</v>
      </c>
      <c r="K14" s="177">
        <v>32</v>
      </c>
      <c r="L14" s="177">
        <v>295</v>
      </c>
      <c r="M14" s="177">
        <v>19</v>
      </c>
      <c r="N14" s="177">
        <v>1279</v>
      </c>
      <c r="O14" s="177">
        <v>0</v>
      </c>
      <c r="P14" s="177">
        <v>1797</v>
      </c>
      <c r="Q14" s="177">
        <v>27855</v>
      </c>
      <c r="R14" s="177">
        <v>1789</v>
      </c>
      <c r="S14" s="177">
        <v>505</v>
      </c>
      <c r="T14" s="176" t="s">
        <v>49</v>
      </c>
    </row>
    <row r="15" spans="1:20" s="30" customFormat="1" ht="21.75" customHeight="1">
      <c r="A15" s="175">
        <v>10</v>
      </c>
      <c r="B15" s="176" t="s">
        <v>24</v>
      </c>
      <c r="C15" s="177">
        <v>26087</v>
      </c>
      <c r="D15" s="177">
        <v>6</v>
      </c>
      <c r="E15" s="177">
        <v>26093</v>
      </c>
      <c r="F15" s="177">
        <v>5</v>
      </c>
      <c r="G15" s="177">
        <v>0</v>
      </c>
      <c r="H15" s="177">
        <v>29</v>
      </c>
      <c r="I15" s="177">
        <v>4</v>
      </c>
      <c r="J15" s="177">
        <v>27</v>
      </c>
      <c r="K15" s="177">
        <v>15</v>
      </c>
      <c r="L15" s="177">
        <v>132</v>
      </c>
      <c r="M15" s="177">
        <v>6</v>
      </c>
      <c r="N15" s="177">
        <v>622</v>
      </c>
      <c r="O15" s="177">
        <v>0</v>
      </c>
      <c r="P15" s="177">
        <v>840</v>
      </c>
      <c r="Q15" s="177">
        <v>23260</v>
      </c>
      <c r="R15" s="177">
        <v>833</v>
      </c>
      <c r="S15" s="177">
        <v>235</v>
      </c>
      <c r="T15" s="176" t="s">
        <v>24</v>
      </c>
    </row>
    <row r="16" spans="1:20" s="30" customFormat="1" ht="21.75" customHeight="1">
      <c r="A16" s="175">
        <v>11</v>
      </c>
      <c r="B16" s="176" t="s">
        <v>25</v>
      </c>
      <c r="C16" s="177">
        <v>14460</v>
      </c>
      <c r="D16" s="177">
        <v>10</v>
      </c>
      <c r="E16" s="177">
        <v>14470</v>
      </c>
      <c r="F16" s="177">
        <v>10</v>
      </c>
      <c r="G16" s="177">
        <v>4</v>
      </c>
      <c r="H16" s="177">
        <v>48</v>
      </c>
      <c r="I16" s="177">
        <v>6</v>
      </c>
      <c r="J16" s="177">
        <v>18</v>
      </c>
      <c r="K16" s="177">
        <v>7</v>
      </c>
      <c r="L16" s="177">
        <v>82</v>
      </c>
      <c r="M16" s="177">
        <v>5</v>
      </c>
      <c r="N16" s="177">
        <v>358</v>
      </c>
      <c r="O16" s="177">
        <v>0</v>
      </c>
      <c r="P16" s="177">
        <v>538</v>
      </c>
      <c r="Q16" s="177">
        <v>12917</v>
      </c>
      <c r="R16" s="177">
        <v>534</v>
      </c>
      <c r="S16" s="177">
        <v>184</v>
      </c>
      <c r="T16" s="176" t="s">
        <v>25</v>
      </c>
    </row>
    <row r="17" spans="1:20" s="46" customFormat="1" ht="21.75" customHeight="1">
      <c r="A17" s="47">
        <v>12</v>
      </c>
      <c r="B17" s="91" t="s">
        <v>26</v>
      </c>
      <c r="C17" s="49">
        <v>21325</v>
      </c>
      <c r="D17" s="49">
        <v>9</v>
      </c>
      <c r="E17" s="49">
        <v>21334</v>
      </c>
      <c r="F17" s="49">
        <v>9</v>
      </c>
      <c r="G17" s="49">
        <v>0</v>
      </c>
      <c r="H17" s="49">
        <v>56</v>
      </c>
      <c r="I17" s="49">
        <v>14</v>
      </c>
      <c r="J17" s="49">
        <v>32</v>
      </c>
      <c r="K17" s="49">
        <v>20</v>
      </c>
      <c r="L17" s="49">
        <v>165</v>
      </c>
      <c r="M17" s="49">
        <v>12</v>
      </c>
      <c r="N17" s="49">
        <v>528</v>
      </c>
      <c r="O17" s="49">
        <v>0</v>
      </c>
      <c r="P17" s="49">
        <v>836</v>
      </c>
      <c r="Q17" s="49">
        <v>18899</v>
      </c>
      <c r="R17" s="49">
        <v>828</v>
      </c>
      <c r="S17" s="49">
        <v>267</v>
      </c>
      <c r="T17" s="91" t="s">
        <v>26</v>
      </c>
    </row>
    <row r="18" spans="1:20" s="46" customFormat="1" ht="21.75" customHeight="1">
      <c r="A18" s="47">
        <v>13</v>
      </c>
      <c r="B18" s="91" t="s">
        <v>27</v>
      </c>
      <c r="C18" s="49">
        <v>36668</v>
      </c>
      <c r="D18" s="49">
        <v>0</v>
      </c>
      <c r="E18" s="49">
        <v>36668</v>
      </c>
      <c r="F18" s="49">
        <v>14</v>
      </c>
      <c r="G18" s="49">
        <v>7</v>
      </c>
      <c r="H18" s="49">
        <v>76</v>
      </c>
      <c r="I18" s="49">
        <v>11</v>
      </c>
      <c r="J18" s="49">
        <v>53</v>
      </c>
      <c r="K18" s="49">
        <v>18</v>
      </c>
      <c r="L18" s="49">
        <v>269</v>
      </c>
      <c r="M18" s="49">
        <v>8</v>
      </c>
      <c r="N18" s="49">
        <v>1111</v>
      </c>
      <c r="O18" s="49">
        <v>0</v>
      </c>
      <c r="P18" s="49">
        <v>1567</v>
      </c>
      <c r="Q18" s="49">
        <v>32627</v>
      </c>
      <c r="R18" s="49">
        <v>1548</v>
      </c>
      <c r="S18" s="49">
        <v>443</v>
      </c>
      <c r="T18" s="91" t="s">
        <v>27</v>
      </c>
    </row>
    <row r="19" spans="1:20" s="46" customFormat="1" ht="21.75" customHeight="1">
      <c r="A19" s="47">
        <v>14</v>
      </c>
      <c r="B19" s="91" t="s">
        <v>28</v>
      </c>
      <c r="C19" s="49">
        <v>52730</v>
      </c>
      <c r="D19" s="49">
        <v>0</v>
      </c>
      <c r="E19" s="49">
        <v>52730</v>
      </c>
      <c r="F19" s="49">
        <v>11</v>
      </c>
      <c r="G19" s="49">
        <v>3</v>
      </c>
      <c r="H19" s="49">
        <v>152</v>
      </c>
      <c r="I19" s="49">
        <v>7</v>
      </c>
      <c r="J19" s="49">
        <v>103</v>
      </c>
      <c r="K19" s="49">
        <v>18</v>
      </c>
      <c r="L19" s="49">
        <v>321</v>
      </c>
      <c r="M19" s="49">
        <v>9</v>
      </c>
      <c r="N19" s="49">
        <v>1494</v>
      </c>
      <c r="O19" s="49">
        <v>0</v>
      </c>
      <c r="P19" s="49">
        <v>2118</v>
      </c>
      <c r="Q19" s="49">
        <v>49550</v>
      </c>
      <c r="R19" s="49">
        <v>2095</v>
      </c>
      <c r="S19" s="49">
        <v>619</v>
      </c>
      <c r="T19" s="91" t="s">
        <v>28</v>
      </c>
    </row>
    <row r="20" spans="1:20" s="46" customFormat="1" ht="21.75" customHeight="1">
      <c r="A20" s="47">
        <v>15</v>
      </c>
      <c r="B20" s="91" t="s">
        <v>29</v>
      </c>
      <c r="C20" s="49">
        <v>39603</v>
      </c>
      <c r="D20" s="49">
        <v>0</v>
      </c>
      <c r="E20" s="49">
        <v>39603</v>
      </c>
      <c r="F20" s="49">
        <v>14</v>
      </c>
      <c r="G20" s="49">
        <v>3</v>
      </c>
      <c r="H20" s="49">
        <v>112</v>
      </c>
      <c r="I20" s="49">
        <v>5</v>
      </c>
      <c r="J20" s="49">
        <v>87</v>
      </c>
      <c r="K20" s="49">
        <v>12</v>
      </c>
      <c r="L20" s="49">
        <v>247</v>
      </c>
      <c r="M20" s="49">
        <v>16</v>
      </c>
      <c r="N20" s="49">
        <v>997</v>
      </c>
      <c r="O20" s="49">
        <v>0</v>
      </c>
      <c r="P20" s="49">
        <v>1493</v>
      </c>
      <c r="Q20" s="49">
        <v>36645</v>
      </c>
      <c r="R20" s="49">
        <v>1483</v>
      </c>
      <c r="S20" s="49">
        <v>529</v>
      </c>
      <c r="T20" s="91" t="s">
        <v>29</v>
      </c>
    </row>
    <row r="21" spans="1:20" s="46" customFormat="1" ht="21.75" customHeight="1">
      <c r="A21" s="47">
        <v>16</v>
      </c>
      <c r="B21" s="91" t="s">
        <v>30</v>
      </c>
      <c r="C21" s="49">
        <v>96763</v>
      </c>
      <c r="D21" s="49">
        <v>0</v>
      </c>
      <c r="E21" s="49">
        <v>96763</v>
      </c>
      <c r="F21" s="49">
        <v>69</v>
      </c>
      <c r="G21" s="49">
        <v>23</v>
      </c>
      <c r="H21" s="49">
        <v>483</v>
      </c>
      <c r="I21" s="49">
        <v>36</v>
      </c>
      <c r="J21" s="49">
        <v>371</v>
      </c>
      <c r="K21" s="49">
        <v>89</v>
      </c>
      <c r="L21" s="49">
        <v>1081</v>
      </c>
      <c r="M21" s="49">
        <v>43</v>
      </c>
      <c r="N21" s="49">
        <v>3972</v>
      </c>
      <c r="O21" s="49">
        <v>0</v>
      </c>
      <c r="P21" s="49">
        <v>6167</v>
      </c>
      <c r="Q21" s="49">
        <v>89219</v>
      </c>
      <c r="R21" s="49">
        <v>6092</v>
      </c>
      <c r="S21" s="49">
        <v>2133</v>
      </c>
      <c r="T21" s="91" t="s">
        <v>30</v>
      </c>
    </row>
    <row r="22" spans="1:20" s="46" customFormat="1" ht="21.75" customHeight="1">
      <c r="A22" s="47">
        <v>17</v>
      </c>
      <c r="B22" s="91" t="s">
        <v>0</v>
      </c>
      <c r="C22" s="49">
        <v>74635</v>
      </c>
      <c r="D22" s="49">
        <v>0</v>
      </c>
      <c r="E22" s="49">
        <v>74635</v>
      </c>
      <c r="F22" s="49">
        <v>33</v>
      </c>
      <c r="G22" s="49">
        <v>12</v>
      </c>
      <c r="H22" s="49">
        <v>194</v>
      </c>
      <c r="I22" s="49">
        <v>27</v>
      </c>
      <c r="J22" s="49">
        <v>143</v>
      </c>
      <c r="K22" s="49">
        <v>62</v>
      </c>
      <c r="L22" s="49">
        <v>490</v>
      </c>
      <c r="M22" s="49">
        <v>24</v>
      </c>
      <c r="N22" s="49">
        <v>1902</v>
      </c>
      <c r="O22" s="49">
        <v>0</v>
      </c>
      <c r="P22" s="49">
        <v>2887</v>
      </c>
      <c r="Q22" s="49">
        <v>68915</v>
      </c>
      <c r="R22" s="49">
        <v>2875</v>
      </c>
      <c r="S22" s="49">
        <v>1056</v>
      </c>
      <c r="T22" s="91" t="s">
        <v>0</v>
      </c>
    </row>
    <row r="23" spans="1:20" s="46" customFormat="1" ht="21.75" customHeight="1">
      <c r="A23" s="47">
        <v>18</v>
      </c>
      <c r="B23" s="91" t="s">
        <v>31</v>
      </c>
      <c r="C23" s="49">
        <v>29953</v>
      </c>
      <c r="D23" s="49">
        <v>0</v>
      </c>
      <c r="E23" s="49">
        <v>29953</v>
      </c>
      <c r="F23" s="49">
        <v>13</v>
      </c>
      <c r="G23" s="49">
        <v>4</v>
      </c>
      <c r="H23" s="49">
        <v>140</v>
      </c>
      <c r="I23" s="49">
        <v>8</v>
      </c>
      <c r="J23" s="49">
        <v>86</v>
      </c>
      <c r="K23" s="49">
        <v>21</v>
      </c>
      <c r="L23" s="49">
        <v>259</v>
      </c>
      <c r="M23" s="49">
        <v>9</v>
      </c>
      <c r="N23" s="49">
        <v>1104</v>
      </c>
      <c r="O23" s="49">
        <v>0</v>
      </c>
      <c r="P23" s="49">
        <v>1644</v>
      </c>
      <c r="Q23" s="49">
        <v>27144</v>
      </c>
      <c r="R23" s="49">
        <v>1611</v>
      </c>
      <c r="S23" s="49">
        <v>635</v>
      </c>
      <c r="T23" s="91" t="s">
        <v>31</v>
      </c>
    </row>
    <row r="24" spans="1:20" s="46" customFormat="1" ht="21.75" customHeight="1">
      <c r="A24" s="47">
        <v>19</v>
      </c>
      <c r="B24" s="91" t="s">
        <v>3</v>
      </c>
      <c r="C24" s="49">
        <v>13626</v>
      </c>
      <c r="D24" s="49">
        <v>0</v>
      </c>
      <c r="E24" s="49">
        <v>13626</v>
      </c>
      <c r="F24" s="49">
        <v>3</v>
      </c>
      <c r="G24" s="49">
        <v>1</v>
      </c>
      <c r="H24" s="49">
        <v>35</v>
      </c>
      <c r="I24" s="49">
        <v>3</v>
      </c>
      <c r="J24" s="49">
        <v>20</v>
      </c>
      <c r="K24" s="49">
        <v>7</v>
      </c>
      <c r="L24" s="49">
        <v>99</v>
      </c>
      <c r="M24" s="49">
        <v>3</v>
      </c>
      <c r="N24" s="49">
        <v>494</v>
      </c>
      <c r="O24" s="49">
        <v>0</v>
      </c>
      <c r="P24" s="49">
        <v>665</v>
      </c>
      <c r="Q24" s="49">
        <v>12064</v>
      </c>
      <c r="R24" s="49">
        <v>659</v>
      </c>
      <c r="S24" s="49">
        <v>214</v>
      </c>
      <c r="T24" s="91" t="s">
        <v>3</v>
      </c>
    </row>
    <row r="25" spans="1:20" s="46" customFormat="1" ht="21.75" customHeight="1">
      <c r="A25" s="47">
        <v>20</v>
      </c>
      <c r="B25" s="91" t="s">
        <v>32</v>
      </c>
      <c r="C25" s="49">
        <v>29982</v>
      </c>
      <c r="D25" s="49">
        <v>0</v>
      </c>
      <c r="E25" s="49">
        <v>29982</v>
      </c>
      <c r="F25" s="49">
        <v>12</v>
      </c>
      <c r="G25" s="49">
        <v>4</v>
      </c>
      <c r="H25" s="49">
        <v>135</v>
      </c>
      <c r="I25" s="49">
        <v>8</v>
      </c>
      <c r="J25" s="49">
        <v>86</v>
      </c>
      <c r="K25" s="49">
        <v>17</v>
      </c>
      <c r="L25" s="49">
        <v>211</v>
      </c>
      <c r="M25" s="49">
        <v>6</v>
      </c>
      <c r="N25" s="49">
        <v>940</v>
      </c>
      <c r="O25" s="49">
        <v>0</v>
      </c>
      <c r="P25" s="49">
        <v>1419</v>
      </c>
      <c r="Q25" s="49">
        <v>27932</v>
      </c>
      <c r="R25" s="49">
        <v>1392</v>
      </c>
      <c r="S25" s="49">
        <v>527</v>
      </c>
      <c r="T25" s="91" t="s">
        <v>32</v>
      </c>
    </row>
    <row r="26" spans="1:20" s="46" customFormat="1" ht="21.75" customHeight="1">
      <c r="A26" s="47">
        <v>21</v>
      </c>
      <c r="B26" s="91" t="s">
        <v>50</v>
      </c>
      <c r="C26" s="49">
        <v>20226</v>
      </c>
      <c r="D26" s="49">
        <v>0</v>
      </c>
      <c r="E26" s="49">
        <v>20226</v>
      </c>
      <c r="F26" s="49">
        <v>9</v>
      </c>
      <c r="G26" s="49">
        <v>2</v>
      </c>
      <c r="H26" s="49">
        <v>62</v>
      </c>
      <c r="I26" s="49">
        <v>7</v>
      </c>
      <c r="J26" s="49">
        <v>44</v>
      </c>
      <c r="K26" s="49">
        <v>17</v>
      </c>
      <c r="L26" s="49">
        <v>171</v>
      </c>
      <c r="M26" s="49">
        <v>7</v>
      </c>
      <c r="N26" s="49">
        <v>579</v>
      </c>
      <c r="O26" s="49">
        <v>0</v>
      </c>
      <c r="P26" s="49">
        <v>898</v>
      </c>
      <c r="Q26" s="49">
        <v>17781</v>
      </c>
      <c r="R26" s="49">
        <v>889</v>
      </c>
      <c r="S26" s="49">
        <v>258</v>
      </c>
      <c r="T26" s="91" t="s">
        <v>50</v>
      </c>
    </row>
    <row r="27" spans="1:20" s="46" customFormat="1" ht="21.75" customHeight="1">
      <c r="A27" s="47">
        <v>22</v>
      </c>
      <c r="B27" s="91" t="s">
        <v>51</v>
      </c>
      <c r="C27" s="49">
        <v>25911</v>
      </c>
      <c r="D27" s="49">
        <v>0</v>
      </c>
      <c r="E27" s="49">
        <v>25911</v>
      </c>
      <c r="F27" s="49">
        <v>10</v>
      </c>
      <c r="G27" s="49">
        <v>2</v>
      </c>
      <c r="H27" s="49">
        <v>60</v>
      </c>
      <c r="I27" s="49">
        <v>2</v>
      </c>
      <c r="J27" s="49">
        <v>36</v>
      </c>
      <c r="K27" s="49">
        <v>13</v>
      </c>
      <c r="L27" s="49">
        <v>164</v>
      </c>
      <c r="M27" s="49">
        <v>8</v>
      </c>
      <c r="N27" s="49">
        <v>739</v>
      </c>
      <c r="O27" s="49">
        <v>0</v>
      </c>
      <c r="P27" s="49">
        <v>1034</v>
      </c>
      <c r="Q27" s="49">
        <v>23507</v>
      </c>
      <c r="R27" s="49">
        <v>1028</v>
      </c>
      <c r="S27" s="49">
        <v>312</v>
      </c>
      <c r="T27" s="91" t="s">
        <v>51</v>
      </c>
    </row>
    <row r="28" spans="1:20" s="46" customFormat="1" ht="21.75" customHeight="1">
      <c r="A28" s="47">
        <v>23</v>
      </c>
      <c r="B28" s="91" t="s">
        <v>52</v>
      </c>
      <c r="C28" s="49">
        <v>51639</v>
      </c>
      <c r="D28" s="49">
        <v>16</v>
      </c>
      <c r="E28" s="49">
        <v>51655</v>
      </c>
      <c r="F28" s="49">
        <v>16</v>
      </c>
      <c r="G28" s="49">
        <v>13</v>
      </c>
      <c r="H28" s="49">
        <v>149</v>
      </c>
      <c r="I28" s="49">
        <v>9</v>
      </c>
      <c r="J28" s="49">
        <v>81</v>
      </c>
      <c r="K28" s="49">
        <v>33</v>
      </c>
      <c r="L28" s="49">
        <v>442</v>
      </c>
      <c r="M28" s="49">
        <v>24</v>
      </c>
      <c r="N28" s="49">
        <v>2124</v>
      </c>
      <c r="O28" s="49">
        <v>0</v>
      </c>
      <c r="P28" s="49">
        <v>2891</v>
      </c>
      <c r="Q28" s="49">
        <v>46161</v>
      </c>
      <c r="R28" s="49">
        <v>2884</v>
      </c>
      <c r="S28" s="49">
        <v>756</v>
      </c>
      <c r="T28" s="91" t="s">
        <v>52</v>
      </c>
    </row>
    <row r="29" spans="1:20" s="46" customFormat="1" ht="21.75" customHeight="1">
      <c r="A29" s="47">
        <v>24</v>
      </c>
      <c r="B29" s="91" t="s">
        <v>53</v>
      </c>
      <c r="C29" s="49">
        <v>26908</v>
      </c>
      <c r="D29" s="49">
        <v>18</v>
      </c>
      <c r="E29" s="49">
        <v>26926</v>
      </c>
      <c r="F29" s="49">
        <v>9</v>
      </c>
      <c r="G29" s="49">
        <v>6</v>
      </c>
      <c r="H29" s="49">
        <v>46</v>
      </c>
      <c r="I29" s="49">
        <v>15</v>
      </c>
      <c r="J29" s="49">
        <v>29</v>
      </c>
      <c r="K29" s="49">
        <v>20</v>
      </c>
      <c r="L29" s="49">
        <v>206</v>
      </c>
      <c r="M29" s="49">
        <v>11</v>
      </c>
      <c r="N29" s="49">
        <v>1215</v>
      </c>
      <c r="O29" s="49">
        <v>0</v>
      </c>
      <c r="P29" s="49">
        <v>1557</v>
      </c>
      <c r="Q29" s="49">
        <v>23981</v>
      </c>
      <c r="R29" s="49">
        <v>1548</v>
      </c>
      <c r="S29" s="49">
        <v>461</v>
      </c>
      <c r="T29" s="91" t="s">
        <v>53</v>
      </c>
    </row>
    <row r="30" spans="1:20" s="46" customFormat="1" ht="21.75" customHeight="1">
      <c r="A30" s="47">
        <v>25</v>
      </c>
      <c r="B30" s="91" t="s">
        <v>54</v>
      </c>
      <c r="C30" s="49">
        <v>21317</v>
      </c>
      <c r="D30" s="49">
        <v>12</v>
      </c>
      <c r="E30" s="49">
        <v>21329</v>
      </c>
      <c r="F30" s="49">
        <v>8</v>
      </c>
      <c r="G30" s="49">
        <v>3</v>
      </c>
      <c r="H30" s="49">
        <v>61</v>
      </c>
      <c r="I30" s="49">
        <v>10</v>
      </c>
      <c r="J30" s="49">
        <v>43</v>
      </c>
      <c r="K30" s="49">
        <v>16</v>
      </c>
      <c r="L30" s="49">
        <v>192</v>
      </c>
      <c r="M30" s="49">
        <v>6</v>
      </c>
      <c r="N30" s="49">
        <v>742</v>
      </c>
      <c r="O30" s="49">
        <v>0</v>
      </c>
      <c r="P30" s="49">
        <v>1081</v>
      </c>
      <c r="Q30" s="49">
        <v>18761</v>
      </c>
      <c r="R30" s="49">
        <v>1069</v>
      </c>
      <c r="S30" s="49">
        <v>335</v>
      </c>
      <c r="T30" s="91" t="s">
        <v>54</v>
      </c>
    </row>
    <row r="31" spans="1:20" s="46" customFormat="1" ht="21.75" customHeight="1">
      <c r="A31" s="47">
        <v>26</v>
      </c>
      <c r="B31" s="91" t="s">
        <v>55</v>
      </c>
      <c r="C31" s="49">
        <v>20677</v>
      </c>
      <c r="D31" s="49">
        <v>8</v>
      </c>
      <c r="E31" s="49">
        <v>20685</v>
      </c>
      <c r="F31" s="49">
        <v>11</v>
      </c>
      <c r="G31" s="49">
        <v>3</v>
      </c>
      <c r="H31" s="49">
        <v>46</v>
      </c>
      <c r="I31" s="49">
        <v>6</v>
      </c>
      <c r="J31" s="49">
        <v>35</v>
      </c>
      <c r="K31" s="49">
        <v>13</v>
      </c>
      <c r="L31" s="49">
        <v>160</v>
      </c>
      <c r="M31" s="49">
        <v>7</v>
      </c>
      <c r="N31" s="49">
        <v>631</v>
      </c>
      <c r="O31" s="49">
        <v>0</v>
      </c>
      <c r="P31" s="49">
        <v>912</v>
      </c>
      <c r="Q31" s="49">
        <v>18618</v>
      </c>
      <c r="R31" s="49">
        <v>892</v>
      </c>
      <c r="S31" s="49">
        <v>276</v>
      </c>
      <c r="T31" s="91" t="s">
        <v>55</v>
      </c>
    </row>
    <row r="32" spans="1:20" s="46" customFormat="1" ht="21.75" customHeight="1">
      <c r="A32" s="47">
        <v>27</v>
      </c>
      <c r="B32" s="91" t="s">
        <v>56</v>
      </c>
      <c r="C32" s="49">
        <v>20961</v>
      </c>
      <c r="D32" s="49">
        <v>31</v>
      </c>
      <c r="E32" s="49">
        <v>20992</v>
      </c>
      <c r="F32" s="49">
        <v>5</v>
      </c>
      <c r="G32" s="49">
        <v>2</v>
      </c>
      <c r="H32" s="49">
        <v>38</v>
      </c>
      <c r="I32" s="49">
        <v>4</v>
      </c>
      <c r="J32" s="49">
        <v>28</v>
      </c>
      <c r="K32" s="49">
        <v>16</v>
      </c>
      <c r="L32" s="49">
        <v>154</v>
      </c>
      <c r="M32" s="49">
        <v>5</v>
      </c>
      <c r="N32" s="49">
        <v>855</v>
      </c>
      <c r="O32" s="49">
        <v>0</v>
      </c>
      <c r="P32" s="49">
        <v>1107</v>
      </c>
      <c r="Q32" s="49">
        <v>18287</v>
      </c>
      <c r="R32" s="49">
        <v>1101</v>
      </c>
      <c r="S32" s="49">
        <v>280</v>
      </c>
      <c r="T32" s="91" t="s">
        <v>56</v>
      </c>
    </row>
    <row r="33" spans="1:20" s="46" customFormat="1" ht="21.75" customHeight="1">
      <c r="A33" s="47">
        <v>28</v>
      </c>
      <c r="B33" s="91" t="s">
        <v>57</v>
      </c>
      <c r="C33" s="49">
        <v>42204</v>
      </c>
      <c r="D33" s="49">
        <v>5</v>
      </c>
      <c r="E33" s="49">
        <v>42209</v>
      </c>
      <c r="F33" s="49">
        <v>44</v>
      </c>
      <c r="G33" s="49">
        <v>15</v>
      </c>
      <c r="H33" s="49">
        <v>202</v>
      </c>
      <c r="I33" s="49">
        <v>28</v>
      </c>
      <c r="J33" s="49">
        <v>168</v>
      </c>
      <c r="K33" s="49">
        <v>46</v>
      </c>
      <c r="L33" s="49">
        <v>464</v>
      </c>
      <c r="M33" s="49">
        <v>30</v>
      </c>
      <c r="N33" s="49">
        <v>1671</v>
      </c>
      <c r="O33" s="49">
        <v>0</v>
      </c>
      <c r="P33" s="49">
        <v>2668</v>
      </c>
      <c r="Q33" s="49">
        <v>38585</v>
      </c>
      <c r="R33" s="49">
        <v>2667</v>
      </c>
      <c r="S33" s="49">
        <v>1122</v>
      </c>
      <c r="T33" s="91" t="s">
        <v>57</v>
      </c>
    </row>
    <row r="34" spans="1:20" s="46" customFormat="1" ht="21.75" customHeight="1">
      <c r="A34" s="47">
        <v>29</v>
      </c>
      <c r="B34" s="91" t="s">
        <v>58</v>
      </c>
      <c r="C34" s="49">
        <v>16629</v>
      </c>
      <c r="D34" s="49">
        <v>0</v>
      </c>
      <c r="E34" s="49">
        <v>16629</v>
      </c>
      <c r="F34" s="49">
        <v>8</v>
      </c>
      <c r="G34" s="49">
        <v>2</v>
      </c>
      <c r="H34" s="49">
        <v>20</v>
      </c>
      <c r="I34" s="49">
        <v>5</v>
      </c>
      <c r="J34" s="49">
        <v>17</v>
      </c>
      <c r="K34" s="49">
        <v>10</v>
      </c>
      <c r="L34" s="49">
        <v>113</v>
      </c>
      <c r="M34" s="49">
        <v>4</v>
      </c>
      <c r="N34" s="49">
        <v>562</v>
      </c>
      <c r="O34" s="49">
        <v>0</v>
      </c>
      <c r="P34" s="49">
        <v>741</v>
      </c>
      <c r="Q34" s="49">
        <v>14327</v>
      </c>
      <c r="R34" s="49">
        <v>724</v>
      </c>
      <c r="S34" s="49">
        <v>245</v>
      </c>
      <c r="T34" s="91" t="s">
        <v>58</v>
      </c>
    </row>
    <row r="35" spans="1:20" s="46" customFormat="1" ht="21.75" customHeight="1">
      <c r="A35" s="47">
        <v>30</v>
      </c>
      <c r="B35" s="92" t="s">
        <v>59</v>
      </c>
      <c r="C35" s="49">
        <v>22011</v>
      </c>
      <c r="D35" s="49">
        <v>0</v>
      </c>
      <c r="E35" s="49">
        <v>22011</v>
      </c>
      <c r="F35" s="49">
        <v>4</v>
      </c>
      <c r="G35" s="49">
        <v>1</v>
      </c>
      <c r="H35" s="49">
        <v>31</v>
      </c>
      <c r="I35" s="49">
        <v>2</v>
      </c>
      <c r="J35" s="49">
        <v>17</v>
      </c>
      <c r="K35" s="49">
        <v>10</v>
      </c>
      <c r="L35" s="49">
        <v>122</v>
      </c>
      <c r="M35" s="49">
        <v>4</v>
      </c>
      <c r="N35" s="49">
        <v>696</v>
      </c>
      <c r="O35" s="49">
        <v>0</v>
      </c>
      <c r="P35" s="49">
        <v>887</v>
      </c>
      <c r="Q35" s="49">
        <v>18914</v>
      </c>
      <c r="R35" s="49">
        <v>882</v>
      </c>
      <c r="S35" s="49">
        <v>260</v>
      </c>
      <c r="T35" s="92" t="s">
        <v>59</v>
      </c>
    </row>
    <row r="36" spans="1:20" s="46" customFormat="1" ht="21.75" customHeight="1">
      <c r="A36" s="47">
        <v>31</v>
      </c>
      <c r="B36" s="91" t="s">
        <v>60</v>
      </c>
      <c r="C36" s="49">
        <v>21487</v>
      </c>
      <c r="D36" s="49">
        <v>0</v>
      </c>
      <c r="E36" s="49">
        <v>21487</v>
      </c>
      <c r="F36" s="49">
        <v>10</v>
      </c>
      <c r="G36" s="49">
        <v>5</v>
      </c>
      <c r="H36" s="49">
        <v>66</v>
      </c>
      <c r="I36" s="49">
        <v>6</v>
      </c>
      <c r="J36" s="49">
        <v>41</v>
      </c>
      <c r="K36" s="49">
        <v>14</v>
      </c>
      <c r="L36" s="49">
        <v>154</v>
      </c>
      <c r="M36" s="49">
        <v>9</v>
      </c>
      <c r="N36" s="49">
        <v>661</v>
      </c>
      <c r="O36" s="49">
        <v>0</v>
      </c>
      <c r="P36" s="49">
        <v>966</v>
      </c>
      <c r="Q36" s="49">
        <v>19354</v>
      </c>
      <c r="R36" s="49">
        <v>966</v>
      </c>
      <c r="S36" s="49">
        <v>313</v>
      </c>
      <c r="T36" s="91" t="s">
        <v>60</v>
      </c>
    </row>
    <row r="37" spans="1:20" s="46" customFormat="1" ht="21.75" customHeight="1">
      <c r="A37" s="47">
        <v>32</v>
      </c>
      <c r="B37" s="91" t="s">
        <v>61</v>
      </c>
      <c r="C37" s="50">
        <v>24281</v>
      </c>
      <c r="D37" s="50">
        <v>0</v>
      </c>
      <c r="E37" s="50">
        <v>24281</v>
      </c>
      <c r="F37" s="50">
        <v>11</v>
      </c>
      <c r="G37" s="50">
        <v>3</v>
      </c>
      <c r="H37" s="50">
        <v>47</v>
      </c>
      <c r="I37" s="50">
        <v>18</v>
      </c>
      <c r="J37" s="50">
        <v>44</v>
      </c>
      <c r="K37" s="50">
        <v>33</v>
      </c>
      <c r="L37" s="50">
        <v>196</v>
      </c>
      <c r="M37" s="50">
        <v>6</v>
      </c>
      <c r="N37" s="50">
        <v>763</v>
      </c>
      <c r="O37" s="50">
        <v>0</v>
      </c>
      <c r="P37" s="50">
        <v>1121</v>
      </c>
      <c r="Q37" s="50">
        <v>21710</v>
      </c>
      <c r="R37" s="50">
        <v>1117</v>
      </c>
      <c r="S37" s="50">
        <v>394</v>
      </c>
      <c r="T37" s="91" t="s">
        <v>61</v>
      </c>
    </row>
    <row r="38" spans="1:20" s="30" customFormat="1" ht="21.75" customHeight="1">
      <c r="A38" s="98"/>
      <c r="B38" s="110" t="s">
        <v>44</v>
      </c>
      <c r="C38" s="100">
        <f>SUM(C6:C37)</f>
        <v>1248149</v>
      </c>
      <c r="D38" s="100">
        <f aca="true" t="shared" si="0" ref="D38:S38">SUM(D6:D37)</f>
        <v>252</v>
      </c>
      <c r="E38" s="100">
        <f t="shared" si="0"/>
        <v>1248401</v>
      </c>
      <c r="F38" s="100">
        <f t="shared" si="0"/>
        <v>583</v>
      </c>
      <c r="G38" s="100">
        <f t="shared" si="0"/>
        <v>206</v>
      </c>
      <c r="H38" s="100">
        <f t="shared" si="0"/>
        <v>4144</v>
      </c>
      <c r="I38" s="100">
        <f t="shared" si="0"/>
        <v>432</v>
      </c>
      <c r="J38" s="100">
        <f t="shared" si="0"/>
        <v>2878</v>
      </c>
      <c r="K38" s="100">
        <f t="shared" si="0"/>
        <v>981</v>
      </c>
      <c r="L38" s="100">
        <f t="shared" si="0"/>
        <v>10426</v>
      </c>
      <c r="M38" s="100">
        <f t="shared" si="0"/>
        <v>492</v>
      </c>
      <c r="N38" s="100">
        <f t="shared" si="0"/>
        <v>44945</v>
      </c>
      <c r="O38" s="100">
        <f t="shared" si="0"/>
        <v>0</v>
      </c>
      <c r="P38" s="100">
        <f t="shared" si="0"/>
        <v>65087</v>
      </c>
      <c r="Q38" s="100">
        <f t="shared" si="0"/>
        <v>1140387</v>
      </c>
      <c r="R38" s="100">
        <f t="shared" si="0"/>
        <v>64494</v>
      </c>
      <c r="S38" s="100">
        <f t="shared" si="0"/>
        <v>21900</v>
      </c>
      <c r="T38" s="110" t="s">
        <v>44</v>
      </c>
    </row>
    <row r="39" spans="1:20" s="46" customFormat="1" ht="21.75" customHeight="1">
      <c r="A39" s="51">
        <v>33</v>
      </c>
      <c r="B39" s="93" t="s">
        <v>33</v>
      </c>
      <c r="C39" s="53">
        <v>15363</v>
      </c>
      <c r="D39" s="53">
        <v>90</v>
      </c>
      <c r="E39" s="53">
        <v>15453</v>
      </c>
      <c r="F39" s="53">
        <v>5</v>
      </c>
      <c r="G39" s="53">
        <v>2</v>
      </c>
      <c r="H39" s="53">
        <v>53</v>
      </c>
      <c r="I39" s="53">
        <v>2</v>
      </c>
      <c r="J39" s="53">
        <v>34</v>
      </c>
      <c r="K39" s="53">
        <v>13</v>
      </c>
      <c r="L39" s="53">
        <v>124</v>
      </c>
      <c r="M39" s="53">
        <v>3</v>
      </c>
      <c r="N39" s="53">
        <v>555</v>
      </c>
      <c r="O39" s="53">
        <v>0</v>
      </c>
      <c r="P39" s="53">
        <v>791</v>
      </c>
      <c r="Q39" s="53">
        <v>13481</v>
      </c>
      <c r="R39" s="53">
        <v>791</v>
      </c>
      <c r="S39" s="53">
        <v>266</v>
      </c>
      <c r="T39" s="93" t="s">
        <v>33</v>
      </c>
    </row>
    <row r="40" spans="1:20" s="46" customFormat="1" ht="21.75" customHeight="1">
      <c r="A40" s="47">
        <v>34</v>
      </c>
      <c r="B40" s="91" t="s">
        <v>34</v>
      </c>
      <c r="C40" s="49">
        <v>8462</v>
      </c>
      <c r="D40" s="49">
        <v>15</v>
      </c>
      <c r="E40" s="49">
        <v>8477</v>
      </c>
      <c r="F40" s="49">
        <v>2</v>
      </c>
      <c r="G40" s="49">
        <v>2</v>
      </c>
      <c r="H40" s="49">
        <v>40</v>
      </c>
      <c r="I40" s="49">
        <v>4</v>
      </c>
      <c r="J40" s="49">
        <v>20</v>
      </c>
      <c r="K40" s="49">
        <v>8</v>
      </c>
      <c r="L40" s="49">
        <v>88</v>
      </c>
      <c r="M40" s="49">
        <v>5</v>
      </c>
      <c r="N40" s="49">
        <v>407</v>
      </c>
      <c r="O40" s="49">
        <v>0</v>
      </c>
      <c r="P40" s="49">
        <v>576</v>
      </c>
      <c r="Q40" s="49">
        <v>7387</v>
      </c>
      <c r="R40" s="49">
        <v>566</v>
      </c>
      <c r="S40" s="49">
        <v>179</v>
      </c>
      <c r="T40" s="91" t="s">
        <v>34</v>
      </c>
    </row>
    <row r="41" spans="1:20" s="46" customFormat="1" ht="21.75" customHeight="1">
      <c r="A41" s="47">
        <v>35</v>
      </c>
      <c r="B41" s="91" t="s">
        <v>62</v>
      </c>
      <c r="C41" s="49">
        <v>9824</v>
      </c>
      <c r="D41" s="49">
        <v>0</v>
      </c>
      <c r="E41" s="49">
        <v>9824</v>
      </c>
      <c r="F41" s="49">
        <v>0</v>
      </c>
      <c r="G41" s="49">
        <v>0</v>
      </c>
      <c r="H41" s="49">
        <v>16</v>
      </c>
      <c r="I41" s="49">
        <v>1</v>
      </c>
      <c r="J41" s="49">
        <v>7</v>
      </c>
      <c r="K41" s="49">
        <v>5</v>
      </c>
      <c r="L41" s="49">
        <v>49</v>
      </c>
      <c r="M41" s="49">
        <v>2</v>
      </c>
      <c r="N41" s="49">
        <v>267</v>
      </c>
      <c r="O41" s="49">
        <v>0</v>
      </c>
      <c r="P41" s="49">
        <v>347</v>
      </c>
      <c r="Q41" s="49">
        <v>8709</v>
      </c>
      <c r="R41" s="49">
        <v>344</v>
      </c>
      <c r="S41" s="49">
        <v>79</v>
      </c>
      <c r="T41" s="91" t="s">
        <v>62</v>
      </c>
    </row>
    <row r="42" spans="1:20" s="46" customFormat="1" ht="21.75" customHeight="1">
      <c r="A42" s="47">
        <v>36</v>
      </c>
      <c r="B42" s="91" t="s">
        <v>35</v>
      </c>
      <c r="C42" s="49">
        <v>17592</v>
      </c>
      <c r="D42" s="49">
        <v>0</v>
      </c>
      <c r="E42" s="49">
        <v>17592</v>
      </c>
      <c r="F42" s="49">
        <v>6</v>
      </c>
      <c r="G42" s="49">
        <v>3</v>
      </c>
      <c r="H42" s="49">
        <v>88</v>
      </c>
      <c r="I42" s="49">
        <v>5</v>
      </c>
      <c r="J42" s="49">
        <v>45</v>
      </c>
      <c r="K42" s="49">
        <v>18</v>
      </c>
      <c r="L42" s="49">
        <v>137</v>
      </c>
      <c r="M42" s="49">
        <v>4</v>
      </c>
      <c r="N42" s="49">
        <v>466</v>
      </c>
      <c r="O42" s="49">
        <v>0</v>
      </c>
      <c r="P42" s="49">
        <v>772</v>
      </c>
      <c r="Q42" s="49">
        <v>16429</v>
      </c>
      <c r="R42" s="49">
        <v>764</v>
      </c>
      <c r="S42" s="49">
        <v>305</v>
      </c>
      <c r="T42" s="91" t="s">
        <v>35</v>
      </c>
    </row>
    <row r="43" spans="1:20" s="46" customFormat="1" ht="21.75" customHeight="1">
      <c r="A43" s="47">
        <v>37</v>
      </c>
      <c r="B43" s="91" t="s">
        <v>36</v>
      </c>
      <c r="C43" s="49">
        <v>8380</v>
      </c>
      <c r="D43" s="49">
        <v>0</v>
      </c>
      <c r="E43" s="49">
        <v>8380</v>
      </c>
      <c r="F43" s="49">
        <v>3</v>
      </c>
      <c r="G43" s="49">
        <v>0</v>
      </c>
      <c r="H43" s="49">
        <v>26</v>
      </c>
      <c r="I43" s="49">
        <v>3</v>
      </c>
      <c r="J43" s="49">
        <v>8</v>
      </c>
      <c r="K43" s="49">
        <v>7</v>
      </c>
      <c r="L43" s="49">
        <v>65</v>
      </c>
      <c r="M43" s="49">
        <v>4</v>
      </c>
      <c r="N43" s="49">
        <v>282</v>
      </c>
      <c r="O43" s="49">
        <v>0</v>
      </c>
      <c r="P43" s="49">
        <v>398</v>
      </c>
      <c r="Q43" s="49">
        <v>7027</v>
      </c>
      <c r="R43" s="49">
        <v>398</v>
      </c>
      <c r="S43" s="49">
        <v>103</v>
      </c>
      <c r="T43" s="91" t="s">
        <v>36</v>
      </c>
    </row>
    <row r="44" spans="1:20" s="46" customFormat="1" ht="21.75" customHeight="1">
      <c r="A44" s="47">
        <v>38</v>
      </c>
      <c r="B44" s="91" t="s">
        <v>37</v>
      </c>
      <c r="C44" s="49">
        <v>8334</v>
      </c>
      <c r="D44" s="49">
        <v>0</v>
      </c>
      <c r="E44" s="49">
        <v>8334</v>
      </c>
      <c r="F44" s="49">
        <v>4</v>
      </c>
      <c r="G44" s="49">
        <v>1</v>
      </c>
      <c r="H44" s="49">
        <v>15</v>
      </c>
      <c r="I44" s="49">
        <v>2</v>
      </c>
      <c r="J44" s="49">
        <v>12</v>
      </c>
      <c r="K44" s="49">
        <v>6</v>
      </c>
      <c r="L44" s="49">
        <v>52</v>
      </c>
      <c r="M44" s="49">
        <v>1</v>
      </c>
      <c r="N44" s="49">
        <v>219</v>
      </c>
      <c r="O44" s="49">
        <v>0</v>
      </c>
      <c r="P44" s="49">
        <v>312</v>
      </c>
      <c r="Q44" s="49">
        <v>7621</v>
      </c>
      <c r="R44" s="49">
        <v>306</v>
      </c>
      <c r="S44" s="49">
        <v>113</v>
      </c>
      <c r="T44" s="91" t="s">
        <v>37</v>
      </c>
    </row>
    <row r="45" spans="1:20" s="46" customFormat="1" ht="21.75" customHeight="1">
      <c r="A45" s="47">
        <v>39</v>
      </c>
      <c r="B45" s="91" t="s">
        <v>38</v>
      </c>
      <c r="C45" s="49">
        <v>22371</v>
      </c>
      <c r="D45" s="49">
        <v>0</v>
      </c>
      <c r="E45" s="49">
        <v>22371</v>
      </c>
      <c r="F45" s="49">
        <v>11</v>
      </c>
      <c r="G45" s="49">
        <v>4</v>
      </c>
      <c r="H45" s="49">
        <v>87</v>
      </c>
      <c r="I45" s="49">
        <v>11</v>
      </c>
      <c r="J45" s="49">
        <v>63</v>
      </c>
      <c r="K45" s="49">
        <v>24</v>
      </c>
      <c r="L45" s="49">
        <v>169</v>
      </c>
      <c r="M45" s="49">
        <v>8</v>
      </c>
      <c r="N45" s="49">
        <v>765</v>
      </c>
      <c r="O45" s="49">
        <v>0</v>
      </c>
      <c r="P45" s="49">
        <v>1142</v>
      </c>
      <c r="Q45" s="49">
        <v>20546</v>
      </c>
      <c r="R45" s="49">
        <v>1126</v>
      </c>
      <c r="S45" s="49">
        <v>376</v>
      </c>
      <c r="T45" s="91" t="s">
        <v>38</v>
      </c>
    </row>
    <row r="46" spans="1:20" s="46" customFormat="1" ht="21.75" customHeight="1">
      <c r="A46" s="47">
        <v>40</v>
      </c>
      <c r="B46" s="91" t="s">
        <v>39</v>
      </c>
      <c r="C46" s="49">
        <v>4643</v>
      </c>
      <c r="D46" s="49">
        <v>55</v>
      </c>
      <c r="E46" s="49">
        <v>4698</v>
      </c>
      <c r="F46" s="49">
        <v>0</v>
      </c>
      <c r="G46" s="49">
        <v>1</v>
      </c>
      <c r="H46" s="49">
        <v>11</v>
      </c>
      <c r="I46" s="49">
        <v>1</v>
      </c>
      <c r="J46" s="49">
        <v>4</v>
      </c>
      <c r="K46" s="49">
        <v>4</v>
      </c>
      <c r="L46" s="49">
        <v>37</v>
      </c>
      <c r="M46" s="49">
        <v>3</v>
      </c>
      <c r="N46" s="49">
        <v>187</v>
      </c>
      <c r="O46" s="49">
        <v>0</v>
      </c>
      <c r="P46" s="49">
        <v>248</v>
      </c>
      <c r="Q46" s="49">
        <v>4027</v>
      </c>
      <c r="R46" s="49">
        <v>246</v>
      </c>
      <c r="S46" s="49">
        <v>52</v>
      </c>
      <c r="T46" s="91" t="s">
        <v>39</v>
      </c>
    </row>
    <row r="47" spans="1:20" s="46" customFormat="1" ht="21.75" customHeight="1">
      <c r="A47" s="47">
        <v>41</v>
      </c>
      <c r="B47" s="91" t="s">
        <v>40</v>
      </c>
      <c r="C47" s="49">
        <v>10392</v>
      </c>
      <c r="D47" s="49">
        <v>9</v>
      </c>
      <c r="E47" s="49">
        <v>10401</v>
      </c>
      <c r="F47" s="49">
        <v>1</v>
      </c>
      <c r="G47" s="49">
        <v>1</v>
      </c>
      <c r="H47" s="49">
        <v>30</v>
      </c>
      <c r="I47" s="49">
        <v>2</v>
      </c>
      <c r="J47" s="49">
        <v>13</v>
      </c>
      <c r="K47" s="49">
        <v>9</v>
      </c>
      <c r="L47" s="49">
        <v>81</v>
      </c>
      <c r="M47" s="49">
        <v>6</v>
      </c>
      <c r="N47" s="49">
        <v>475</v>
      </c>
      <c r="O47" s="49">
        <v>0</v>
      </c>
      <c r="P47" s="49">
        <v>618</v>
      </c>
      <c r="Q47" s="49">
        <v>9050</v>
      </c>
      <c r="R47" s="49">
        <v>618</v>
      </c>
      <c r="S47" s="49">
        <v>153</v>
      </c>
      <c r="T47" s="91" t="s">
        <v>40</v>
      </c>
    </row>
    <row r="48" spans="1:20" s="46" customFormat="1" ht="21.75" customHeight="1">
      <c r="A48" s="47">
        <v>42</v>
      </c>
      <c r="B48" s="91" t="s">
        <v>41</v>
      </c>
      <c r="C48" s="49">
        <v>4490</v>
      </c>
      <c r="D48" s="49">
        <v>61</v>
      </c>
      <c r="E48" s="49">
        <v>4551</v>
      </c>
      <c r="F48" s="49">
        <v>7</v>
      </c>
      <c r="G48" s="49">
        <v>2</v>
      </c>
      <c r="H48" s="49">
        <v>16</v>
      </c>
      <c r="I48" s="49">
        <v>7</v>
      </c>
      <c r="J48" s="49">
        <v>15</v>
      </c>
      <c r="K48" s="49">
        <v>14</v>
      </c>
      <c r="L48" s="49">
        <v>54</v>
      </c>
      <c r="M48" s="49">
        <v>7</v>
      </c>
      <c r="N48" s="49">
        <v>197</v>
      </c>
      <c r="O48" s="49">
        <v>0</v>
      </c>
      <c r="P48" s="49">
        <v>319</v>
      </c>
      <c r="Q48" s="49">
        <v>3999</v>
      </c>
      <c r="R48" s="49">
        <v>318</v>
      </c>
      <c r="S48" s="49">
        <v>117</v>
      </c>
      <c r="T48" s="91" t="s">
        <v>41</v>
      </c>
    </row>
    <row r="49" spans="1:20" s="46" customFormat="1" ht="21.75" customHeight="1">
      <c r="A49" s="47">
        <v>43</v>
      </c>
      <c r="B49" s="91" t="s">
        <v>42</v>
      </c>
      <c r="C49" s="49">
        <v>12355</v>
      </c>
      <c r="D49" s="49">
        <v>16</v>
      </c>
      <c r="E49" s="49">
        <v>12371</v>
      </c>
      <c r="F49" s="49">
        <v>3</v>
      </c>
      <c r="G49" s="49">
        <v>4</v>
      </c>
      <c r="H49" s="49">
        <v>45</v>
      </c>
      <c r="I49" s="49">
        <v>1</v>
      </c>
      <c r="J49" s="49">
        <v>15</v>
      </c>
      <c r="K49" s="49">
        <v>10</v>
      </c>
      <c r="L49" s="49">
        <v>132</v>
      </c>
      <c r="M49" s="49">
        <v>5</v>
      </c>
      <c r="N49" s="49">
        <v>565</v>
      </c>
      <c r="O49" s="49">
        <v>0</v>
      </c>
      <c r="P49" s="49">
        <v>780</v>
      </c>
      <c r="Q49" s="49">
        <v>10981</v>
      </c>
      <c r="R49" s="49">
        <v>770</v>
      </c>
      <c r="S49" s="49">
        <v>244</v>
      </c>
      <c r="T49" s="91" t="s">
        <v>42</v>
      </c>
    </row>
    <row r="50" spans="1:20" s="46" customFormat="1" ht="21.75" customHeight="1">
      <c r="A50" s="111">
        <v>44</v>
      </c>
      <c r="B50" s="112" t="s">
        <v>43</v>
      </c>
      <c r="C50" s="50">
        <v>8506</v>
      </c>
      <c r="D50" s="50">
        <v>0</v>
      </c>
      <c r="E50" s="50">
        <v>8506</v>
      </c>
      <c r="F50" s="50">
        <v>0</v>
      </c>
      <c r="G50" s="50">
        <v>0</v>
      </c>
      <c r="H50" s="50">
        <v>5</v>
      </c>
      <c r="I50" s="50">
        <v>0</v>
      </c>
      <c r="J50" s="50">
        <v>12</v>
      </c>
      <c r="K50" s="50">
        <v>3</v>
      </c>
      <c r="L50" s="50">
        <v>22</v>
      </c>
      <c r="M50" s="50">
        <v>0</v>
      </c>
      <c r="N50" s="50">
        <v>218</v>
      </c>
      <c r="O50" s="50">
        <v>0</v>
      </c>
      <c r="P50" s="50">
        <v>260</v>
      </c>
      <c r="Q50" s="50">
        <v>7664</v>
      </c>
      <c r="R50" s="50">
        <v>257</v>
      </c>
      <c r="S50" s="50">
        <v>40</v>
      </c>
      <c r="T50" s="112" t="s">
        <v>43</v>
      </c>
    </row>
    <row r="51" spans="1:20" s="113" customFormat="1" ht="21.75" customHeight="1">
      <c r="A51" s="98"/>
      <c r="B51" s="110" t="s">
        <v>85</v>
      </c>
      <c r="C51" s="100">
        <f aca="true" t="shared" si="1" ref="C51:R51">SUM(C39:C50)</f>
        <v>130712</v>
      </c>
      <c r="D51" s="100">
        <f t="shared" si="1"/>
        <v>246</v>
      </c>
      <c r="E51" s="100">
        <f t="shared" si="1"/>
        <v>130958</v>
      </c>
      <c r="F51" s="100">
        <f t="shared" si="1"/>
        <v>42</v>
      </c>
      <c r="G51" s="100">
        <f t="shared" si="1"/>
        <v>20</v>
      </c>
      <c r="H51" s="100">
        <f t="shared" si="1"/>
        <v>432</v>
      </c>
      <c r="I51" s="100">
        <f t="shared" si="1"/>
        <v>39</v>
      </c>
      <c r="J51" s="100">
        <f t="shared" si="1"/>
        <v>248</v>
      </c>
      <c r="K51" s="100">
        <f t="shared" si="1"/>
        <v>121</v>
      </c>
      <c r="L51" s="100">
        <f t="shared" si="1"/>
        <v>1010</v>
      </c>
      <c r="M51" s="100">
        <f t="shared" si="1"/>
        <v>48</v>
      </c>
      <c r="N51" s="100">
        <f t="shared" si="1"/>
        <v>4603</v>
      </c>
      <c r="O51" s="100">
        <f t="shared" si="1"/>
        <v>0</v>
      </c>
      <c r="P51" s="100">
        <f t="shared" si="1"/>
        <v>6563</v>
      </c>
      <c r="Q51" s="100">
        <f t="shared" si="1"/>
        <v>116921</v>
      </c>
      <c r="R51" s="100">
        <f t="shared" si="1"/>
        <v>6504</v>
      </c>
      <c r="S51" s="100">
        <f>SUM(S39:S50)</f>
        <v>2027</v>
      </c>
      <c r="T51" s="110" t="s">
        <v>85</v>
      </c>
    </row>
    <row r="52" spans="1:20" s="30" customFormat="1" ht="21.75" customHeight="1">
      <c r="A52" s="104"/>
      <c r="B52" s="114" t="s">
        <v>86</v>
      </c>
      <c r="C52" s="102">
        <f aca="true" t="shared" si="2" ref="C52:R52">C38+C51</f>
        <v>1378861</v>
      </c>
      <c r="D52" s="102">
        <f t="shared" si="2"/>
        <v>498</v>
      </c>
      <c r="E52" s="102">
        <f t="shared" si="2"/>
        <v>1379359</v>
      </c>
      <c r="F52" s="102">
        <f t="shared" si="2"/>
        <v>625</v>
      </c>
      <c r="G52" s="102">
        <f t="shared" si="2"/>
        <v>226</v>
      </c>
      <c r="H52" s="102">
        <f t="shared" si="2"/>
        <v>4576</v>
      </c>
      <c r="I52" s="102">
        <f t="shared" si="2"/>
        <v>471</v>
      </c>
      <c r="J52" s="102">
        <f t="shared" si="2"/>
        <v>3126</v>
      </c>
      <c r="K52" s="102">
        <f t="shared" si="2"/>
        <v>1102</v>
      </c>
      <c r="L52" s="102">
        <f t="shared" si="2"/>
        <v>11436</v>
      </c>
      <c r="M52" s="102">
        <f t="shared" si="2"/>
        <v>540</v>
      </c>
      <c r="N52" s="102">
        <f t="shared" si="2"/>
        <v>49548</v>
      </c>
      <c r="O52" s="102">
        <f t="shared" si="2"/>
        <v>0</v>
      </c>
      <c r="P52" s="102">
        <f t="shared" si="2"/>
        <v>71650</v>
      </c>
      <c r="Q52" s="102">
        <f t="shared" si="2"/>
        <v>1257308</v>
      </c>
      <c r="R52" s="102">
        <f t="shared" si="2"/>
        <v>70998</v>
      </c>
      <c r="S52" s="102">
        <f>S38+S51</f>
        <v>23927</v>
      </c>
      <c r="T52" s="114" t="s">
        <v>86</v>
      </c>
    </row>
    <row r="53" spans="2:20" s="46" customFormat="1" ht="21.75" customHeight="1">
      <c r="B53" s="89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9"/>
    </row>
  </sheetData>
  <sheetProtection/>
  <mergeCells count="13">
    <mergeCell ref="F3:P3"/>
    <mergeCell ref="Q3:Q5"/>
    <mergeCell ref="T3:T5"/>
    <mergeCell ref="A3:A5"/>
    <mergeCell ref="B3:B5"/>
    <mergeCell ref="S4:S5"/>
    <mergeCell ref="R3:S3"/>
    <mergeCell ref="C4:E4"/>
    <mergeCell ref="F4:N4"/>
    <mergeCell ref="C3:E3"/>
    <mergeCell ref="R4:R5"/>
    <mergeCell ref="O4:O5"/>
    <mergeCell ref="P4:P5"/>
  </mergeCells>
  <printOptions horizontalCentered="1"/>
  <pageMargins left="0.1968503937007874" right="0.5511811023622047" top="0.7874015748031497" bottom="0.2755905511811024" header="0.3937007874015748" footer="0.2755905511811024"/>
  <pageSetup fitToWidth="3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H23030059</cp:lastModifiedBy>
  <cp:lastPrinted>2011-01-24T07:17:08Z</cp:lastPrinted>
  <dcterms:created xsi:type="dcterms:W3CDTF">2003-03-10T12:58:27Z</dcterms:created>
  <dcterms:modified xsi:type="dcterms:W3CDTF">2011-04-15T06:17:36Z</dcterms:modified>
  <cp:category/>
  <cp:version/>
  <cp:contentType/>
  <cp:contentStatus/>
</cp:coreProperties>
</file>