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60" windowHeight="8280" tabRatio="713" activeTab="0"/>
  </bookViews>
  <sheets>
    <sheet name="課税台数" sheetId="1" r:id="rId1"/>
  </sheets>
  <definedNames>
    <definedName name="_xlfn.COUNTIFS" hidden="1">#NAME?</definedName>
    <definedName name="_xlnm.Print_Area" localSheetId="0">'課税台数'!$A$1:$S$52</definedName>
  </definedNames>
  <calcPr fullCalcOnLoad="1"/>
</workbook>
</file>

<file path=xl/sharedStrings.xml><?xml version="1.0" encoding="utf-8"?>
<sst xmlns="http://schemas.openxmlformats.org/spreadsheetml/2006/main" count="71" uniqueCount="70">
  <si>
    <t>（町 村 計）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</si>
  <si>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</si>
  <si>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</si>
  <si>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</si>
  <si>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</si>
  <si>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</si>
  <si>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</si>
  <si>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</si>
  <si>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</si>
  <si>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</si>
  <si>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</si>
  <si>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</si>
  <si>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</si>
  <si>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</si>
  <si>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</si>
  <si>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</si>
  <si>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</si>
  <si>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</si>
  <si>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</si>
  <si>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</si>
  <si>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</si>
  <si>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</si>
  <si>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</si>
  <si>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</si>
  <si>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</si>
  <si>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</si>
  <si>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</si>
  <si>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</si>
  <si>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</si>
  <si>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</si>
  <si>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</si>
  <si>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</si>
  <si>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</si>
  <si>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</si>
  <si>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</si>
  <si>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</si>
  <si>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</si>
  <si>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</si>
  <si>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</si>
  <si>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</si>
  <si>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</si>
  <si>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</si>
  <si>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</si>
  <si>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</si>
  <si>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</si>
  <si>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</si>
  <si>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小計</t>
  </si>
  <si>
    <t>二輪</t>
  </si>
  <si>
    <t>三輪</t>
  </si>
  <si>
    <t>四輪乗用営業用</t>
  </si>
  <si>
    <t>四輪乗用自家用</t>
  </si>
  <si>
    <t>四輪貨物用営業用</t>
  </si>
  <si>
    <t>四輪貨物用自家用</t>
  </si>
  <si>
    <t>農耕用</t>
  </si>
  <si>
    <t>雪上用</t>
  </si>
  <si>
    <t>特殊作業用</t>
  </si>
  <si>
    <t>区分</t>
  </si>
  <si>
    <t>市町村名</t>
  </si>
  <si>
    <t>二輪小型（台）</t>
  </si>
  <si>
    <t>合計（台）</t>
  </si>
  <si>
    <t>原付　　（台）</t>
  </si>
  <si>
    <t>軽自動車及び小型特殊自動車　　（台）</t>
  </si>
  <si>
    <t>５０cc</t>
  </si>
  <si>
    <t>５０～９０cc</t>
  </si>
  <si>
    <t>９０cc～</t>
  </si>
  <si>
    <t>ミニカー</t>
  </si>
  <si>
    <t>（市町村計）</t>
  </si>
  <si>
    <t>課税台数</t>
  </si>
  <si>
    <t>調定額
（千円）</t>
  </si>
  <si>
    <t>平成２５年度軽自動車税に関する調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</si>
</sst>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1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4" xfId="0" applyNumberFormat="1" applyBorder="1" applyAlignment="1">
      <alignment/>
    </xf>
    <xf numFmtId="0" fontId="0" fillId="0" borderId="11" xfId="0" applyBorder="1" applyAlignment="1">
      <alignment horizontal="center" shrinkToFit="1"/>
    </xf>
    <xf numFmtId="176" fontId="0" fillId="33" borderId="15" xfId="0" applyNumberFormat="1" applyFill="1" applyBorder="1" applyAlignment="1">
      <alignment/>
    </xf>
    <xf numFmtId="176" fontId="0" fillId="33" borderId="16" xfId="0" applyNumberFormat="1" applyFill="1" applyBorder="1" applyAlignment="1">
      <alignment/>
    </xf>
    <xf numFmtId="0" fontId="0" fillId="0" borderId="0" xfId="60">
      <alignment vertical="center"/>
      <protection/>
    </xf>
    <xf numFmtId="176" fontId="0" fillId="0" borderId="0" xfId="0" applyNumberFormat="1" applyBorder="1" applyAlignment="1">
      <alignment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33" borderId="15" xfId="0" applyNumberFormat="1" applyFill="1" applyBorder="1" applyAlignment="1">
      <alignment horizontal="center"/>
    </xf>
    <xf numFmtId="176" fontId="0" fillId="33" borderId="16" xfId="0" applyNumberFormat="1" applyFill="1" applyBorder="1" applyAlignment="1">
      <alignment horizontal="center"/>
    </xf>
    <xf numFmtId="176" fontId="0" fillId="0" borderId="17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/>
    </xf>
    <xf numFmtId="176" fontId="3" fillId="0" borderId="0" xfId="0" applyNumberFormat="1" applyFont="1" applyAlignment="1">
      <alignment horizontal="left" vertical="center"/>
    </xf>
    <xf numFmtId="176" fontId="0" fillId="0" borderId="16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right"/>
    </xf>
    <xf numFmtId="176" fontId="0" fillId="0" borderId="11" xfId="0" applyNumberFormat="1" applyBorder="1" applyAlignment="1">
      <alignment horizontal="center" shrinkToFit="1"/>
    </xf>
    <xf numFmtId="38" fontId="0" fillId="0" borderId="0" xfId="48" applyFont="1" applyAlignment="1">
      <alignment vertical="center"/>
    </xf>
    <xf numFmtId="176" fontId="0" fillId="0" borderId="15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一般＆退職・基礎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4" sqref="C24"/>
    </sheetView>
  </sheetViews>
  <sheetFormatPr defaultColWidth="9.00390625" defaultRowHeight="13.5"/>
  <cols>
    <col min="1" max="1" width="12.75390625" style="6" customWidth="1"/>
    <col min="2" max="17" width="10.125" style="1" customWidth="1"/>
    <col min="18" max="19" width="11.125" style="1" customWidth="1"/>
    <col min="20" max="16384" width="9.00390625" style="1" customWidth="1"/>
  </cols>
  <sheetData>
    <row r="1" spans="1:6" s="4" customFormat="1" ht="24" customHeight="1">
      <c r="A1" s="5" t="s">
        <v>69</v>
      </c>
      <c r="F1" s="19"/>
    </row>
    <row r="2" spans="1:6" s="4" customFormat="1" ht="24" customHeight="1">
      <c r="A2" s="30" t="s">
        <v>67</v>
      </c>
      <c r="F2" s="19"/>
    </row>
    <row r="3" spans="1:19" s="4" customFormat="1" ht="24" customHeight="1">
      <c r="A3" s="20" t="s">
        <v>56</v>
      </c>
      <c r="B3" s="35" t="s">
        <v>60</v>
      </c>
      <c r="C3" s="35"/>
      <c r="D3" s="35"/>
      <c r="E3" s="35"/>
      <c r="F3" s="36"/>
      <c r="G3" s="35" t="s">
        <v>61</v>
      </c>
      <c r="H3" s="35"/>
      <c r="I3" s="35"/>
      <c r="J3" s="35"/>
      <c r="K3" s="35"/>
      <c r="L3" s="35"/>
      <c r="M3" s="35"/>
      <c r="N3" s="35"/>
      <c r="O3" s="35"/>
      <c r="P3" s="36"/>
      <c r="Q3" s="35" t="s">
        <v>58</v>
      </c>
      <c r="R3" s="36" t="s">
        <v>59</v>
      </c>
      <c r="S3" s="38" t="s">
        <v>68</v>
      </c>
    </row>
    <row r="4" spans="1:19" s="4" customFormat="1" ht="24" customHeight="1">
      <c r="A4" s="21" t="s">
        <v>57</v>
      </c>
      <c r="B4" s="28" t="s">
        <v>62</v>
      </c>
      <c r="C4" s="28" t="s">
        <v>63</v>
      </c>
      <c r="D4" s="28" t="s">
        <v>64</v>
      </c>
      <c r="E4" s="28" t="s">
        <v>65</v>
      </c>
      <c r="F4" s="31" t="s">
        <v>46</v>
      </c>
      <c r="G4" s="28" t="s">
        <v>47</v>
      </c>
      <c r="H4" s="28" t="s">
        <v>48</v>
      </c>
      <c r="I4" s="28" t="s">
        <v>49</v>
      </c>
      <c r="J4" s="28" t="s">
        <v>50</v>
      </c>
      <c r="K4" s="28" t="s">
        <v>51</v>
      </c>
      <c r="L4" s="28" t="s">
        <v>52</v>
      </c>
      <c r="M4" s="28" t="s">
        <v>54</v>
      </c>
      <c r="N4" s="28" t="s">
        <v>53</v>
      </c>
      <c r="O4" s="28" t="s">
        <v>55</v>
      </c>
      <c r="P4" s="31" t="s">
        <v>46</v>
      </c>
      <c r="Q4" s="36"/>
      <c r="R4" s="37"/>
      <c r="S4" s="36"/>
    </row>
    <row r="5" spans="1:19" ht="13.5">
      <c r="A5" s="22" t="s">
        <v>1</v>
      </c>
      <c r="B5" s="2">
        <v>9823</v>
      </c>
      <c r="C5" s="2">
        <v>885</v>
      </c>
      <c r="D5" s="11">
        <v>1126</v>
      </c>
      <c r="E5" s="11">
        <v>172</v>
      </c>
      <c r="F5" s="11">
        <f>SUM(B5:E5)</f>
        <v>12006</v>
      </c>
      <c r="G5" s="11">
        <v>2980</v>
      </c>
      <c r="H5" s="11">
        <v>2</v>
      </c>
      <c r="I5" s="2">
        <v>9</v>
      </c>
      <c r="J5" s="2">
        <v>44168</v>
      </c>
      <c r="K5" s="2">
        <v>423</v>
      </c>
      <c r="L5" s="2">
        <v>17303</v>
      </c>
      <c r="M5" s="2">
        <v>0</v>
      </c>
      <c r="N5" s="2">
        <v>1685</v>
      </c>
      <c r="O5" s="2">
        <v>279</v>
      </c>
      <c r="P5" s="2">
        <f>SUM(G5:O5)</f>
        <v>66849</v>
      </c>
      <c r="Q5" s="2">
        <v>3648</v>
      </c>
      <c r="R5" s="2">
        <f>F5+P5+Q5</f>
        <v>82503</v>
      </c>
      <c r="S5" s="2">
        <v>427415</v>
      </c>
    </row>
    <row r="6" spans="1:19" ht="13.5">
      <c r="A6" s="7" t="s">
        <v>2</v>
      </c>
      <c r="B6" s="3">
        <v>5860</v>
      </c>
      <c r="C6" s="3">
        <v>552</v>
      </c>
      <c r="D6" s="10">
        <v>842</v>
      </c>
      <c r="E6" s="10">
        <v>108</v>
      </c>
      <c r="F6" s="10">
        <f>SUM(B6:E6)</f>
        <v>7362</v>
      </c>
      <c r="G6" s="10">
        <v>1872</v>
      </c>
      <c r="H6" s="10">
        <v>1</v>
      </c>
      <c r="I6" s="3">
        <v>1</v>
      </c>
      <c r="J6" s="3">
        <v>34078</v>
      </c>
      <c r="K6" s="3">
        <v>244</v>
      </c>
      <c r="L6" s="3">
        <v>9280</v>
      </c>
      <c r="M6" s="3">
        <v>0</v>
      </c>
      <c r="N6" s="3">
        <v>660</v>
      </c>
      <c r="O6" s="3">
        <v>173</v>
      </c>
      <c r="P6" s="3">
        <f aca="true" t="shared" si="0" ref="P6:P49">SUM(G6:O6)</f>
        <v>46309</v>
      </c>
      <c r="Q6" s="3">
        <v>2367</v>
      </c>
      <c r="R6" s="3">
        <f aca="true" t="shared" si="1" ref="R6:R49">F6+P6+Q6</f>
        <v>56038</v>
      </c>
      <c r="S6" s="3">
        <v>307844</v>
      </c>
    </row>
    <row r="7" spans="1:19" ht="13.5">
      <c r="A7" s="7" t="s">
        <v>3</v>
      </c>
      <c r="B7" s="3">
        <v>6014</v>
      </c>
      <c r="C7" s="3">
        <v>441</v>
      </c>
      <c r="D7" s="10">
        <v>608</v>
      </c>
      <c r="E7" s="10">
        <v>128</v>
      </c>
      <c r="F7" s="10">
        <f>SUM(B7:E7)</f>
        <v>7191</v>
      </c>
      <c r="G7" s="10">
        <v>1493</v>
      </c>
      <c r="H7" s="10">
        <v>2</v>
      </c>
      <c r="I7" s="3">
        <v>0</v>
      </c>
      <c r="J7" s="3">
        <v>23515</v>
      </c>
      <c r="K7" s="3">
        <v>253</v>
      </c>
      <c r="L7" s="3">
        <v>9247</v>
      </c>
      <c r="M7" s="3">
        <v>0</v>
      </c>
      <c r="N7" s="3">
        <v>756</v>
      </c>
      <c r="O7" s="3">
        <v>209</v>
      </c>
      <c r="P7" s="3">
        <f t="shared" si="0"/>
        <v>35475</v>
      </c>
      <c r="Q7" s="3">
        <v>2130</v>
      </c>
      <c r="R7" s="3">
        <f t="shared" si="1"/>
        <v>44796</v>
      </c>
      <c r="S7" s="3">
        <v>229859</v>
      </c>
    </row>
    <row r="8" spans="1:19" ht="13.5">
      <c r="A8" s="7" t="s">
        <v>4</v>
      </c>
      <c r="B8" s="3">
        <v>6794</v>
      </c>
      <c r="C8" s="3">
        <v>495</v>
      </c>
      <c r="D8" s="10">
        <v>740</v>
      </c>
      <c r="E8" s="10">
        <v>154</v>
      </c>
      <c r="F8" s="10">
        <f>SUM(B8:E8)</f>
        <v>8183</v>
      </c>
      <c r="G8" s="10">
        <v>1610</v>
      </c>
      <c r="H8" s="10">
        <v>2</v>
      </c>
      <c r="I8" s="3">
        <v>2</v>
      </c>
      <c r="J8" s="3">
        <v>28777</v>
      </c>
      <c r="K8" s="3">
        <v>232</v>
      </c>
      <c r="L8" s="3">
        <v>9607</v>
      </c>
      <c r="M8" s="3">
        <v>0</v>
      </c>
      <c r="N8" s="3">
        <v>2411</v>
      </c>
      <c r="O8" s="3">
        <v>295</v>
      </c>
      <c r="P8" s="3">
        <f t="shared" si="0"/>
        <v>42936</v>
      </c>
      <c r="Q8" s="3">
        <v>2355</v>
      </c>
      <c r="R8" s="3">
        <f t="shared" si="1"/>
        <v>53474</v>
      </c>
      <c r="S8" s="3">
        <v>276583</v>
      </c>
    </row>
    <row r="9" spans="1:19" ht="13.5">
      <c r="A9" s="7" t="s">
        <v>5</v>
      </c>
      <c r="B9" s="3">
        <v>4197</v>
      </c>
      <c r="C9" s="3">
        <v>306</v>
      </c>
      <c r="D9" s="10">
        <v>390</v>
      </c>
      <c r="E9" s="10">
        <v>94</v>
      </c>
      <c r="F9" s="10">
        <f aca="true" t="shared" si="2" ref="F9:F35">SUM(B9:E9)</f>
        <v>4987</v>
      </c>
      <c r="G9" s="10">
        <v>918</v>
      </c>
      <c r="H9" s="10">
        <v>2</v>
      </c>
      <c r="I9" s="3">
        <v>0</v>
      </c>
      <c r="J9" s="3">
        <v>14282</v>
      </c>
      <c r="K9" s="3">
        <v>92</v>
      </c>
      <c r="L9" s="3">
        <v>8962</v>
      </c>
      <c r="M9" s="3">
        <v>0</v>
      </c>
      <c r="N9" s="3">
        <v>1554</v>
      </c>
      <c r="O9" s="3">
        <v>85</v>
      </c>
      <c r="P9" s="3">
        <f t="shared" si="0"/>
        <v>25895</v>
      </c>
      <c r="Q9" s="3">
        <v>1176</v>
      </c>
      <c r="R9" s="3">
        <f t="shared" si="1"/>
        <v>32058</v>
      </c>
      <c r="S9" s="3">
        <v>155760</v>
      </c>
    </row>
    <row r="10" spans="1:19" ht="13.5">
      <c r="A10" s="7" t="s">
        <v>6</v>
      </c>
      <c r="B10" s="3">
        <v>2229</v>
      </c>
      <c r="C10" s="3">
        <v>195</v>
      </c>
      <c r="D10" s="10">
        <v>207</v>
      </c>
      <c r="E10" s="10">
        <v>34</v>
      </c>
      <c r="F10" s="10">
        <f t="shared" si="2"/>
        <v>2665</v>
      </c>
      <c r="G10" s="10">
        <v>661</v>
      </c>
      <c r="H10" s="10">
        <v>5</v>
      </c>
      <c r="I10" s="3">
        <v>2</v>
      </c>
      <c r="J10" s="3">
        <v>9662</v>
      </c>
      <c r="K10" s="3">
        <v>63</v>
      </c>
      <c r="L10" s="3">
        <v>4411</v>
      </c>
      <c r="M10" s="3">
        <v>0</v>
      </c>
      <c r="N10" s="3">
        <v>1665</v>
      </c>
      <c r="O10" s="3">
        <v>113</v>
      </c>
      <c r="P10" s="3">
        <f t="shared" si="0"/>
        <v>16582</v>
      </c>
      <c r="Q10" s="3">
        <v>870</v>
      </c>
      <c r="R10" s="3">
        <f t="shared" si="1"/>
        <v>20117</v>
      </c>
      <c r="S10" s="3">
        <v>100543</v>
      </c>
    </row>
    <row r="11" spans="1:19" ht="13.5">
      <c r="A11" s="7" t="s">
        <v>30</v>
      </c>
      <c r="B11" s="3">
        <v>3243</v>
      </c>
      <c r="C11" s="3">
        <v>239</v>
      </c>
      <c r="D11" s="10">
        <v>509</v>
      </c>
      <c r="E11" s="10">
        <v>66</v>
      </c>
      <c r="F11" s="10">
        <f t="shared" si="2"/>
        <v>4057</v>
      </c>
      <c r="G11" s="10">
        <v>1330</v>
      </c>
      <c r="H11" s="10">
        <v>0</v>
      </c>
      <c r="I11" s="3">
        <v>1</v>
      </c>
      <c r="J11" s="3">
        <v>13182</v>
      </c>
      <c r="K11" s="3">
        <v>132</v>
      </c>
      <c r="L11" s="3">
        <v>4114</v>
      </c>
      <c r="M11" s="3">
        <v>0</v>
      </c>
      <c r="N11" s="3">
        <v>325</v>
      </c>
      <c r="O11" s="3">
        <v>68</v>
      </c>
      <c r="P11" s="3">
        <f t="shared" si="0"/>
        <v>19152</v>
      </c>
      <c r="Q11" s="3">
        <v>1200</v>
      </c>
      <c r="R11" s="3">
        <f t="shared" si="1"/>
        <v>24409</v>
      </c>
      <c r="S11" s="3">
        <v>125596</v>
      </c>
    </row>
    <row r="12" spans="1:19" ht="13.5">
      <c r="A12" s="7" t="s">
        <v>7</v>
      </c>
      <c r="B12" s="3">
        <v>2297</v>
      </c>
      <c r="C12" s="3">
        <v>183</v>
      </c>
      <c r="D12" s="10">
        <v>149</v>
      </c>
      <c r="E12" s="10">
        <v>63</v>
      </c>
      <c r="F12" s="10">
        <f t="shared" si="2"/>
        <v>2692</v>
      </c>
      <c r="G12" s="10">
        <v>506</v>
      </c>
      <c r="H12" s="10">
        <v>0</v>
      </c>
      <c r="I12" s="3">
        <v>0</v>
      </c>
      <c r="J12" s="3">
        <v>9339</v>
      </c>
      <c r="K12" s="3">
        <v>60</v>
      </c>
      <c r="L12" s="3">
        <v>5236</v>
      </c>
      <c r="M12" s="3">
        <v>0</v>
      </c>
      <c r="N12" s="3">
        <v>1831</v>
      </c>
      <c r="O12" s="3">
        <v>93</v>
      </c>
      <c r="P12" s="3">
        <f t="shared" si="0"/>
        <v>17065</v>
      </c>
      <c r="Q12" s="3">
        <v>802</v>
      </c>
      <c r="R12" s="3">
        <f t="shared" si="1"/>
        <v>20559</v>
      </c>
      <c r="S12" s="3">
        <v>101022</v>
      </c>
    </row>
    <row r="13" spans="1:19" ht="13.5">
      <c r="A13" s="7" t="s">
        <v>31</v>
      </c>
      <c r="B13" s="3">
        <v>3334</v>
      </c>
      <c r="C13" s="3">
        <v>224</v>
      </c>
      <c r="D13" s="10">
        <v>241</v>
      </c>
      <c r="E13" s="10">
        <v>61</v>
      </c>
      <c r="F13" s="10">
        <f t="shared" si="2"/>
        <v>3860</v>
      </c>
      <c r="G13" s="10">
        <v>724</v>
      </c>
      <c r="H13" s="10">
        <v>0</v>
      </c>
      <c r="I13" s="3">
        <v>1</v>
      </c>
      <c r="J13" s="3">
        <v>12019</v>
      </c>
      <c r="K13" s="3">
        <v>70</v>
      </c>
      <c r="L13" s="3">
        <v>6732</v>
      </c>
      <c r="M13" s="3">
        <v>0</v>
      </c>
      <c r="N13" s="3">
        <v>2444</v>
      </c>
      <c r="O13" s="3">
        <v>126</v>
      </c>
      <c r="P13" s="3">
        <f t="shared" si="0"/>
        <v>22116</v>
      </c>
      <c r="Q13" s="3">
        <v>1131</v>
      </c>
      <c r="R13" s="3">
        <f t="shared" si="1"/>
        <v>27107</v>
      </c>
      <c r="S13" s="3">
        <v>131494</v>
      </c>
    </row>
    <row r="14" spans="1:19" ht="13.5">
      <c r="A14" s="7" t="s">
        <v>8</v>
      </c>
      <c r="B14" s="3">
        <v>3072</v>
      </c>
      <c r="C14" s="3">
        <v>267</v>
      </c>
      <c r="D14" s="10">
        <v>242</v>
      </c>
      <c r="E14" s="10">
        <v>51</v>
      </c>
      <c r="F14" s="10">
        <f t="shared" si="2"/>
        <v>3632</v>
      </c>
      <c r="G14" s="10">
        <v>790</v>
      </c>
      <c r="H14" s="10">
        <v>0</v>
      </c>
      <c r="I14" s="3">
        <v>0</v>
      </c>
      <c r="J14" s="3">
        <v>11885</v>
      </c>
      <c r="K14" s="3">
        <v>49</v>
      </c>
      <c r="L14" s="3">
        <v>8189</v>
      </c>
      <c r="M14" s="3">
        <v>0</v>
      </c>
      <c r="N14" s="3">
        <v>2547</v>
      </c>
      <c r="O14" s="3">
        <v>154</v>
      </c>
      <c r="P14" s="3">
        <f t="shared" si="0"/>
        <v>23614</v>
      </c>
      <c r="Q14" s="3">
        <v>862</v>
      </c>
      <c r="R14" s="3">
        <f t="shared" si="1"/>
        <v>28108</v>
      </c>
      <c r="S14" s="3">
        <v>134951</v>
      </c>
    </row>
    <row r="15" spans="1:19" ht="13.5">
      <c r="A15" s="7" t="s">
        <v>9</v>
      </c>
      <c r="B15" s="3">
        <v>975</v>
      </c>
      <c r="C15" s="3">
        <v>116</v>
      </c>
      <c r="D15" s="10">
        <v>95</v>
      </c>
      <c r="E15" s="10">
        <v>11</v>
      </c>
      <c r="F15" s="10">
        <f t="shared" si="2"/>
        <v>1197</v>
      </c>
      <c r="G15" s="10">
        <v>324</v>
      </c>
      <c r="H15" s="10">
        <v>0</v>
      </c>
      <c r="I15" s="3">
        <v>0</v>
      </c>
      <c r="J15" s="3">
        <v>7084</v>
      </c>
      <c r="K15" s="3">
        <v>25</v>
      </c>
      <c r="L15" s="3">
        <v>2493</v>
      </c>
      <c r="M15" s="3">
        <v>0</v>
      </c>
      <c r="N15" s="3">
        <v>195</v>
      </c>
      <c r="O15" s="3">
        <v>19</v>
      </c>
      <c r="P15" s="3">
        <f t="shared" si="0"/>
        <v>10140</v>
      </c>
      <c r="Q15" s="3">
        <v>302</v>
      </c>
      <c r="R15" s="3">
        <f t="shared" si="1"/>
        <v>11639</v>
      </c>
      <c r="S15" s="3">
        <v>64891</v>
      </c>
    </row>
    <row r="16" spans="1:19" ht="13.5">
      <c r="A16" s="7" t="s">
        <v>10</v>
      </c>
      <c r="B16" s="3">
        <v>1510</v>
      </c>
      <c r="C16" s="3">
        <v>123</v>
      </c>
      <c r="D16" s="10">
        <v>146</v>
      </c>
      <c r="E16" s="10">
        <v>30</v>
      </c>
      <c r="F16" s="10">
        <f t="shared" si="2"/>
        <v>1809</v>
      </c>
      <c r="G16" s="10">
        <v>440</v>
      </c>
      <c r="H16" s="10">
        <v>0</v>
      </c>
      <c r="I16" s="3">
        <v>4</v>
      </c>
      <c r="J16" s="3">
        <v>10281</v>
      </c>
      <c r="K16" s="3">
        <v>44</v>
      </c>
      <c r="L16" s="3">
        <v>4151</v>
      </c>
      <c r="M16" s="3">
        <v>0</v>
      </c>
      <c r="N16" s="3">
        <v>498</v>
      </c>
      <c r="O16" s="3">
        <v>57</v>
      </c>
      <c r="P16" s="3">
        <f t="shared" si="0"/>
        <v>15475</v>
      </c>
      <c r="Q16" s="3">
        <v>467</v>
      </c>
      <c r="R16" s="3">
        <f t="shared" si="1"/>
        <v>17751</v>
      </c>
      <c r="S16" s="3">
        <v>97021</v>
      </c>
    </row>
    <row r="17" spans="1:19" ht="13.5">
      <c r="A17" s="7" t="s">
        <v>11</v>
      </c>
      <c r="B17" s="3">
        <v>3514</v>
      </c>
      <c r="C17" s="3">
        <v>273</v>
      </c>
      <c r="D17" s="10">
        <v>268</v>
      </c>
      <c r="E17" s="10">
        <v>65</v>
      </c>
      <c r="F17" s="10">
        <f t="shared" si="2"/>
        <v>4120</v>
      </c>
      <c r="G17" s="10">
        <v>1036</v>
      </c>
      <c r="H17" s="10">
        <v>1</v>
      </c>
      <c r="I17" s="3">
        <v>6</v>
      </c>
      <c r="J17" s="3">
        <v>15438</v>
      </c>
      <c r="K17" s="3">
        <v>104</v>
      </c>
      <c r="L17" s="3">
        <v>8847</v>
      </c>
      <c r="M17" s="3">
        <v>0</v>
      </c>
      <c r="N17" s="3">
        <v>1489</v>
      </c>
      <c r="O17" s="3">
        <v>178</v>
      </c>
      <c r="P17" s="3">
        <f t="shared" si="0"/>
        <v>27099</v>
      </c>
      <c r="Q17" s="3">
        <v>1284</v>
      </c>
      <c r="R17" s="3">
        <f t="shared" si="1"/>
        <v>32503</v>
      </c>
      <c r="S17" s="3">
        <v>163453</v>
      </c>
    </row>
    <row r="18" spans="1:19" ht="13.5">
      <c r="A18" s="7" t="s">
        <v>12</v>
      </c>
      <c r="B18" s="3">
        <v>4652</v>
      </c>
      <c r="C18" s="3">
        <v>325</v>
      </c>
      <c r="D18" s="10">
        <v>643</v>
      </c>
      <c r="E18" s="10">
        <v>56</v>
      </c>
      <c r="F18" s="10">
        <f t="shared" si="2"/>
        <v>5676</v>
      </c>
      <c r="G18" s="10">
        <v>1040</v>
      </c>
      <c r="H18" s="10">
        <v>0</v>
      </c>
      <c r="I18" s="3">
        <v>0</v>
      </c>
      <c r="J18" s="3">
        <v>15082</v>
      </c>
      <c r="K18" s="3">
        <v>131</v>
      </c>
      <c r="L18" s="3">
        <v>4380</v>
      </c>
      <c r="M18" s="3">
        <v>39</v>
      </c>
      <c r="N18" s="3">
        <v>1235</v>
      </c>
      <c r="O18" s="3">
        <v>43</v>
      </c>
      <c r="P18" s="3">
        <f t="shared" si="0"/>
        <v>21950</v>
      </c>
      <c r="Q18" s="3">
        <v>1419</v>
      </c>
      <c r="R18" s="3">
        <f t="shared" si="1"/>
        <v>29045</v>
      </c>
      <c r="S18" s="3">
        <v>144412</v>
      </c>
    </row>
    <row r="19" spans="1:19" ht="13.5">
      <c r="A19" s="7" t="s">
        <v>13</v>
      </c>
      <c r="B19" s="3">
        <v>2432</v>
      </c>
      <c r="C19" s="3">
        <v>208</v>
      </c>
      <c r="D19" s="10">
        <v>332</v>
      </c>
      <c r="E19" s="10">
        <v>40</v>
      </c>
      <c r="F19" s="10">
        <f t="shared" si="2"/>
        <v>3012</v>
      </c>
      <c r="G19" s="10">
        <v>733</v>
      </c>
      <c r="H19" s="10">
        <v>0</v>
      </c>
      <c r="I19" s="3">
        <v>0</v>
      </c>
      <c r="J19" s="3">
        <v>12177</v>
      </c>
      <c r="K19" s="3">
        <v>137</v>
      </c>
      <c r="L19" s="3">
        <v>3306</v>
      </c>
      <c r="M19" s="3">
        <v>0</v>
      </c>
      <c r="N19" s="3">
        <v>418</v>
      </c>
      <c r="O19" s="3">
        <v>38</v>
      </c>
      <c r="P19" s="3">
        <f t="shared" si="0"/>
        <v>16809</v>
      </c>
      <c r="Q19" s="3">
        <v>968</v>
      </c>
      <c r="R19" s="3">
        <f t="shared" si="1"/>
        <v>20789</v>
      </c>
      <c r="S19" s="3">
        <v>111588</v>
      </c>
    </row>
    <row r="20" spans="1:19" ht="13.5">
      <c r="A20" s="7" t="s">
        <v>14</v>
      </c>
      <c r="B20" s="3">
        <v>8362</v>
      </c>
      <c r="C20" s="3">
        <v>546</v>
      </c>
      <c r="D20" s="10">
        <v>794</v>
      </c>
      <c r="E20" s="10">
        <v>159</v>
      </c>
      <c r="F20" s="10">
        <f t="shared" si="2"/>
        <v>9861</v>
      </c>
      <c r="G20" s="10">
        <v>2141</v>
      </c>
      <c r="H20" s="10">
        <v>1</v>
      </c>
      <c r="I20" s="3">
        <v>1</v>
      </c>
      <c r="J20" s="3">
        <v>29327</v>
      </c>
      <c r="K20" s="3">
        <v>343</v>
      </c>
      <c r="L20" s="3">
        <v>15113</v>
      </c>
      <c r="M20" s="3">
        <v>0</v>
      </c>
      <c r="N20" s="3">
        <v>2998</v>
      </c>
      <c r="O20" s="3">
        <v>283</v>
      </c>
      <c r="P20" s="3">
        <f t="shared" si="0"/>
        <v>50207</v>
      </c>
      <c r="Q20" s="3">
        <v>2953</v>
      </c>
      <c r="R20" s="3">
        <f t="shared" si="1"/>
        <v>63021</v>
      </c>
      <c r="S20" s="3">
        <v>309683</v>
      </c>
    </row>
    <row r="21" spans="1:19" ht="13.5">
      <c r="A21" s="7" t="s">
        <v>15</v>
      </c>
      <c r="B21" s="3">
        <v>5506</v>
      </c>
      <c r="C21" s="3">
        <v>448</v>
      </c>
      <c r="D21" s="10">
        <v>726</v>
      </c>
      <c r="E21" s="12">
        <v>67</v>
      </c>
      <c r="F21" s="10">
        <f t="shared" si="2"/>
        <v>6747</v>
      </c>
      <c r="G21" s="10">
        <v>1797</v>
      </c>
      <c r="H21" s="10">
        <v>0</v>
      </c>
      <c r="I21" s="3">
        <v>5</v>
      </c>
      <c r="J21" s="3">
        <v>29637</v>
      </c>
      <c r="K21" s="3">
        <v>173</v>
      </c>
      <c r="L21" s="3">
        <v>8443</v>
      </c>
      <c r="M21" s="3">
        <v>0</v>
      </c>
      <c r="N21" s="3">
        <v>1208</v>
      </c>
      <c r="O21" s="3">
        <v>275</v>
      </c>
      <c r="P21" s="3">
        <f t="shared" si="0"/>
        <v>41538</v>
      </c>
      <c r="Q21" s="3">
        <v>2297</v>
      </c>
      <c r="R21" s="34">
        <f t="shared" si="1"/>
        <v>50582</v>
      </c>
      <c r="S21" s="3">
        <v>273106</v>
      </c>
    </row>
    <row r="22" spans="1:19" ht="13.5">
      <c r="A22" s="7" t="s">
        <v>16</v>
      </c>
      <c r="B22" s="3">
        <v>2500</v>
      </c>
      <c r="C22" s="3">
        <v>153</v>
      </c>
      <c r="D22" s="10">
        <v>199</v>
      </c>
      <c r="E22" s="10">
        <v>56</v>
      </c>
      <c r="F22" s="10">
        <f t="shared" si="2"/>
        <v>2908</v>
      </c>
      <c r="G22" s="10">
        <v>627</v>
      </c>
      <c r="H22" s="10">
        <v>3</v>
      </c>
      <c r="I22" s="3">
        <v>2</v>
      </c>
      <c r="J22" s="3">
        <v>13087</v>
      </c>
      <c r="K22" s="3">
        <v>72</v>
      </c>
      <c r="L22" s="3">
        <v>5554</v>
      </c>
      <c r="M22" s="3">
        <v>0</v>
      </c>
      <c r="N22" s="3">
        <v>553</v>
      </c>
      <c r="O22" s="3">
        <v>40</v>
      </c>
      <c r="P22" s="3">
        <f t="shared" si="0"/>
        <v>19938</v>
      </c>
      <c r="Q22" s="3">
        <v>1073</v>
      </c>
      <c r="R22" s="3">
        <f t="shared" si="1"/>
        <v>23919</v>
      </c>
      <c r="S22" s="3">
        <v>127289</v>
      </c>
    </row>
    <row r="23" spans="1:19" ht="13.5">
      <c r="A23" s="7" t="s">
        <v>17</v>
      </c>
      <c r="B23" s="3">
        <v>1507</v>
      </c>
      <c r="C23" s="3">
        <v>106</v>
      </c>
      <c r="D23" s="10">
        <v>95</v>
      </c>
      <c r="E23" s="10">
        <v>34</v>
      </c>
      <c r="F23" s="10">
        <f t="shared" si="2"/>
        <v>1742</v>
      </c>
      <c r="G23" s="10">
        <v>337</v>
      </c>
      <c r="H23" s="10">
        <v>0</v>
      </c>
      <c r="I23" s="3">
        <v>2</v>
      </c>
      <c r="J23" s="3">
        <v>5851</v>
      </c>
      <c r="K23" s="3">
        <v>60</v>
      </c>
      <c r="L23" s="3">
        <v>3082</v>
      </c>
      <c r="M23" s="3">
        <v>0</v>
      </c>
      <c r="N23" s="3">
        <v>209</v>
      </c>
      <c r="O23" s="3">
        <v>35</v>
      </c>
      <c r="P23" s="3">
        <f t="shared" si="0"/>
        <v>9576</v>
      </c>
      <c r="Q23" s="3">
        <v>582</v>
      </c>
      <c r="R23" s="3">
        <f t="shared" si="1"/>
        <v>11900</v>
      </c>
      <c r="S23" s="3">
        <v>60387</v>
      </c>
    </row>
    <row r="24" spans="1:19" ht="13.5">
      <c r="A24" s="7" t="s">
        <v>18</v>
      </c>
      <c r="B24" s="3">
        <v>2325</v>
      </c>
      <c r="C24" s="3">
        <v>139</v>
      </c>
      <c r="D24" s="10">
        <v>331</v>
      </c>
      <c r="E24" s="10">
        <v>28</v>
      </c>
      <c r="F24" s="10">
        <f t="shared" si="2"/>
        <v>2823</v>
      </c>
      <c r="G24" s="10">
        <v>625</v>
      </c>
      <c r="H24" s="10">
        <v>1</v>
      </c>
      <c r="I24" s="3">
        <v>12</v>
      </c>
      <c r="J24" s="3">
        <v>8071</v>
      </c>
      <c r="K24" s="3">
        <v>75</v>
      </c>
      <c r="L24" s="3">
        <v>1993</v>
      </c>
      <c r="M24" s="3">
        <v>0</v>
      </c>
      <c r="N24" s="3">
        <v>330</v>
      </c>
      <c r="O24" s="3">
        <v>47</v>
      </c>
      <c r="P24" s="3">
        <f t="shared" si="0"/>
        <v>11154</v>
      </c>
      <c r="Q24" s="3">
        <v>1161</v>
      </c>
      <c r="R24" s="3">
        <f t="shared" si="1"/>
        <v>15138</v>
      </c>
      <c r="S24" s="3">
        <v>76737</v>
      </c>
    </row>
    <row r="25" spans="1:19" ht="13.5">
      <c r="A25" s="7" t="s">
        <v>32</v>
      </c>
      <c r="B25" s="3">
        <v>2940</v>
      </c>
      <c r="C25" s="3">
        <v>204</v>
      </c>
      <c r="D25" s="10">
        <v>175</v>
      </c>
      <c r="E25" s="10">
        <v>42</v>
      </c>
      <c r="F25" s="10">
        <f t="shared" si="2"/>
        <v>3361</v>
      </c>
      <c r="G25" s="10">
        <v>646</v>
      </c>
      <c r="H25" s="10">
        <v>0</v>
      </c>
      <c r="I25" s="3">
        <v>4</v>
      </c>
      <c r="J25" s="3">
        <v>9317</v>
      </c>
      <c r="K25" s="3">
        <v>45</v>
      </c>
      <c r="L25" s="3">
        <v>7026</v>
      </c>
      <c r="M25" s="3">
        <v>0</v>
      </c>
      <c r="N25" s="3">
        <v>1590</v>
      </c>
      <c r="O25" s="3">
        <v>81</v>
      </c>
      <c r="P25" s="3">
        <f t="shared" si="0"/>
        <v>18709</v>
      </c>
      <c r="Q25" s="3">
        <v>662</v>
      </c>
      <c r="R25" s="3">
        <f t="shared" si="1"/>
        <v>22732</v>
      </c>
      <c r="S25" s="3">
        <v>107590</v>
      </c>
    </row>
    <row r="26" spans="1:19" ht="13.5">
      <c r="A26" s="7" t="s">
        <v>33</v>
      </c>
      <c r="B26" s="3">
        <v>2269</v>
      </c>
      <c r="C26" s="3">
        <v>243</v>
      </c>
      <c r="D26" s="10">
        <v>246</v>
      </c>
      <c r="E26" s="12">
        <v>33</v>
      </c>
      <c r="F26" s="10">
        <f t="shared" si="2"/>
        <v>2791</v>
      </c>
      <c r="G26" s="10">
        <v>804</v>
      </c>
      <c r="H26" s="10">
        <v>0</v>
      </c>
      <c r="I26" s="3">
        <v>6</v>
      </c>
      <c r="J26" s="3">
        <v>11728</v>
      </c>
      <c r="K26" s="3">
        <v>83</v>
      </c>
      <c r="L26" s="3">
        <v>5879</v>
      </c>
      <c r="M26" s="3">
        <v>0</v>
      </c>
      <c r="N26" s="3">
        <v>3022</v>
      </c>
      <c r="O26" s="3">
        <v>79</v>
      </c>
      <c r="P26" s="3">
        <f t="shared" si="0"/>
        <v>21601</v>
      </c>
      <c r="Q26" s="3">
        <v>945</v>
      </c>
      <c r="R26" s="3">
        <f t="shared" si="1"/>
        <v>25337</v>
      </c>
      <c r="S26" s="3">
        <v>124649</v>
      </c>
    </row>
    <row r="27" spans="1:19" ht="13.5">
      <c r="A27" s="7" t="s">
        <v>34</v>
      </c>
      <c r="B27" s="3">
        <v>5448</v>
      </c>
      <c r="C27" s="3">
        <v>417</v>
      </c>
      <c r="D27" s="10">
        <v>357</v>
      </c>
      <c r="E27" s="10">
        <v>130</v>
      </c>
      <c r="F27" s="10">
        <f t="shared" si="2"/>
        <v>6352</v>
      </c>
      <c r="G27" s="10">
        <v>1200</v>
      </c>
      <c r="H27" s="10">
        <v>1</v>
      </c>
      <c r="I27" s="3">
        <v>10</v>
      </c>
      <c r="J27" s="3">
        <v>19376</v>
      </c>
      <c r="K27" s="3">
        <v>152</v>
      </c>
      <c r="L27" s="3">
        <v>11491</v>
      </c>
      <c r="M27" s="3">
        <v>0</v>
      </c>
      <c r="N27" s="3">
        <v>4168</v>
      </c>
      <c r="O27" s="3">
        <v>218</v>
      </c>
      <c r="P27" s="3">
        <f t="shared" si="0"/>
        <v>36616</v>
      </c>
      <c r="Q27" s="3">
        <v>1825</v>
      </c>
      <c r="R27" s="3">
        <f t="shared" si="1"/>
        <v>44793</v>
      </c>
      <c r="S27" s="3">
        <v>214903</v>
      </c>
    </row>
    <row r="28" spans="1:19" ht="13.5">
      <c r="A28" s="7" t="s">
        <v>35</v>
      </c>
      <c r="B28" s="3">
        <v>3452</v>
      </c>
      <c r="C28" s="3">
        <v>214</v>
      </c>
      <c r="D28" s="10">
        <v>215</v>
      </c>
      <c r="E28" s="10">
        <v>66</v>
      </c>
      <c r="F28" s="10">
        <f t="shared" si="2"/>
        <v>3947</v>
      </c>
      <c r="G28" s="10">
        <v>795</v>
      </c>
      <c r="H28" s="10">
        <v>1</v>
      </c>
      <c r="I28" s="3">
        <v>0</v>
      </c>
      <c r="J28" s="3">
        <v>11476</v>
      </c>
      <c r="K28" s="3">
        <v>76</v>
      </c>
      <c r="L28" s="3">
        <v>8038</v>
      </c>
      <c r="M28" s="3">
        <v>0</v>
      </c>
      <c r="N28" s="3">
        <v>2058</v>
      </c>
      <c r="O28" s="3">
        <v>170</v>
      </c>
      <c r="P28" s="3">
        <f t="shared" si="0"/>
        <v>22614</v>
      </c>
      <c r="Q28" s="3">
        <v>1183</v>
      </c>
      <c r="R28" s="3">
        <f t="shared" si="1"/>
        <v>27744</v>
      </c>
      <c r="S28" s="3">
        <v>132289</v>
      </c>
    </row>
    <row r="29" spans="1:19" ht="13.5">
      <c r="A29" s="7" t="s">
        <v>36</v>
      </c>
      <c r="B29" s="3">
        <v>3176</v>
      </c>
      <c r="C29" s="3">
        <v>195</v>
      </c>
      <c r="D29" s="10">
        <v>201</v>
      </c>
      <c r="E29" s="10">
        <v>62</v>
      </c>
      <c r="F29" s="10">
        <f t="shared" si="2"/>
        <v>3634</v>
      </c>
      <c r="G29" s="10">
        <v>570</v>
      </c>
      <c r="H29" s="10">
        <v>0</v>
      </c>
      <c r="I29" s="3">
        <v>0</v>
      </c>
      <c r="J29" s="3">
        <v>9048</v>
      </c>
      <c r="K29" s="3">
        <v>71</v>
      </c>
      <c r="L29" s="3">
        <v>6035</v>
      </c>
      <c r="M29" s="3">
        <v>0</v>
      </c>
      <c r="N29" s="3">
        <v>2109</v>
      </c>
      <c r="O29" s="3">
        <v>69</v>
      </c>
      <c r="P29" s="3">
        <f t="shared" si="0"/>
        <v>17902</v>
      </c>
      <c r="Q29" s="3">
        <v>823</v>
      </c>
      <c r="R29" s="3">
        <f t="shared" si="1"/>
        <v>22359</v>
      </c>
      <c r="S29" s="3">
        <v>104062</v>
      </c>
    </row>
    <row r="30" spans="1:19" ht="13.5">
      <c r="A30" s="15" t="s">
        <v>37</v>
      </c>
      <c r="B30" s="3">
        <v>2448</v>
      </c>
      <c r="C30" s="3">
        <v>167</v>
      </c>
      <c r="D30" s="10">
        <v>135</v>
      </c>
      <c r="E30" s="10">
        <v>59</v>
      </c>
      <c r="F30" s="10">
        <f t="shared" si="2"/>
        <v>2809</v>
      </c>
      <c r="G30" s="10">
        <v>552</v>
      </c>
      <c r="H30" s="10">
        <v>0</v>
      </c>
      <c r="I30" s="3">
        <v>2</v>
      </c>
      <c r="J30" s="3">
        <v>7802</v>
      </c>
      <c r="K30" s="3">
        <v>76</v>
      </c>
      <c r="L30" s="3">
        <v>5800</v>
      </c>
      <c r="M30" s="3">
        <v>0</v>
      </c>
      <c r="N30" s="3">
        <v>1311</v>
      </c>
      <c r="O30" s="34">
        <v>57</v>
      </c>
      <c r="P30" s="3">
        <f t="shared" si="0"/>
        <v>15600</v>
      </c>
      <c r="Q30" s="3">
        <v>731</v>
      </c>
      <c r="R30" s="3">
        <f t="shared" si="1"/>
        <v>19140</v>
      </c>
      <c r="S30" s="3">
        <v>90600</v>
      </c>
    </row>
    <row r="31" spans="1:19" ht="13.5">
      <c r="A31" s="33" t="s">
        <v>38</v>
      </c>
      <c r="B31" s="8">
        <v>2867</v>
      </c>
      <c r="C31" s="3">
        <v>188</v>
      </c>
      <c r="D31" s="10">
        <v>158</v>
      </c>
      <c r="E31" s="10">
        <v>57</v>
      </c>
      <c r="F31" s="10">
        <f t="shared" si="2"/>
        <v>3270</v>
      </c>
      <c r="G31" s="10">
        <v>558</v>
      </c>
      <c r="H31" s="10">
        <v>0</v>
      </c>
      <c r="I31" s="3">
        <v>1</v>
      </c>
      <c r="J31" s="3">
        <v>7105</v>
      </c>
      <c r="K31" s="3">
        <v>52</v>
      </c>
      <c r="L31" s="3">
        <v>5786</v>
      </c>
      <c r="M31" s="3">
        <v>0</v>
      </c>
      <c r="N31" s="3">
        <v>1693</v>
      </c>
      <c r="O31" s="3">
        <v>239</v>
      </c>
      <c r="P31" s="3">
        <f t="shared" si="0"/>
        <v>15434</v>
      </c>
      <c r="Q31" s="3">
        <v>833</v>
      </c>
      <c r="R31" s="3">
        <f t="shared" si="1"/>
        <v>19537</v>
      </c>
      <c r="S31" s="3">
        <v>88100</v>
      </c>
    </row>
    <row r="32" spans="1:19" ht="13.5">
      <c r="A32" s="15" t="s">
        <v>39</v>
      </c>
      <c r="B32" s="3">
        <v>2839</v>
      </c>
      <c r="C32" s="3">
        <v>294</v>
      </c>
      <c r="D32" s="10">
        <v>272</v>
      </c>
      <c r="E32" s="10">
        <v>91</v>
      </c>
      <c r="F32" s="10">
        <f t="shared" si="2"/>
        <v>3496</v>
      </c>
      <c r="G32" s="10">
        <v>970</v>
      </c>
      <c r="H32" s="10">
        <v>2</v>
      </c>
      <c r="I32" s="3">
        <v>15</v>
      </c>
      <c r="J32" s="3">
        <v>19751</v>
      </c>
      <c r="K32" s="3">
        <v>112</v>
      </c>
      <c r="L32" s="3">
        <v>7561</v>
      </c>
      <c r="M32" s="3">
        <v>0</v>
      </c>
      <c r="N32" s="3">
        <v>327</v>
      </c>
      <c r="O32" s="3">
        <v>125</v>
      </c>
      <c r="P32" s="3">
        <f t="shared" si="0"/>
        <v>28863</v>
      </c>
      <c r="Q32" s="3">
        <v>1679</v>
      </c>
      <c r="R32" s="3">
        <f t="shared" si="1"/>
        <v>34038</v>
      </c>
      <c r="S32" s="3">
        <v>187223</v>
      </c>
    </row>
    <row r="33" spans="1:19" ht="13.5">
      <c r="A33" s="15" t="s">
        <v>40</v>
      </c>
      <c r="B33" s="3">
        <v>2832</v>
      </c>
      <c r="C33" s="3">
        <v>175</v>
      </c>
      <c r="D33" s="10">
        <v>138</v>
      </c>
      <c r="E33" s="10">
        <v>58</v>
      </c>
      <c r="F33" s="10">
        <f>SUM(B33:E33)</f>
        <v>3203</v>
      </c>
      <c r="G33" s="10">
        <v>445</v>
      </c>
      <c r="H33" s="10">
        <v>1</v>
      </c>
      <c r="I33" s="3">
        <v>5</v>
      </c>
      <c r="J33" s="3">
        <v>6657</v>
      </c>
      <c r="K33" s="3">
        <v>53</v>
      </c>
      <c r="L33" s="3">
        <v>7485</v>
      </c>
      <c r="M33" s="3">
        <v>0</v>
      </c>
      <c r="N33" s="3">
        <v>1134</v>
      </c>
      <c r="O33" s="3">
        <v>89</v>
      </c>
      <c r="P33" s="3">
        <f t="shared" si="0"/>
        <v>15869</v>
      </c>
      <c r="Q33" s="3">
        <v>801</v>
      </c>
      <c r="R33" s="3">
        <f t="shared" si="1"/>
        <v>19873</v>
      </c>
      <c r="S33" s="3">
        <v>89187</v>
      </c>
    </row>
    <row r="34" spans="1:19" ht="13.5">
      <c r="A34" s="15" t="s">
        <v>41</v>
      </c>
      <c r="B34" s="3">
        <v>3118</v>
      </c>
      <c r="C34" s="3">
        <v>211</v>
      </c>
      <c r="D34" s="10">
        <v>169</v>
      </c>
      <c r="E34" s="10">
        <v>70</v>
      </c>
      <c r="F34" s="10">
        <f t="shared" si="2"/>
        <v>3568</v>
      </c>
      <c r="G34" s="10">
        <v>627</v>
      </c>
      <c r="H34" s="10">
        <v>1</v>
      </c>
      <c r="I34" s="3">
        <v>3</v>
      </c>
      <c r="J34" s="3">
        <v>9658</v>
      </c>
      <c r="K34" s="3">
        <v>47</v>
      </c>
      <c r="L34" s="3">
        <v>9455</v>
      </c>
      <c r="M34" s="3">
        <v>0</v>
      </c>
      <c r="N34" s="3">
        <v>1981</v>
      </c>
      <c r="O34" s="3">
        <v>130</v>
      </c>
      <c r="P34" s="3">
        <f t="shared" si="0"/>
        <v>21902</v>
      </c>
      <c r="Q34" s="3">
        <v>843</v>
      </c>
      <c r="R34" s="3">
        <f t="shared" si="1"/>
        <v>26313</v>
      </c>
      <c r="S34" s="3">
        <v>122344</v>
      </c>
    </row>
    <row r="35" spans="1:19" ht="13.5">
      <c r="A35" s="15" t="s">
        <v>42</v>
      </c>
      <c r="B35" s="3">
        <v>2364</v>
      </c>
      <c r="C35" s="3">
        <v>195</v>
      </c>
      <c r="D35" s="10">
        <v>239</v>
      </c>
      <c r="E35" s="10">
        <v>38</v>
      </c>
      <c r="F35" s="10">
        <f t="shared" si="2"/>
        <v>2836</v>
      </c>
      <c r="G35" s="10">
        <v>548</v>
      </c>
      <c r="H35" s="10">
        <v>0</v>
      </c>
      <c r="I35" s="3">
        <v>1</v>
      </c>
      <c r="J35" s="3">
        <v>8499</v>
      </c>
      <c r="K35" s="3">
        <v>91</v>
      </c>
      <c r="L35" s="3">
        <v>4063</v>
      </c>
      <c r="M35" s="3">
        <v>0</v>
      </c>
      <c r="N35" s="3">
        <v>2195</v>
      </c>
      <c r="O35" s="3">
        <v>68</v>
      </c>
      <c r="P35" s="3">
        <f t="shared" si="0"/>
        <v>15465</v>
      </c>
      <c r="Q35" s="3">
        <v>761</v>
      </c>
      <c r="R35" s="3">
        <f t="shared" si="1"/>
        <v>19062</v>
      </c>
      <c r="S35" s="3">
        <v>91388</v>
      </c>
    </row>
    <row r="36" spans="1:19" ht="13.5">
      <c r="A36" s="23" t="s">
        <v>43</v>
      </c>
      <c r="B36" s="9">
        <v>2761</v>
      </c>
      <c r="C36" s="9">
        <v>170</v>
      </c>
      <c r="D36" s="13">
        <v>208</v>
      </c>
      <c r="E36" s="13">
        <v>75</v>
      </c>
      <c r="F36" s="32">
        <f>SUM(B36:E36)</f>
        <v>3214</v>
      </c>
      <c r="G36" s="13">
        <v>700</v>
      </c>
      <c r="H36" s="13">
        <v>2</v>
      </c>
      <c r="I36" s="9">
        <v>2</v>
      </c>
      <c r="J36" s="9">
        <v>11661</v>
      </c>
      <c r="K36" s="9">
        <v>56</v>
      </c>
      <c r="L36" s="9">
        <v>6787</v>
      </c>
      <c r="M36" s="9">
        <v>0</v>
      </c>
      <c r="N36" s="9">
        <v>1192</v>
      </c>
      <c r="O36" s="9">
        <v>59</v>
      </c>
      <c r="P36" s="29">
        <f t="shared" si="0"/>
        <v>20459</v>
      </c>
      <c r="Q36" s="9">
        <v>992</v>
      </c>
      <c r="R36" s="9">
        <f t="shared" si="1"/>
        <v>24665</v>
      </c>
      <c r="S36" s="9">
        <v>123864</v>
      </c>
    </row>
    <row r="37" spans="1:19" ht="13.5">
      <c r="A37" s="24" t="s">
        <v>45</v>
      </c>
      <c r="B37" s="16">
        <f>SUM(B5:B36)</f>
        <v>116660</v>
      </c>
      <c r="C37" s="16">
        <f>SUM(C5:C36)</f>
        <v>8897</v>
      </c>
      <c r="D37" s="16">
        <f>SUM(D5:D36)</f>
        <v>11196</v>
      </c>
      <c r="E37" s="16">
        <f>SUM(E5:E36)</f>
        <v>2258</v>
      </c>
      <c r="F37" s="16">
        <f>SUM(F5:F36)</f>
        <v>139011</v>
      </c>
      <c r="G37" s="16">
        <f aca="true" t="shared" si="3" ref="G37:S37">SUM(G5:G36)</f>
        <v>30399</v>
      </c>
      <c r="H37" s="16">
        <f t="shared" si="3"/>
        <v>28</v>
      </c>
      <c r="I37" s="16">
        <f t="shared" si="3"/>
        <v>97</v>
      </c>
      <c r="J37" s="16">
        <f t="shared" si="3"/>
        <v>479020</v>
      </c>
      <c r="K37" s="16">
        <f t="shared" si="3"/>
        <v>3696</v>
      </c>
      <c r="L37" s="16">
        <f t="shared" si="3"/>
        <v>225849</v>
      </c>
      <c r="M37" s="16">
        <f t="shared" si="3"/>
        <v>39</v>
      </c>
      <c r="N37" s="16">
        <f t="shared" si="3"/>
        <v>47791</v>
      </c>
      <c r="O37" s="16">
        <f t="shared" si="3"/>
        <v>3994</v>
      </c>
      <c r="P37" s="16">
        <f>SUM(P5:P36)</f>
        <v>790913</v>
      </c>
      <c r="Q37" s="16">
        <f>SUM(Q5:Q36)</f>
        <v>41125</v>
      </c>
      <c r="R37" s="16">
        <f t="shared" si="3"/>
        <v>971049</v>
      </c>
      <c r="S37" s="16">
        <f t="shared" si="3"/>
        <v>4895833</v>
      </c>
    </row>
    <row r="38" spans="1:19" ht="13.5">
      <c r="A38" s="25" t="s">
        <v>19</v>
      </c>
      <c r="B38" s="14">
        <v>1775</v>
      </c>
      <c r="C38" s="14">
        <v>144</v>
      </c>
      <c r="D38" s="14">
        <v>134</v>
      </c>
      <c r="E38" s="14">
        <v>53</v>
      </c>
      <c r="F38" s="10">
        <f aca="true" t="shared" si="4" ref="F38:F49">SUM(B38:E38)</f>
        <v>2106</v>
      </c>
      <c r="G38" s="14">
        <v>460</v>
      </c>
      <c r="H38" s="14">
        <v>0</v>
      </c>
      <c r="I38" s="14">
        <v>2</v>
      </c>
      <c r="J38" s="14">
        <v>7327</v>
      </c>
      <c r="K38" s="14">
        <v>56</v>
      </c>
      <c r="L38" s="14">
        <v>5358</v>
      </c>
      <c r="M38" s="14">
        <v>0</v>
      </c>
      <c r="N38" s="14">
        <v>737</v>
      </c>
      <c r="O38" s="14">
        <v>81</v>
      </c>
      <c r="P38" s="2">
        <f t="shared" si="0"/>
        <v>14021</v>
      </c>
      <c r="Q38" s="14">
        <v>629</v>
      </c>
      <c r="R38" s="14">
        <f t="shared" si="1"/>
        <v>16756</v>
      </c>
      <c r="S38" s="14">
        <v>82492</v>
      </c>
    </row>
    <row r="39" spans="1:19" ht="13.5">
      <c r="A39" s="7" t="s">
        <v>20</v>
      </c>
      <c r="B39" s="3">
        <v>1146</v>
      </c>
      <c r="C39" s="3">
        <v>92</v>
      </c>
      <c r="D39" s="3">
        <v>78</v>
      </c>
      <c r="E39" s="3">
        <v>16</v>
      </c>
      <c r="F39" s="10">
        <f t="shared" si="4"/>
        <v>1332</v>
      </c>
      <c r="G39" s="3">
        <v>200</v>
      </c>
      <c r="H39" s="3">
        <v>0</v>
      </c>
      <c r="I39" s="3">
        <v>0</v>
      </c>
      <c r="J39" s="3">
        <v>3454</v>
      </c>
      <c r="K39" s="3">
        <v>17</v>
      </c>
      <c r="L39" s="3">
        <v>1614</v>
      </c>
      <c r="M39" s="3">
        <v>0</v>
      </c>
      <c r="N39" s="3">
        <v>55</v>
      </c>
      <c r="O39" s="3">
        <v>55</v>
      </c>
      <c r="P39" s="3">
        <f t="shared" si="0"/>
        <v>5395</v>
      </c>
      <c r="Q39" s="3">
        <v>246</v>
      </c>
      <c r="R39" s="3">
        <f t="shared" si="1"/>
        <v>6973</v>
      </c>
      <c r="S39" s="3">
        <v>34608</v>
      </c>
    </row>
    <row r="40" spans="1:19" ht="13.5">
      <c r="A40" s="7" t="s">
        <v>44</v>
      </c>
      <c r="B40" s="3">
        <v>1402</v>
      </c>
      <c r="C40" s="3">
        <v>94</v>
      </c>
      <c r="D40" s="3">
        <v>106</v>
      </c>
      <c r="E40" s="3">
        <v>37</v>
      </c>
      <c r="F40" s="10">
        <f t="shared" si="4"/>
        <v>1639</v>
      </c>
      <c r="G40" s="3">
        <v>297</v>
      </c>
      <c r="H40" s="3">
        <v>2</v>
      </c>
      <c r="I40" s="3">
        <v>2</v>
      </c>
      <c r="J40" s="3">
        <v>4949</v>
      </c>
      <c r="K40" s="3">
        <v>24</v>
      </c>
      <c r="L40" s="3">
        <v>3543</v>
      </c>
      <c r="M40" s="3">
        <v>13</v>
      </c>
      <c r="N40" s="3">
        <v>1240</v>
      </c>
      <c r="O40" s="3">
        <v>35</v>
      </c>
      <c r="P40" s="3">
        <f t="shared" si="0"/>
        <v>10105</v>
      </c>
      <c r="Q40" s="3">
        <v>396</v>
      </c>
      <c r="R40" s="3">
        <f t="shared" si="1"/>
        <v>12140</v>
      </c>
      <c r="S40" s="3">
        <v>57380</v>
      </c>
    </row>
    <row r="41" spans="1:19" ht="13.5">
      <c r="A41" s="7" t="s">
        <v>21</v>
      </c>
      <c r="B41" s="3">
        <v>1011</v>
      </c>
      <c r="C41" s="3">
        <v>115</v>
      </c>
      <c r="D41" s="3">
        <v>125</v>
      </c>
      <c r="E41" s="3">
        <v>28</v>
      </c>
      <c r="F41" s="10">
        <f t="shared" si="4"/>
        <v>1279</v>
      </c>
      <c r="G41" s="3">
        <v>437</v>
      </c>
      <c r="H41" s="3">
        <v>0</v>
      </c>
      <c r="I41" s="3">
        <v>0</v>
      </c>
      <c r="J41" s="3">
        <v>7429</v>
      </c>
      <c r="K41" s="3">
        <v>33</v>
      </c>
      <c r="L41" s="3">
        <v>2349</v>
      </c>
      <c r="M41" s="3">
        <v>0</v>
      </c>
      <c r="N41" s="3">
        <v>510</v>
      </c>
      <c r="O41" s="3">
        <v>39</v>
      </c>
      <c r="P41" s="3">
        <f>SUM(G41:O41)</f>
        <v>10797</v>
      </c>
      <c r="Q41" s="3">
        <v>578</v>
      </c>
      <c r="R41" s="3">
        <f t="shared" si="1"/>
        <v>12654</v>
      </c>
      <c r="S41" s="3">
        <v>68763</v>
      </c>
    </row>
    <row r="42" spans="1:19" ht="13.5">
      <c r="A42" s="7" t="s">
        <v>22</v>
      </c>
      <c r="B42" s="3">
        <v>1543</v>
      </c>
      <c r="C42" s="3">
        <v>119</v>
      </c>
      <c r="D42" s="3">
        <v>96</v>
      </c>
      <c r="E42" s="3">
        <v>18</v>
      </c>
      <c r="F42" s="10">
        <f t="shared" si="4"/>
        <v>1776</v>
      </c>
      <c r="G42" s="3">
        <v>264</v>
      </c>
      <c r="H42" s="3">
        <v>0</v>
      </c>
      <c r="I42" s="3">
        <v>0</v>
      </c>
      <c r="J42" s="3">
        <v>3683</v>
      </c>
      <c r="K42" s="3">
        <v>25</v>
      </c>
      <c r="L42" s="3">
        <v>3438</v>
      </c>
      <c r="M42" s="3">
        <v>0</v>
      </c>
      <c r="N42" s="3">
        <v>550</v>
      </c>
      <c r="O42" s="3">
        <v>88</v>
      </c>
      <c r="P42" s="3">
        <f t="shared" si="0"/>
        <v>8048</v>
      </c>
      <c r="Q42" s="3">
        <v>307</v>
      </c>
      <c r="R42" s="3">
        <f t="shared" si="1"/>
        <v>10131</v>
      </c>
      <c r="S42" s="3">
        <v>45744</v>
      </c>
    </row>
    <row r="43" spans="1:19" ht="13.5">
      <c r="A43" s="7" t="s">
        <v>23</v>
      </c>
      <c r="B43" s="3">
        <v>1892</v>
      </c>
      <c r="C43" s="3">
        <v>73</v>
      </c>
      <c r="D43" s="3">
        <v>122</v>
      </c>
      <c r="E43" s="3">
        <v>39</v>
      </c>
      <c r="F43" s="10">
        <f t="shared" si="4"/>
        <v>2126</v>
      </c>
      <c r="G43" s="3">
        <v>209</v>
      </c>
      <c r="H43" s="3">
        <v>0</v>
      </c>
      <c r="I43" s="3">
        <v>0</v>
      </c>
      <c r="J43" s="3">
        <v>3474</v>
      </c>
      <c r="K43" s="3">
        <v>25</v>
      </c>
      <c r="L43" s="3">
        <v>1696</v>
      </c>
      <c r="M43" s="3">
        <v>0</v>
      </c>
      <c r="N43" s="3">
        <v>552</v>
      </c>
      <c r="O43" s="3">
        <v>17</v>
      </c>
      <c r="P43" s="3">
        <f t="shared" si="0"/>
        <v>5973</v>
      </c>
      <c r="Q43" s="3">
        <v>290</v>
      </c>
      <c r="R43" s="3">
        <f t="shared" si="1"/>
        <v>8389</v>
      </c>
      <c r="S43" s="3">
        <v>37231</v>
      </c>
    </row>
    <row r="44" spans="1:19" ht="13.5">
      <c r="A44" s="7" t="s">
        <v>24</v>
      </c>
      <c r="B44" s="3">
        <v>1861</v>
      </c>
      <c r="C44" s="3">
        <v>151</v>
      </c>
      <c r="D44" s="3">
        <v>208</v>
      </c>
      <c r="E44" s="3">
        <v>26</v>
      </c>
      <c r="F44" s="10">
        <f t="shared" si="4"/>
        <v>2246</v>
      </c>
      <c r="G44" s="3">
        <v>531</v>
      </c>
      <c r="H44" s="3">
        <v>0</v>
      </c>
      <c r="I44" s="3">
        <v>0</v>
      </c>
      <c r="J44" s="3">
        <v>8556</v>
      </c>
      <c r="K44" s="3">
        <v>74</v>
      </c>
      <c r="L44" s="3">
        <v>3475</v>
      </c>
      <c r="M44" s="3">
        <v>0</v>
      </c>
      <c r="N44" s="3">
        <v>595</v>
      </c>
      <c r="O44" s="3">
        <v>38</v>
      </c>
      <c r="P44" s="3">
        <f t="shared" si="0"/>
        <v>13269</v>
      </c>
      <c r="Q44" s="3">
        <v>697</v>
      </c>
      <c r="R44" s="3">
        <f t="shared" si="1"/>
        <v>16212</v>
      </c>
      <c r="S44" s="3">
        <v>84090</v>
      </c>
    </row>
    <row r="45" spans="1:19" ht="13.5">
      <c r="A45" s="7" t="s">
        <v>25</v>
      </c>
      <c r="B45" s="3">
        <v>787</v>
      </c>
      <c r="C45" s="3">
        <v>38</v>
      </c>
      <c r="D45" s="3">
        <v>34</v>
      </c>
      <c r="E45" s="3">
        <v>12</v>
      </c>
      <c r="F45" s="10">
        <f t="shared" si="4"/>
        <v>871</v>
      </c>
      <c r="G45" s="3">
        <v>129</v>
      </c>
      <c r="H45" s="3">
        <v>0</v>
      </c>
      <c r="I45" s="3">
        <v>0</v>
      </c>
      <c r="J45" s="3">
        <v>2055</v>
      </c>
      <c r="K45" s="3">
        <v>18</v>
      </c>
      <c r="L45" s="3">
        <v>1709</v>
      </c>
      <c r="M45" s="3">
        <v>0</v>
      </c>
      <c r="N45" s="3">
        <v>1135</v>
      </c>
      <c r="O45" s="3">
        <v>28</v>
      </c>
      <c r="P45" s="3">
        <f t="shared" si="0"/>
        <v>5074</v>
      </c>
      <c r="Q45" s="3">
        <v>238</v>
      </c>
      <c r="R45" s="3">
        <f t="shared" si="1"/>
        <v>6183</v>
      </c>
      <c r="S45" s="3">
        <v>27145</v>
      </c>
    </row>
    <row r="46" spans="1:19" ht="13.5">
      <c r="A46" s="7" t="s">
        <v>26</v>
      </c>
      <c r="B46" s="3">
        <v>1398</v>
      </c>
      <c r="C46" s="3">
        <v>87</v>
      </c>
      <c r="D46" s="3">
        <v>82</v>
      </c>
      <c r="E46" s="3">
        <v>79</v>
      </c>
      <c r="F46" s="10">
        <f t="shared" si="4"/>
        <v>1646</v>
      </c>
      <c r="G46" s="3">
        <v>230</v>
      </c>
      <c r="H46" s="3">
        <v>0</v>
      </c>
      <c r="I46" s="3">
        <v>1</v>
      </c>
      <c r="J46" s="3">
        <v>4435</v>
      </c>
      <c r="K46" s="3">
        <v>24</v>
      </c>
      <c r="L46" s="3">
        <v>3624</v>
      </c>
      <c r="M46" s="3">
        <v>0</v>
      </c>
      <c r="N46" s="3">
        <v>1145</v>
      </c>
      <c r="O46" s="3">
        <v>94</v>
      </c>
      <c r="P46" s="3">
        <f t="shared" si="0"/>
        <v>9553</v>
      </c>
      <c r="Q46" s="3">
        <v>510</v>
      </c>
      <c r="R46" s="3">
        <f t="shared" si="1"/>
        <v>11709</v>
      </c>
      <c r="S46" s="3">
        <v>54614</v>
      </c>
    </row>
    <row r="47" spans="1:19" ht="13.5">
      <c r="A47" s="7" t="s">
        <v>27</v>
      </c>
      <c r="B47" s="3">
        <v>724</v>
      </c>
      <c r="C47" s="3">
        <v>54</v>
      </c>
      <c r="D47" s="3">
        <v>61</v>
      </c>
      <c r="E47" s="3">
        <v>12</v>
      </c>
      <c r="F47" s="10">
        <f t="shared" si="4"/>
        <v>851</v>
      </c>
      <c r="G47" s="3">
        <v>144</v>
      </c>
      <c r="H47" s="3">
        <v>0</v>
      </c>
      <c r="I47" s="3">
        <v>0</v>
      </c>
      <c r="J47" s="3">
        <v>1996</v>
      </c>
      <c r="K47" s="3">
        <v>21</v>
      </c>
      <c r="L47" s="3">
        <v>1131</v>
      </c>
      <c r="M47" s="3">
        <v>0</v>
      </c>
      <c r="N47" s="3">
        <v>670</v>
      </c>
      <c r="O47" s="3">
        <v>39</v>
      </c>
      <c r="P47" s="3">
        <f t="shared" si="0"/>
        <v>4001</v>
      </c>
      <c r="Q47" s="3">
        <v>190</v>
      </c>
      <c r="R47" s="3">
        <f t="shared" si="1"/>
        <v>5042</v>
      </c>
      <c r="S47" s="3">
        <v>23031</v>
      </c>
    </row>
    <row r="48" spans="1:19" ht="13.5">
      <c r="A48" s="7" t="s">
        <v>28</v>
      </c>
      <c r="B48" s="3">
        <v>1454</v>
      </c>
      <c r="C48" s="3">
        <v>92</v>
      </c>
      <c r="D48" s="3">
        <v>117</v>
      </c>
      <c r="E48" s="3">
        <v>32</v>
      </c>
      <c r="F48" s="10">
        <f t="shared" si="4"/>
        <v>1695</v>
      </c>
      <c r="G48" s="3">
        <v>317</v>
      </c>
      <c r="H48" s="3">
        <v>0</v>
      </c>
      <c r="I48" s="3">
        <v>1</v>
      </c>
      <c r="J48" s="3">
        <v>5568</v>
      </c>
      <c r="K48" s="3">
        <v>25</v>
      </c>
      <c r="L48" s="3">
        <v>3235</v>
      </c>
      <c r="M48" s="3">
        <v>0</v>
      </c>
      <c r="N48" s="3">
        <v>977</v>
      </c>
      <c r="O48" s="3">
        <v>57</v>
      </c>
      <c r="P48" s="3">
        <f t="shared" si="0"/>
        <v>10180</v>
      </c>
      <c r="Q48" s="3">
        <v>489</v>
      </c>
      <c r="R48" s="3">
        <f t="shared" si="1"/>
        <v>12364</v>
      </c>
      <c r="S48" s="3">
        <v>60602</v>
      </c>
    </row>
    <row r="49" spans="1:19" ht="13.5">
      <c r="A49" s="23" t="s">
        <v>29</v>
      </c>
      <c r="B49" s="9">
        <v>1021</v>
      </c>
      <c r="C49" s="9">
        <v>66</v>
      </c>
      <c r="D49" s="9">
        <v>116</v>
      </c>
      <c r="E49" s="9">
        <v>19</v>
      </c>
      <c r="F49" s="10">
        <f t="shared" si="4"/>
        <v>1222</v>
      </c>
      <c r="G49" s="9">
        <v>178</v>
      </c>
      <c r="H49" s="9">
        <v>0</v>
      </c>
      <c r="I49" s="9">
        <v>0</v>
      </c>
      <c r="J49" s="9">
        <v>2981</v>
      </c>
      <c r="K49" s="29">
        <v>12</v>
      </c>
      <c r="L49" s="29">
        <v>1258</v>
      </c>
      <c r="M49" s="29">
        <v>0</v>
      </c>
      <c r="N49" s="29">
        <v>546</v>
      </c>
      <c r="O49" s="29">
        <v>13</v>
      </c>
      <c r="P49" s="29">
        <f t="shared" si="0"/>
        <v>4988</v>
      </c>
      <c r="Q49" s="29">
        <v>351</v>
      </c>
      <c r="R49" s="29">
        <f t="shared" si="1"/>
        <v>6561</v>
      </c>
      <c r="S49" s="29">
        <v>31230</v>
      </c>
    </row>
    <row r="50" spans="1:19" ht="13.5">
      <c r="A50" s="26" t="s">
        <v>0</v>
      </c>
      <c r="B50" s="16">
        <f aca="true" t="shared" si="5" ref="B50:S50">SUM(B38:B49)</f>
        <v>16014</v>
      </c>
      <c r="C50" s="16">
        <f t="shared" si="5"/>
        <v>1125</v>
      </c>
      <c r="D50" s="16">
        <f t="shared" si="5"/>
        <v>1279</v>
      </c>
      <c r="E50" s="16">
        <f t="shared" si="5"/>
        <v>371</v>
      </c>
      <c r="F50" s="16">
        <f t="shared" si="5"/>
        <v>18789</v>
      </c>
      <c r="G50" s="16">
        <f t="shared" si="5"/>
        <v>3396</v>
      </c>
      <c r="H50" s="16">
        <f t="shared" si="5"/>
        <v>2</v>
      </c>
      <c r="I50" s="16">
        <f t="shared" si="5"/>
        <v>6</v>
      </c>
      <c r="J50" s="16">
        <f t="shared" si="5"/>
        <v>55907</v>
      </c>
      <c r="K50" s="16">
        <f t="shared" si="5"/>
        <v>354</v>
      </c>
      <c r="L50" s="16">
        <f t="shared" si="5"/>
        <v>32430</v>
      </c>
      <c r="M50" s="16">
        <f>SUM(M38:M49)</f>
        <v>13</v>
      </c>
      <c r="N50" s="16">
        <f>SUM(N38:N49)</f>
        <v>8712</v>
      </c>
      <c r="O50" s="16">
        <f>SUM(O38:O49)</f>
        <v>584</v>
      </c>
      <c r="P50" s="16">
        <f>SUM(P38:P49)</f>
        <v>101404</v>
      </c>
      <c r="Q50" s="16">
        <f>SUM(Q38:Q49)</f>
        <v>4921</v>
      </c>
      <c r="R50" s="16">
        <f t="shared" si="5"/>
        <v>125114</v>
      </c>
      <c r="S50" s="16">
        <f t="shared" si="5"/>
        <v>606930</v>
      </c>
    </row>
    <row r="51" spans="1:19" ht="13.5">
      <c r="A51" s="27" t="s">
        <v>66</v>
      </c>
      <c r="B51" s="17">
        <f aca="true" t="shared" si="6" ref="B51:M51">SUM(B50,B37)</f>
        <v>132674</v>
      </c>
      <c r="C51" s="17">
        <f t="shared" si="6"/>
        <v>10022</v>
      </c>
      <c r="D51" s="17">
        <f t="shared" si="6"/>
        <v>12475</v>
      </c>
      <c r="E51" s="17">
        <f t="shared" si="6"/>
        <v>2629</v>
      </c>
      <c r="F51" s="17">
        <f t="shared" si="6"/>
        <v>157800</v>
      </c>
      <c r="G51" s="17">
        <f t="shared" si="6"/>
        <v>33795</v>
      </c>
      <c r="H51" s="17">
        <f t="shared" si="6"/>
        <v>30</v>
      </c>
      <c r="I51" s="17">
        <f t="shared" si="6"/>
        <v>103</v>
      </c>
      <c r="J51" s="17">
        <f t="shared" si="6"/>
        <v>534927</v>
      </c>
      <c r="K51" s="17">
        <f t="shared" si="6"/>
        <v>4050</v>
      </c>
      <c r="L51" s="17">
        <f t="shared" si="6"/>
        <v>258279</v>
      </c>
      <c r="M51" s="17">
        <f t="shared" si="6"/>
        <v>52</v>
      </c>
      <c r="N51" s="17">
        <f aca="true" t="shared" si="7" ref="N51:S51">SUM(N50,N37)</f>
        <v>56503</v>
      </c>
      <c r="O51" s="17">
        <f t="shared" si="7"/>
        <v>4578</v>
      </c>
      <c r="P51" s="17">
        <f t="shared" si="7"/>
        <v>892317</v>
      </c>
      <c r="Q51" s="17">
        <f t="shared" si="7"/>
        <v>46046</v>
      </c>
      <c r="R51" s="17">
        <f t="shared" si="7"/>
        <v>1096163</v>
      </c>
      <c r="S51" s="17">
        <f t="shared" si="7"/>
        <v>5502763</v>
      </c>
    </row>
    <row r="55" spans="2:19" ht="13.5">
      <c r="B55" s="18"/>
      <c r="C55" s="18"/>
      <c r="D55"/>
      <c r="E55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</sheetData>
  <sheetProtection/>
  <mergeCells count="5">
    <mergeCell ref="Q3:Q4"/>
    <mergeCell ref="R3:R4"/>
    <mergeCell ref="S3:S4"/>
    <mergeCell ref="B3:F3"/>
    <mergeCell ref="G3:P3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H23030044</cp:lastModifiedBy>
  <cp:lastPrinted>2010-12-07T02:24:47Z</cp:lastPrinted>
  <dcterms:created xsi:type="dcterms:W3CDTF">2003-03-10T00:04:38Z</dcterms:created>
  <dcterms:modified xsi:type="dcterms:W3CDTF">2014-05-13T05:33:11Z</dcterms:modified>
  <cp:category/>
  <cp:version/>
  <cp:contentType/>
  <cp:contentStatus/>
</cp:coreProperties>
</file>