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0" windowWidth="20520" windowHeight="4110" tabRatio="799" activeTab="6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'営業等'!$A$1:$R$53</definedName>
    <definedName name="_xlnm.Print_Area" localSheetId="0">'給与'!$A$1:$R$53</definedName>
    <definedName name="_xlnm.Print_Area" localSheetId="5">'合計'!$A$1:$AO$53</definedName>
    <definedName name="_xlnm.Print_Area" localSheetId="6">'納税義務者'!$A$1:$S$52</definedName>
    <definedName name="_xlnm.Print_Area" localSheetId="4">'分離'!$A$1:$AO$53</definedName>
    <definedName name="_xlnm.Print_Titles" localSheetId="6">'納税義務者'!$3:$5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<sst xmlns="http://schemas.openxmlformats.org/spreadsheetml/2006/main" count="1073" uniqueCount="121">
  <si>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</si>
  <si>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</si>
  <si>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</si>
  <si>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</si>
  <si>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</si>
  <si>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</si>
  <si>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</si>
  <si>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</si>
  <si>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</si>
  <si>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</si>
  <si>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</si>
  <si>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</si>
  <si>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</si>
  <si>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</si>
  <si>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</si>
  <si>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</si>
  <si>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</si>
  <si>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</si>
  <si>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</si>
  <si>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</si>
  <si>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</si>
  <si>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</si>
  <si>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</si>
  <si>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</si>
  <si>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</si>
  <si>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</si>
  <si>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</si>
  <si>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</si>
  <si>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</si>
  <si>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</si>
  <si>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</si>
  <si>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</si>
  <si>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</si>
  <si>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</si>
  <si>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</si>
  <si>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</si>
  <si>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</si>
  <si>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</si>
  <si>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</si>
  <si>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</si>
  <si>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</si>
  <si>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</si>
  <si>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</si>
  <si>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</si>
  <si>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</si>
  <si>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</si>
  <si>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</si>
  <si>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</si>
  <si>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</si>
  <si>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</si>
  <si>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</si>
  <si>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</si>
  <si>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</si>
  <si>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</si>
  <si>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</si>
  <si>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</si>
  <si>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</si>
  <si>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</si>
  <si>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</si>
  <si>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</si>
  <si>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</si>
  <si>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</si>
  <si>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</si>
  <si>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</si>
  <si>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</si>
  <si>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</si>
  <si>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</si>
  <si>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</si>
  <si>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</si>
  <si>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</si>
  <si>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</si>
  <si>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</si>
  <si>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</si>
  <si>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</si>
  <si>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</si>
  <si>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</si>
  <si>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</si>
  <si>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</si>
  <si>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</si>
  <si>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</si>
  <si>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</si>
  <si>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計</t>
  </si>
  <si>
    <t>【市計】</t>
  </si>
  <si>
    <t>【町村計】</t>
  </si>
  <si>
    <t>【市町村計】</t>
  </si>
  <si>
    <t>納税者数</t>
  </si>
  <si>
    <t>総所得金額等分</t>
  </si>
  <si>
    <t>分離長期
譲渡所得分</t>
  </si>
  <si>
    <t>分離短期
譲渡所得分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</si>
  <si>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</si>
  <si>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</si>
  <si>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</si>
  <si>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</si>
  <si>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</si>
  <si>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</si>
  <si>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</si>
  <si>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</si>
  <si>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</si>
  <si>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</si>
  <si>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</si>
  <si>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</si>
  <si>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</si>
  <si>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</si>
  <si>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</si>
  <si>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</si>
  <si>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</si>
  <si>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</si>
  <si>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（単位：人，千円）</t>
  </si>
  <si>
    <t>所得税の納税義務</t>
  </si>
  <si>
    <t>あり</t>
  </si>
  <si>
    <t>なし</t>
  </si>
  <si>
    <t>第１表　平成２９年度市町村民税の所得種類別所得割額等に関する調</t>
  </si>
  <si>
    <t>第２表　平成２９年度市町村民税の納税義務者等に関する調</t>
  </si>
  <si>
    <t>上場株式等に係る譲渡所得金額</t>
  </si>
  <si>
    <t>一般株式等に係る譲渡所得金額</t>
  </si>
  <si>
    <t>一般株式等に係る譲渡所得等分</t>
  </si>
  <si>
    <t>上場株式等に係る譲渡所得等分</t>
  </si>
  <si>
    <t>課税標準額（１４）</t>
  </si>
  <si>
    <t>算出税額（１５）</t>
  </si>
  <si>
    <t>課税標準額（１４）</t>
  </si>
  <si>
    <t>算出税額（１５）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</si>
</sst>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0" applyFont="1" applyAlignment="1">
      <alignment horizontal="left"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0" fillId="0" borderId="0" xfId="8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38" fontId="0" fillId="0" borderId="0" xfId="80" applyFont="1" applyFill="1" applyAlignment="1">
      <alignment horizontal="left"/>
    </xf>
    <xf numFmtId="38" fontId="0" fillId="0" borderId="0" xfId="8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8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106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6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6" applyNumberFormat="1" applyFont="1" applyBorder="1">
      <alignment vertical="center"/>
      <protection/>
    </xf>
    <xf numFmtId="38" fontId="3" fillId="0" borderId="0" xfId="80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0" applyFont="1" applyFill="1" applyBorder="1" applyAlignment="1">
      <alignment/>
    </xf>
    <xf numFmtId="38" fontId="3" fillId="0" borderId="20" xfId="80" applyFont="1" applyFill="1" applyBorder="1" applyAlignment="1">
      <alignment horizontal="distributed" vertical="center"/>
    </xf>
    <xf numFmtId="177" fontId="3" fillId="0" borderId="20" xfId="103" applyNumberFormat="1" applyFont="1" applyFill="1" applyBorder="1">
      <alignment vertical="center"/>
      <protection/>
    </xf>
    <xf numFmtId="38" fontId="3" fillId="0" borderId="20" xfId="8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distributed"/>
    </xf>
    <xf numFmtId="38" fontId="3" fillId="33" borderId="10" xfId="80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3" xfId="80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0" fontId="3" fillId="33" borderId="25" xfId="0" applyFont="1" applyFill="1" applyBorder="1" applyAlignment="1">
      <alignment/>
    </xf>
    <xf numFmtId="0" fontId="10" fillId="33" borderId="22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distributed" shrinkToFit="1"/>
    </xf>
    <xf numFmtId="0" fontId="0" fillId="34" borderId="26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3" fillId="0" borderId="0" xfId="80" applyFont="1" applyFill="1" applyAlignment="1">
      <alignment/>
    </xf>
    <xf numFmtId="38" fontId="0" fillId="0" borderId="0" xfId="80" applyFont="1" applyAlignment="1">
      <alignment horizontal="center" vertical="center"/>
    </xf>
    <xf numFmtId="38" fontId="0" fillId="0" borderId="0" xfId="80" applyFont="1" applyAlignment="1">
      <alignment vertical="center"/>
    </xf>
    <xf numFmtId="38" fontId="3" fillId="33" borderId="10" xfId="80" applyFont="1" applyFill="1" applyBorder="1" applyAlignment="1">
      <alignment/>
    </xf>
    <xf numFmtId="38" fontId="3" fillId="33" borderId="23" xfId="80" applyFont="1" applyFill="1" applyBorder="1" applyAlignment="1">
      <alignment/>
    </xf>
    <xf numFmtId="177" fontId="47" fillId="0" borderId="12" xfId="103" applyNumberFormat="1" applyFont="1" applyFill="1" applyBorder="1">
      <alignment vertical="center"/>
      <protection/>
    </xf>
    <xf numFmtId="177" fontId="47" fillId="0" borderId="14" xfId="103" applyNumberFormat="1" applyFont="1" applyFill="1" applyBorder="1">
      <alignment vertical="center"/>
      <protection/>
    </xf>
    <xf numFmtId="177" fontId="47" fillId="0" borderId="18" xfId="103" applyNumberFormat="1" applyFont="1" applyFill="1" applyBorder="1">
      <alignment vertical="center"/>
      <protection/>
    </xf>
    <xf numFmtId="38" fontId="47" fillId="33" borderId="10" xfId="80" applyFont="1" applyFill="1" applyBorder="1" applyAlignment="1">
      <alignment/>
    </xf>
    <xf numFmtId="177" fontId="47" fillId="0" borderId="16" xfId="103" applyNumberFormat="1" applyFont="1" applyFill="1" applyBorder="1">
      <alignment vertical="center"/>
      <protection/>
    </xf>
    <xf numFmtId="177" fontId="47" fillId="0" borderId="12" xfId="102" applyNumberFormat="1" applyFont="1" applyBorder="1">
      <alignment vertical="center"/>
      <protection/>
    </xf>
    <xf numFmtId="177" fontId="47" fillId="0" borderId="14" xfId="102" applyNumberFormat="1" applyFont="1" applyBorder="1">
      <alignment vertical="center"/>
      <protection/>
    </xf>
    <xf numFmtId="177" fontId="47" fillId="0" borderId="14" xfId="102" applyNumberFormat="1" applyFont="1" applyFill="1" applyBorder="1">
      <alignment vertical="center"/>
      <protection/>
    </xf>
    <xf numFmtId="177" fontId="47" fillId="0" borderId="18" xfId="102" applyNumberFormat="1" applyFont="1" applyBorder="1">
      <alignment vertical="center"/>
      <protection/>
    </xf>
    <xf numFmtId="177" fontId="47" fillId="0" borderId="16" xfId="102" applyNumberFormat="1" applyFont="1" applyBorder="1">
      <alignment vertical="center"/>
      <protection/>
    </xf>
    <xf numFmtId="177" fontId="47" fillId="0" borderId="12" xfId="105" applyNumberFormat="1" applyFont="1" applyBorder="1">
      <alignment vertical="center"/>
      <protection/>
    </xf>
    <xf numFmtId="177" fontId="47" fillId="0" borderId="14" xfId="105" applyNumberFormat="1" applyFont="1" applyBorder="1">
      <alignment vertical="center"/>
      <protection/>
    </xf>
    <xf numFmtId="177" fontId="47" fillId="0" borderId="14" xfId="105" applyNumberFormat="1" applyFont="1" applyFill="1" applyBorder="1">
      <alignment vertical="center"/>
      <protection/>
    </xf>
    <xf numFmtId="177" fontId="47" fillId="0" borderId="18" xfId="105" applyNumberFormat="1" applyFont="1" applyBorder="1">
      <alignment vertical="center"/>
      <protection/>
    </xf>
    <xf numFmtId="177" fontId="47" fillId="0" borderId="16" xfId="105" applyNumberFormat="1" applyFont="1" applyBorder="1">
      <alignment vertical="center"/>
      <protection/>
    </xf>
    <xf numFmtId="38" fontId="47" fillId="33" borderId="23" xfId="80" applyFont="1" applyFill="1" applyBorder="1" applyAlignment="1">
      <alignment/>
    </xf>
    <xf numFmtId="177" fontId="47" fillId="0" borderId="12" xfId="101" applyNumberFormat="1" applyFont="1" applyBorder="1">
      <alignment vertical="center"/>
      <protection/>
    </xf>
    <xf numFmtId="177" fontId="47" fillId="0" borderId="14" xfId="101" applyNumberFormat="1" applyFont="1" applyBorder="1">
      <alignment vertical="center"/>
      <protection/>
    </xf>
    <xf numFmtId="177" fontId="47" fillId="0" borderId="14" xfId="101" applyNumberFormat="1" applyFont="1" applyFill="1" applyBorder="1">
      <alignment vertical="center"/>
      <protection/>
    </xf>
    <xf numFmtId="177" fontId="47" fillId="0" borderId="18" xfId="101" applyNumberFormat="1" applyFont="1" applyBorder="1">
      <alignment vertical="center"/>
      <protection/>
    </xf>
    <xf numFmtId="177" fontId="47" fillId="0" borderId="16" xfId="101" applyNumberFormat="1" applyFont="1" applyBorder="1">
      <alignment vertical="center"/>
      <protection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7" fontId="47" fillId="0" borderId="12" xfId="106" applyNumberFormat="1" applyFont="1" applyBorder="1">
      <alignment vertical="center"/>
      <protection/>
    </xf>
    <xf numFmtId="177" fontId="47" fillId="0" borderId="14" xfId="106" applyNumberFormat="1" applyFont="1" applyBorder="1">
      <alignment vertical="center"/>
      <protection/>
    </xf>
    <xf numFmtId="177" fontId="47" fillId="0" borderId="14" xfId="106" applyNumberFormat="1" applyFont="1" applyFill="1" applyBorder="1">
      <alignment vertical="center"/>
      <protection/>
    </xf>
    <xf numFmtId="177" fontId="47" fillId="0" borderId="18" xfId="106" applyNumberFormat="1" applyFont="1" applyBorder="1">
      <alignment vertical="center"/>
      <protection/>
    </xf>
    <xf numFmtId="177" fontId="47" fillId="0" borderId="16" xfId="106" applyNumberFormat="1" applyFont="1" applyBorder="1">
      <alignment vertical="center"/>
      <protection/>
    </xf>
    <xf numFmtId="38" fontId="47" fillId="33" borderId="12" xfId="80" applyFont="1" applyFill="1" applyBorder="1" applyAlignment="1">
      <alignment/>
    </xf>
    <xf numFmtId="38" fontId="47" fillId="33" borderId="14" xfId="80" applyFont="1" applyFill="1" applyBorder="1" applyAlignment="1">
      <alignment/>
    </xf>
    <xf numFmtId="38" fontId="47" fillId="33" borderId="27" xfId="80" applyFont="1" applyFill="1" applyBorder="1" applyAlignment="1">
      <alignment/>
    </xf>
    <xf numFmtId="38" fontId="47" fillId="33" borderId="16" xfId="80" applyFont="1" applyFill="1" applyBorder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38" fontId="47" fillId="0" borderId="0" xfId="80" applyFont="1" applyAlignment="1">
      <alignment/>
    </xf>
    <xf numFmtId="38" fontId="47" fillId="0" borderId="0" xfId="80" applyFont="1" applyFill="1" applyAlignment="1">
      <alignment/>
    </xf>
    <xf numFmtId="38" fontId="47" fillId="0" borderId="12" xfId="80" applyFont="1" applyBorder="1" applyAlignment="1">
      <alignment/>
    </xf>
    <xf numFmtId="38" fontId="47" fillId="0" borderId="14" xfId="80" applyFont="1" applyBorder="1" applyAlignment="1">
      <alignment/>
    </xf>
    <xf numFmtId="38" fontId="47" fillId="0" borderId="14" xfId="80" applyFont="1" applyFill="1" applyBorder="1" applyAlignment="1">
      <alignment/>
    </xf>
    <xf numFmtId="38" fontId="47" fillId="0" borderId="18" xfId="80" applyFont="1" applyBorder="1" applyAlignment="1">
      <alignment/>
    </xf>
    <xf numFmtId="38" fontId="47" fillId="0" borderId="16" xfId="80" applyFont="1" applyBorder="1" applyAlignment="1">
      <alignment/>
    </xf>
    <xf numFmtId="38" fontId="47" fillId="0" borderId="12" xfId="80" applyFont="1" applyBorder="1" applyAlignment="1">
      <alignment vertical="center"/>
    </xf>
    <xf numFmtId="38" fontId="47" fillId="0" borderId="12" xfId="80" applyFont="1" applyBorder="1" applyAlignment="1">
      <alignment horizontal="right"/>
    </xf>
    <xf numFmtId="38" fontId="47" fillId="0" borderId="14" xfId="80" applyFont="1" applyBorder="1" applyAlignment="1">
      <alignment vertical="center"/>
    </xf>
    <xf numFmtId="38" fontId="47" fillId="0" borderId="14" xfId="80" applyFont="1" applyBorder="1" applyAlignment="1">
      <alignment horizontal="right"/>
    </xf>
    <xf numFmtId="38" fontId="47" fillId="0" borderId="14" xfId="80" applyFont="1" applyFill="1" applyBorder="1" applyAlignment="1">
      <alignment vertical="center"/>
    </xf>
    <xf numFmtId="38" fontId="47" fillId="0" borderId="14" xfId="80" applyFont="1" applyFill="1" applyBorder="1" applyAlignment="1">
      <alignment horizontal="right"/>
    </xf>
    <xf numFmtId="38" fontId="47" fillId="0" borderId="27" xfId="80" applyFont="1" applyBorder="1" applyAlignment="1">
      <alignment vertical="center"/>
    </xf>
    <xf numFmtId="38" fontId="47" fillId="0" borderId="18" xfId="80" applyFont="1" applyBorder="1" applyAlignment="1">
      <alignment horizontal="right"/>
    </xf>
    <xf numFmtId="38" fontId="47" fillId="0" borderId="16" xfId="80" applyFont="1" applyBorder="1" applyAlignment="1">
      <alignment horizontal="right"/>
    </xf>
    <xf numFmtId="38" fontId="47" fillId="0" borderId="12" xfId="80" applyFont="1" applyBorder="1" applyAlignment="1">
      <alignment horizontal="right" vertical="center"/>
    </xf>
    <xf numFmtId="38" fontId="47" fillId="0" borderId="14" xfId="80" applyFont="1" applyBorder="1" applyAlignment="1">
      <alignment horizontal="right" vertical="center"/>
    </xf>
    <xf numFmtId="38" fontId="47" fillId="0" borderId="14" xfId="80" applyFont="1" applyFill="1" applyBorder="1" applyAlignment="1">
      <alignment horizontal="right" vertical="center"/>
    </xf>
    <xf numFmtId="38" fontId="47" fillId="0" borderId="18" xfId="80" applyFont="1" applyBorder="1" applyAlignment="1">
      <alignment horizontal="right" vertical="center"/>
    </xf>
    <xf numFmtId="38" fontId="47" fillId="0" borderId="16" xfId="80" applyFont="1" applyBorder="1" applyAlignment="1">
      <alignment horizontal="right" vertical="center"/>
    </xf>
    <xf numFmtId="38" fontId="47" fillId="33" borderId="18" xfId="80" applyFont="1" applyFill="1" applyBorder="1" applyAlignment="1">
      <alignment/>
    </xf>
    <xf numFmtId="0" fontId="47" fillId="0" borderId="12" xfId="0" applyFont="1" applyBorder="1" applyAlignment="1">
      <alignment horizontal="distributed"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 horizontal="distributed"/>
    </xf>
    <xf numFmtId="0" fontId="47" fillId="0" borderId="13" xfId="0" applyFont="1" applyBorder="1" applyAlignment="1">
      <alignment/>
    </xf>
    <xf numFmtId="0" fontId="47" fillId="0" borderId="14" xfId="0" applyFont="1" applyFill="1" applyBorder="1" applyAlignment="1">
      <alignment horizontal="distributed"/>
    </xf>
    <xf numFmtId="0" fontId="47" fillId="0" borderId="13" xfId="0" applyFont="1" applyFill="1" applyBorder="1" applyAlignment="1">
      <alignment/>
    </xf>
    <xf numFmtId="0" fontId="47" fillId="0" borderId="18" xfId="0" applyFont="1" applyBorder="1" applyAlignment="1">
      <alignment horizontal="distributed"/>
    </xf>
    <xf numFmtId="0" fontId="47" fillId="0" borderId="17" xfId="0" applyFont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horizontal="distributed"/>
    </xf>
    <xf numFmtId="38" fontId="47" fillId="33" borderId="10" xfId="80" applyFont="1" applyFill="1" applyBorder="1" applyAlignment="1">
      <alignment vertical="center"/>
    </xf>
    <xf numFmtId="0" fontId="47" fillId="0" borderId="16" xfId="0" applyFont="1" applyBorder="1" applyAlignment="1">
      <alignment horizontal="distributed"/>
    </xf>
    <xf numFmtId="0" fontId="47" fillId="0" borderId="15" xfId="0" applyFont="1" applyBorder="1" applyAlignment="1">
      <alignment/>
    </xf>
    <xf numFmtId="38" fontId="47" fillId="0" borderId="16" xfId="80" applyFont="1" applyBorder="1" applyAlignment="1">
      <alignment vertical="center"/>
    </xf>
    <xf numFmtId="177" fontId="47" fillId="0" borderId="12" xfId="104" applyNumberFormat="1" applyFont="1" applyBorder="1">
      <alignment vertical="center"/>
      <protection/>
    </xf>
    <xf numFmtId="177" fontId="47" fillId="0" borderId="14" xfId="104" applyNumberFormat="1" applyFont="1" applyBorder="1">
      <alignment vertical="center"/>
      <protection/>
    </xf>
    <xf numFmtId="177" fontId="47" fillId="0" borderId="14" xfId="104" applyNumberFormat="1" applyFont="1" applyFill="1" applyBorder="1">
      <alignment vertical="center"/>
      <protection/>
    </xf>
    <xf numFmtId="177" fontId="47" fillId="0" borderId="18" xfId="104" applyNumberFormat="1" applyFont="1" applyBorder="1">
      <alignment vertical="center"/>
      <protection/>
    </xf>
    <xf numFmtId="177" fontId="47" fillId="0" borderId="16" xfId="104" applyNumberFormat="1" applyFont="1" applyBorder="1">
      <alignment vertical="center"/>
      <protection/>
    </xf>
    <xf numFmtId="38" fontId="0" fillId="0" borderId="0" xfId="80" applyFont="1" applyFill="1" applyAlignment="1">
      <alignment horizontal="right"/>
    </xf>
    <xf numFmtId="38" fontId="0" fillId="0" borderId="0" xfId="80" applyFont="1" applyAlignment="1">
      <alignment horizontal="right" vertical="center"/>
    </xf>
    <xf numFmtId="38" fontId="0" fillId="0" borderId="0" xfId="80" applyFont="1" applyAlignment="1">
      <alignment horizontal="right"/>
    </xf>
    <xf numFmtId="38" fontId="0" fillId="0" borderId="0" xfId="80" applyFont="1" applyBorder="1" applyAlignment="1">
      <alignment horizontal="right"/>
    </xf>
    <xf numFmtId="38" fontId="3" fillId="0" borderId="10" xfId="8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38" fontId="3" fillId="0" borderId="21" xfId="80" applyFont="1" applyFill="1" applyBorder="1" applyAlignment="1">
      <alignment horizontal="distributed" vertical="center"/>
    </xf>
    <xf numFmtId="38" fontId="3" fillId="0" borderId="22" xfId="80" applyFont="1" applyFill="1" applyBorder="1" applyAlignment="1">
      <alignment horizontal="distributed" vertical="center"/>
    </xf>
    <xf numFmtId="38" fontId="3" fillId="0" borderId="30" xfId="80" applyFont="1" applyFill="1" applyBorder="1" applyAlignment="1">
      <alignment horizontal="center" vertical="center"/>
    </xf>
    <xf numFmtId="38" fontId="3" fillId="0" borderId="23" xfId="8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distributed" textRotation="255" wrapText="1"/>
    </xf>
    <xf numFmtId="0" fontId="8" fillId="0" borderId="32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0" fontId="10" fillId="0" borderId="33" xfId="0" applyFont="1" applyFill="1" applyBorder="1" applyAlignment="1">
      <alignment horizontal="left" vertical="distributed" wrapText="1"/>
    </xf>
    <xf numFmtId="0" fontId="10" fillId="0" borderId="33" xfId="0" applyFont="1" applyFill="1" applyBorder="1" applyAlignment="1">
      <alignment horizontal="left" vertical="distributed"/>
    </xf>
    <xf numFmtId="38" fontId="3" fillId="0" borderId="10" xfId="80" applyFont="1" applyFill="1" applyBorder="1" applyAlignment="1">
      <alignment horizontal="distributed" vertical="center" wrapText="1"/>
    </xf>
    <xf numFmtId="38" fontId="9" fillId="0" borderId="30" xfId="80" applyFont="1" applyFill="1" applyBorder="1" applyAlignment="1">
      <alignment horizontal="center" vertical="center" wrapText="1"/>
    </xf>
    <xf numFmtId="38" fontId="9" fillId="0" borderId="20" xfId="80" applyFont="1" applyFill="1" applyBorder="1" applyAlignment="1">
      <alignment horizontal="center" vertical="center" wrapText="1"/>
    </xf>
    <xf numFmtId="38" fontId="9" fillId="0" borderId="23" xfId="8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32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80" applyFont="1" applyBorder="1" applyAlignment="1">
      <alignment horizontal="distributed" vertical="center"/>
    </xf>
    <xf numFmtId="0" fontId="10" fillId="0" borderId="33" xfId="0" applyFont="1" applyBorder="1" applyAlignment="1">
      <alignment horizontal="left" vertical="distributed" wrapText="1"/>
    </xf>
    <xf numFmtId="0" fontId="10" fillId="0" borderId="33" xfId="0" applyFont="1" applyBorder="1" applyAlignment="1">
      <alignment horizontal="left" vertical="distributed"/>
    </xf>
    <xf numFmtId="0" fontId="7" fillId="0" borderId="28" xfId="0" applyFont="1" applyBorder="1" applyAlignment="1">
      <alignment vertical="center"/>
    </xf>
    <xf numFmtId="38" fontId="3" fillId="0" borderId="30" xfId="8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3" fillId="0" borderId="30" xfId="80" applyFont="1" applyFill="1" applyBorder="1" applyAlignment="1">
      <alignment horizontal="center" vertical="center" wrapText="1"/>
    </xf>
    <xf numFmtId="38" fontId="3" fillId="0" borderId="20" xfId="80" applyFont="1" applyFill="1" applyBorder="1" applyAlignment="1">
      <alignment horizontal="center" vertical="center" wrapText="1"/>
    </xf>
    <xf numFmtId="38" fontId="3" fillId="0" borderId="23" xfId="80" applyFont="1" applyFill="1" applyBorder="1" applyAlignment="1">
      <alignment horizontal="center" vertical="center" wrapText="1"/>
    </xf>
    <xf numFmtId="38" fontId="3" fillId="0" borderId="30" xfId="80" applyFont="1" applyBorder="1" applyAlignment="1">
      <alignment horizontal="center" vertical="center"/>
    </xf>
    <xf numFmtId="38" fontId="3" fillId="0" borderId="23" xfId="80" applyFont="1" applyBorder="1" applyAlignment="1">
      <alignment horizontal="center" vertical="center"/>
    </xf>
    <xf numFmtId="38" fontId="3" fillId="33" borderId="30" xfId="80" applyFont="1" applyFill="1" applyBorder="1" applyAlignment="1">
      <alignment horizontal="center" vertical="center"/>
    </xf>
    <xf numFmtId="38" fontId="3" fillId="33" borderId="23" xfId="80" applyFont="1" applyFill="1" applyBorder="1" applyAlignment="1">
      <alignment horizontal="center" vertical="center"/>
    </xf>
    <xf numFmtId="38" fontId="3" fillId="0" borderId="31" xfId="80" applyFont="1" applyFill="1" applyBorder="1" applyAlignment="1">
      <alignment horizontal="distributed" vertical="distributed" wrapText="1"/>
    </xf>
    <xf numFmtId="0" fontId="0" fillId="0" borderId="25" xfId="0" applyBorder="1" applyAlignment="1">
      <alignment horizontal="distributed"/>
    </xf>
    <xf numFmtId="38" fontId="3" fillId="0" borderId="34" xfId="80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38" fontId="3" fillId="0" borderId="31" xfId="80" applyFont="1" applyFill="1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38" fontId="3" fillId="0" borderId="30" xfId="8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38" fontId="3" fillId="34" borderId="21" xfId="80" applyFont="1" applyFill="1" applyBorder="1" applyAlignment="1">
      <alignment horizontal="distributed" vertical="center"/>
    </xf>
    <xf numFmtId="0" fontId="0" fillId="34" borderId="26" xfId="0" applyFill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38" fontId="3" fillId="0" borderId="21" xfId="80" applyFont="1" applyBorder="1" applyAlignment="1">
      <alignment horizontal="distributed" vertical="center"/>
    </xf>
    <xf numFmtId="38" fontId="3" fillId="0" borderId="22" xfId="80" applyFont="1" applyBorder="1" applyAlignment="1">
      <alignment horizontal="distributed" vertical="center"/>
    </xf>
    <xf numFmtId="38" fontId="3" fillId="0" borderId="30" xfId="80" applyFont="1" applyBorder="1" applyAlignment="1">
      <alignment horizontal="center" vertical="center" wrapText="1"/>
    </xf>
    <xf numFmtId="38" fontId="3" fillId="0" borderId="23" xfId="80" applyFont="1" applyBorder="1" applyAlignment="1">
      <alignment horizontal="center" vertical="center" wrapText="1"/>
    </xf>
    <xf numFmtId="38" fontId="3" fillId="34" borderId="10" xfId="80" applyFont="1" applyFill="1" applyBorder="1" applyAlignment="1">
      <alignment horizontal="distributed" vertical="center"/>
    </xf>
    <xf numFmtId="38" fontId="3" fillId="34" borderId="26" xfId="80" applyFont="1" applyFill="1" applyBorder="1" applyAlignment="1">
      <alignment horizontal="center" vertical="center"/>
    </xf>
    <xf numFmtId="38" fontId="3" fillId="34" borderId="22" xfId="80" applyFont="1" applyFill="1" applyBorder="1" applyAlignment="1">
      <alignment horizontal="center" vertical="center"/>
    </xf>
    <xf numFmtId="38" fontId="3" fillId="33" borderId="30" xfId="8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10" fillId="0" borderId="10" xfId="80" applyFont="1" applyBorder="1" applyAlignment="1">
      <alignment horizontal="distributed" vertical="center"/>
    </xf>
    <xf numFmtId="38" fontId="10" fillId="0" borderId="10" xfId="8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38" fontId="10" fillId="0" borderId="21" xfId="80" applyFont="1" applyBorder="1" applyAlignment="1">
      <alignment horizontal="center" vertical="center"/>
    </xf>
    <xf numFmtId="38" fontId="10" fillId="0" borderId="26" xfId="80" applyFont="1" applyBorder="1" applyAlignment="1">
      <alignment horizontal="center" vertical="center"/>
    </xf>
    <xf numFmtId="38" fontId="10" fillId="0" borderId="22" xfId="80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その他" xfId="101"/>
    <cellStyle name="標準_営業等" xfId="102"/>
    <cellStyle name="標準_給与" xfId="103"/>
    <cellStyle name="標準_納税義務者" xfId="104"/>
    <cellStyle name="標準_農業" xfId="105"/>
    <cellStyle name="標準_分離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16384"/>
    </sheetView>
  </sheetViews>
  <sheetFormatPr defaultColWidth="14.625" defaultRowHeight="13.5"/>
  <cols>
    <col min="1" max="1" width="3.375" style="18" customWidth="1"/>
    <col min="2" max="2" width="17.625" style="18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8" customWidth="1"/>
    <col min="19" max="16384" width="14.625" style="18" customWidth="1"/>
  </cols>
  <sheetData>
    <row r="1" spans="1:18" ht="23.25" customHeight="1">
      <c r="A1" s="21" t="s">
        <v>111</v>
      </c>
      <c r="B1" s="17"/>
      <c r="D1" s="11"/>
      <c r="H1" s="11"/>
      <c r="K1" s="11"/>
      <c r="Q1" s="18"/>
      <c r="R1" s="17"/>
    </row>
    <row r="2" spans="1:18" ht="4.5" customHeight="1">
      <c r="A2" s="16"/>
      <c r="B2" s="17"/>
      <c r="D2" s="11"/>
      <c r="H2" s="11"/>
      <c r="K2" s="11"/>
      <c r="Q2" s="18"/>
      <c r="R2" s="17"/>
    </row>
    <row r="3" spans="1:18" ht="23.25" customHeight="1">
      <c r="A3" s="19"/>
      <c r="B3" s="178" t="s">
        <v>6</v>
      </c>
      <c r="C3" s="179"/>
      <c r="J3" s="64"/>
      <c r="Q3" s="173" t="s">
        <v>107</v>
      </c>
      <c r="R3" s="20"/>
    </row>
    <row r="4" spans="1:18" s="27" customFormat="1" ht="19.5" customHeight="1">
      <c r="A4" s="186" t="s">
        <v>74</v>
      </c>
      <c r="B4" s="189" t="s">
        <v>75</v>
      </c>
      <c r="C4" s="177" t="s">
        <v>76</v>
      </c>
      <c r="D4" s="177"/>
      <c r="E4" s="177"/>
      <c r="F4" s="177" t="s">
        <v>45</v>
      </c>
      <c r="G4" s="177" t="s">
        <v>11</v>
      </c>
      <c r="H4" s="177" t="s">
        <v>77</v>
      </c>
      <c r="I4" s="177" t="s">
        <v>78</v>
      </c>
      <c r="J4" s="65"/>
      <c r="K4" s="177" t="s">
        <v>12</v>
      </c>
      <c r="L4" s="177" t="s">
        <v>79</v>
      </c>
      <c r="M4" s="191" t="s">
        <v>63</v>
      </c>
      <c r="N4" s="192" t="s">
        <v>64</v>
      </c>
      <c r="O4" s="177" t="s">
        <v>80</v>
      </c>
      <c r="P4" s="177"/>
      <c r="Q4" s="177"/>
      <c r="R4" s="180" t="s">
        <v>93</v>
      </c>
    </row>
    <row r="5" spans="1:18" s="27" customFormat="1" ht="19.5" customHeight="1">
      <c r="A5" s="187"/>
      <c r="B5" s="189"/>
      <c r="C5" s="182" t="s">
        <v>108</v>
      </c>
      <c r="D5" s="183"/>
      <c r="E5" s="184" t="s">
        <v>81</v>
      </c>
      <c r="F5" s="177"/>
      <c r="G5" s="177"/>
      <c r="H5" s="177"/>
      <c r="I5" s="177"/>
      <c r="J5" s="65"/>
      <c r="K5" s="177"/>
      <c r="L5" s="177"/>
      <c r="M5" s="191"/>
      <c r="N5" s="193"/>
      <c r="O5" s="182" t="s">
        <v>108</v>
      </c>
      <c r="P5" s="183"/>
      <c r="Q5" s="184" t="s">
        <v>81</v>
      </c>
      <c r="R5" s="180"/>
    </row>
    <row r="6" spans="1:18" s="27" customFormat="1" ht="19.5" customHeight="1">
      <c r="A6" s="188"/>
      <c r="B6" s="190"/>
      <c r="C6" s="26" t="s">
        <v>109</v>
      </c>
      <c r="D6" s="26" t="s">
        <v>110</v>
      </c>
      <c r="E6" s="185"/>
      <c r="F6" s="177"/>
      <c r="G6" s="177"/>
      <c r="H6" s="177"/>
      <c r="I6" s="177"/>
      <c r="J6" s="65"/>
      <c r="K6" s="177"/>
      <c r="L6" s="177"/>
      <c r="M6" s="191"/>
      <c r="N6" s="194"/>
      <c r="O6" s="26" t="s">
        <v>109</v>
      </c>
      <c r="P6" s="26" t="s">
        <v>110</v>
      </c>
      <c r="Q6" s="185"/>
      <c r="R6" s="181"/>
    </row>
    <row r="7" spans="1:18" s="27" customFormat="1" ht="21.75" customHeight="1">
      <c r="A7" s="28">
        <v>1</v>
      </c>
      <c r="B7" s="29" t="s">
        <v>18</v>
      </c>
      <c r="C7" s="96">
        <v>91694</v>
      </c>
      <c r="D7" s="96">
        <v>7471</v>
      </c>
      <c r="E7" s="96">
        <v>99165</v>
      </c>
      <c r="F7" s="96">
        <v>341404677</v>
      </c>
      <c r="G7" s="96">
        <v>115784980</v>
      </c>
      <c r="H7" s="96">
        <v>225619697</v>
      </c>
      <c r="I7" s="96">
        <v>13533165</v>
      </c>
      <c r="J7" s="66"/>
      <c r="K7" s="96">
        <v>518616</v>
      </c>
      <c r="L7" s="96">
        <v>1171</v>
      </c>
      <c r="M7" s="96">
        <v>5572</v>
      </c>
      <c r="N7" s="96">
        <v>1584</v>
      </c>
      <c r="O7" s="96">
        <v>12623138</v>
      </c>
      <c r="P7" s="96">
        <v>382960</v>
      </c>
      <c r="Q7" s="96">
        <v>13006098</v>
      </c>
      <c r="R7" s="29" t="s">
        <v>18</v>
      </c>
    </row>
    <row r="8" spans="1:18" s="27" customFormat="1" ht="21.75" customHeight="1">
      <c r="A8" s="30">
        <v>2</v>
      </c>
      <c r="B8" s="31" t="s">
        <v>1</v>
      </c>
      <c r="C8" s="97">
        <v>61148</v>
      </c>
      <c r="D8" s="97">
        <v>1777</v>
      </c>
      <c r="E8" s="97">
        <v>62925</v>
      </c>
      <c r="F8" s="97">
        <v>219684348</v>
      </c>
      <c r="G8" s="97">
        <v>74822543</v>
      </c>
      <c r="H8" s="97">
        <v>144861805</v>
      </c>
      <c r="I8" s="97">
        <v>8689165</v>
      </c>
      <c r="J8" s="66"/>
      <c r="K8" s="97">
        <v>290029</v>
      </c>
      <c r="L8" s="97">
        <v>885</v>
      </c>
      <c r="M8" s="97">
        <v>1581</v>
      </c>
      <c r="N8" s="97">
        <v>279</v>
      </c>
      <c r="O8" s="97">
        <v>8393215</v>
      </c>
      <c r="P8" s="97">
        <v>3176</v>
      </c>
      <c r="Q8" s="97">
        <v>8396391</v>
      </c>
      <c r="R8" s="31" t="s">
        <v>1</v>
      </c>
    </row>
    <row r="9" spans="1:18" s="27" customFormat="1" ht="21.75" customHeight="1">
      <c r="A9" s="30">
        <v>3</v>
      </c>
      <c r="B9" s="31" t="s">
        <v>19</v>
      </c>
      <c r="C9" s="97">
        <v>51345</v>
      </c>
      <c r="D9" s="97">
        <v>1514</v>
      </c>
      <c r="E9" s="97">
        <v>52859</v>
      </c>
      <c r="F9" s="97">
        <v>170156468</v>
      </c>
      <c r="G9" s="97">
        <v>59755645</v>
      </c>
      <c r="H9" s="97">
        <v>110400823</v>
      </c>
      <c r="I9" s="97">
        <v>6621909</v>
      </c>
      <c r="J9" s="66"/>
      <c r="K9" s="97">
        <v>248911</v>
      </c>
      <c r="L9" s="97">
        <v>938</v>
      </c>
      <c r="M9" s="97">
        <v>1107</v>
      </c>
      <c r="N9" s="97">
        <v>332</v>
      </c>
      <c r="O9" s="97">
        <v>6367641</v>
      </c>
      <c r="P9" s="97">
        <v>2980</v>
      </c>
      <c r="Q9" s="97">
        <v>6370621</v>
      </c>
      <c r="R9" s="31" t="s">
        <v>19</v>
      </c>
    </row>
    <row r="10" spans="1:18" s="27" customFormat="1" ht="21.75" customHeight="1">
      <c r="A10" s="30">
        <v>4</v>
      </c>
      <c r="B10" s="31" t="s">
        <v>20</v>
      </c>
      <c r="C10" s="97">
        <v>52633</v>
      </c>
      <c r="D10" s="97">
        <v>1691</v>
      </c>
      <c r="E10" s="97">
        <v>54324</v>
      </c>
      <c r="F10" s="97">
        <v>161657347</v>
      </c>
      <c r="G10" s="97">
        <v>59513637</v>
      </c>
      <c r="H10" s="97">
        <v>102143710</v>
      </c>
      <c r="I10" s="97">
        <v>6126426</v>
      </c>
      <c r="J10" s="66"/>
      <c r="K10" s="97">
        <v>251998</v>
      </c>
      <c r="L10" s="97">
        <v>1080</v>
      </c>
      <c r="M10" s="97">
        <v>772</v>
      </c>
      <c r="N10" s="97">
        <v>571</v>
      </c>
      <c r="O10" s="97">
        <v>5868752</v>
      </c>
      <c r="P10" s="97">
        <v>3253</v>
      </c>
      <c r="Q10" s="97">
        <v>5872005</v>
      </c>
      <c r="R10" s="31" t="s">
        <v>20</v>
      </c>
    </row>
    <row r="11" spans="1:18" s="27" customFormat="1" ht="21.75" customHeight="1">
      <c r="A11" s="30">
        <v>5</v>
      </c>
      <c r="B11" s="31" t="s">
        <v>21</v>
      </c>
      <c r="C11" s="97">
        <v>25575</v>
      </c>
      <c r="D11" s="97">
        <v>947</v>
      </c>
      <c r="E11" s="97">
        <v>26522</v>
      </c>
      <c r="F11" s="97">
        <v>78059673</v>
      </c>
      <c r="G11" s="97">
        <v>30040521</v>
      </c>
      <c r="H11" s="97">
        <v>48019152</v>
      </c>
      <c r="I11" s="97">
        <v>2880083</v>
      </c>
      <c r="J11" s="66"/>
      <c r="K11" s="97">
        <v>116379</v>
      </c>
      <c r="L11" s="97">
        <v>301</v>
      </c>
      <c r="M11" s="97">
        <v>789</v>
      </c>
      <c r="N11" s="97">
        <v>224</v>
      </c>
      <c r="O11" s="97">
        <v>2760061</v>
      </c>
      <c r="P11" s="97">
        <v>2329</v>
      </c>
      <c r="Q11" s="97">
        <v>2762390</v>
      </c>
      <c r="R11" s="31" t="s">
        <v>21</v>
      </c>
    </row>
    <row r="12" spans="1:18" s="27" customFormat="1" ht="21.75" customHeight="1">
      <c r="A12" s="30">
        <v>6</v>
      </c>
      <c r="B12" s="31" t="s">
        <v>22</v>
      </c>
      <c r="C12" s="97">
        <v>18630</v>
      </c>
      <c r="D12" s="97">
        <v>628</v>
      </c>
      <c r="E12" s="97">
        <v>19258</v>
      </c>
      <c r="F12" s="97">
        <v>55713408</v>
      </c>
      <c r="G12" s="97">
        <v>20862348</v>
      </c>
      <c r="H12" s="97">
        <v>34851060</v>
      </c>
      <c r="I12" s="97">
        <v>2090288</v>
      </c>
      <c r="J12" s="66"/>
      <c r="K12" s="97">
        <v>91552</v>
      </c>
      <c r="L12" s="97">
        <v>505</v>
      </c>
      <c r="M12" s="97">
        <v>242</v>
      </c>
      <c r="N12" s="97">
        <v>154</v>
      </c>
      <c r="O12" s="97">
        <v>1996347</v>
      </c>
      <c r="P12" s="97">
        <v>1405</v>
      </c>
      <c r="Q12" s="97">
        <v>1997752</v>
      </c>
      <c r="R12" s="31" t="s">
        <v>22</v>
      </c>
    </row>
    <row r="13" spans="1:18" s="27" customFormat="1" ht="21.75" customHeight="1">
      <c r="A13" s="30">
        <v>7</v>
      </c>
      <c r="B13" s="31" t="s">
        <v>2</v>
      </c>
      <c r="C13" s="97">
        <v>25915</v>
      </c>
      <c r="D13" s="97">
        <v>2182</v>
      </c>
      <c r="E13" s="97">
        <v>28097</v>
      </c>
      <c r="F13" s="97">
        <v>91084718</v>
      </c>
      <c r="G13" s="97">
        <v>32904611</v>
      </c>
      <c r="H13" s="97">
        <v>58180107</v>
      </c>
      <c r="I13" s="97">
        <v>3489652</v>
      </c>
      <c r="J13" s="66"/>
      <c r="K13" s="97">
        <v>129827</v>
      </c>
      <c r="L13" s="97">
        <v>455</v>
      </c>
      <c r="M13" s="97">
        <v>464</v>
      </c>
      <c r="N13" s="97">
        <v>214</v>
      </c>
      <c r="O13" s="97">
        <v>3257868</v>
      </c>
      <c r="P13" s="97">
        <v>100824</v>
      </c>
      <c r="Q13" s="97">
        <v>3358692</v>
      </c>
      <c r="R13" s="31" t="s">
        <v>2</v>
      </c>
    </row>
    <row r="14" spans="1:18" s="27" customFormat="1" ht="21.75" customHeight="1">
      <c r="A14" s="30">
        <v>8</v>
      </c>
      <c r="B14" s="31" t="s">
        <v>23</v>
      </c>
      <c r="C14" s="97">
        <v>15470</v>
      </c>
      <c r="D14" s="97">
        <v>1188</v>
      </c>
      <c r="E14" s="97">
        <v>16658</v>
      </c>
      <c r="F14" s="97">
        <v>46583099</v>
      </c>
      <c r="G14" s="97">
        <v>18166232</v>
      </c>
      <c r="H14" s="97">
        <v>28416867</v>
      </c>
      <c r="I14" s="97">
        <v>1704349</v>
      </c>
      <c r="J14" s="66"/>
      <c r="K14" s="97">
        <v>67987</v>
      </c>
      <c r="L14" s="97">
        <v>671</v>
      </c>
      <c r="M14" s="97">
        <v>140</v>
      </c>
      <c r="N14" s="97">
        <v>49</v>
      </c>
      <c r="O14" s="97">
        <v>1586699</v>
      </c>
      <c r="P14" s="97">
        <v>48683</v>
      </c>
      <c r="Q14" s="97">
        <v>1635382</v>
      </c>
      <c r="R14" s="31" t="s">
        <v>23</v>
      </c>
    </row>
    <row r="15" spans="1:18" s="27" customFormat="1" ht="21.75" customHeight="1">
      <c r="A15" s="30">
        <v>9</v>
      </c>
      <c r="B15" s="31" t="s">
        <v>49</v>
      </c>
      <c r="C15" s="97">
        <v>22585</v>
      </c>
      <c r="D15" s="97">
        <v>789</v>
      </c>
      <c r="E15" s="97">
        <v>23374</v>
      </c>
      <c r="F15" s="97">
        <v>65371307</v>
      </c>
      <c r="G15" s="97">
        <v>25201224</v>
      </c>
      <c r="H15" s="97">
        <v>40170083</v>
      </c>
      <c r="I15" s="97">
        <v>2409265</v>
      </c>
      <c r="J15" s="66"/>
      <c r="K15" s="97">
        <v>94195</v>
      </c>
      <c r="L15" s="97">
        <v>585</v>
      </c>
      <c r="M15" s="97">
        <v>262</v>
      </c>
      <c r="N15" s="97">
        <v>346</v>
      </c>
      <c r="O15" s="97">
        <v>2311867</v>
      </c>
      <c r="P15" s="97">
        <v>2010</v>
      </c>
      <c r="Q15" s="97">
        <v>2313877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7">
        <v>16950</v>
      </c>
      <c r="D16" s="97">
        <v>622</v>
      </c>
      <c r="E16" s="97">
        <v>17572</v>
      </c>
      <c r="F16" s="97">
        <v>53670461</v>
      </c>
      <c r="G16" s="97">
        <v>20349835</v>
      </c>
      <c r="H16" s="97">
        <v>33320626</v>
      </c>
      <c r="I16" s="97">
        <v>1998530</v>
      </c>
      <c r="J16" s="66"/>
      <c r="K16" s="97">
        <v>64195</v>
      </c>
      <c r="L16" s="97">
        <v>320</v>
      </c>
      <c r="M16" s="97">
        <v>249</v>
      </c>
      <c r="N16" s="97">
        <v>16</v>
      </c>
      <c r="O16" s="97">
        <v>1932525</v>
      </c>
      <c r="P16" s="97">
        <v>1225</v>
      </c>
      <c r="Q16" s="97">
        <v>1933750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7">
        <v>9600</v>
      </c>
      <c r="D17" s="97">
        <v>338</v>
      </c>
      <c r="E17" s="97">
        <v>9938</v>
      </c>
      <c r="F17" s="97">
        <v>28908098</v>
      </c>
      <c r="G17" s="97">
        <v>10951532</v>
      </c>
      <c r="H17" s="97">
        <v>17956566</v>
      </c>
      <c r="I17" s="97">
        <v>1076993</v>
      </c>
      <c r="J17" s="66"/>
      <c r="K17" s="97">
        <v>39392</v>
      </c>
      <c r="L17" s="97">
        <v>297</v>
      </c>
      <c r="M17" s="97">
        <v>78</v>
      </c>
      <c r="N17" s="97">
        <v>27</v>
      </c>
      <c r="O17" s="97">
        <v>1036628</v>
      </c>
      <c r="P17" s="97">
        <v>571</v>
      </c>
      <c r="Q17" s="97">
        <v>1037199</v>
      </c>
      <c r="R17" s="31" t="s">
        <v>25</v>
      </c>
    </row>
    <row r="18" spans="1:18" s="27" customFormat="1" ht="21.75" customHeight="1">
      <c r="A18" s="30">
        <v>12</v>
      </c>
      <c r="B18" s="31" t="s">
        <v>26</v>
      </c>
      <c r="C18" s="97">
        <v>15034</v>
      </c>
      <c r="D18" s="97">
        <v>569</v>
      </c>
      <c r="E18" s="97">
        <v>15603</v>
      </c>
      <c r="F18" s="97">
        <v>45596863</v>
      </c>
      <c r="G18" s="97">
        <v>17282584</v>
      </c>
      <c r="H18" s="97">
        <v>28314279</v>
      </c>
      <c r="I18" s="97">
        <v>1698231</v>
      </c>
      <c r="J18" s="66"/>
      <c r="K18" s="97">
        <v>62036</v>
      </c>
      <c r="L18" s="97">
        <v>294</v>
      </c>
      <c r="M18" s="97">
        <v>210</v>
      </c>
      <c r="N18" s="97">
        <v>239</v>
      </c>
      <c r="O18" s="97">
        <v>1634057</v>
      </c>
      <c r="P18" s="97">
        <v>1395</v>
      </c>
      <c r="Q18" s="97">
        <v>1635452</v>
      </c>
      <c r="R18" s="31" t="s">
        <v>26</v>
      </c>
    </row>
    <row r="19" spans="1:18" s="27" customFormat="1" ht="21.75" customHeight="1">
      <c r="A19" s="30">
        <v>13</v>
      </c>
      <c r="B19" s="31" t="s">
        <v>27</v>
      </c>
      <c r="C19" s="97">
        <v>25892</v>
      </c>
      <c r="D19" s="97">
        <v>991</v>
      </c>
      <c r="E19" s="97">
        <v>26883</v>
      </c>
      <c r="F19" s="97">
        <v>77094568</v>
      </c>
      <c r="G19" s="97">
        <v>29987847</v>
      </c>
      <c r="H19" s="97">
        <v>47106721</v>
      </c>
      <c r="I19" s="97">
        <v>2825317</v>
      </c>
      <c r="J19" s="66"/>
      <c r="K19" s="97">
        <v>110618</v>
      </c>
      <c r="L19" s="97">
        <v>405</v>
      </c>
      <c r="M19" s="97">
        <v>338</v>
      </c>
      <c r="N19" s="97">
        <v>144</v>
      </c>
      <c r="O19" s="97">
        <v>2711792</v>
      </c>
      <c r="P19" s="97">
        <v>2020</v>
      </c>
      <c r="Q19" s="97">
        <v>2713812</v>
      </c>
      <c r="R19" s="31" t="s">
        <v>27</v>
      </c>
    </row>
    <row r="20" spans="1:18" s="27" customFormat="1" ht="21.75" customHeight="1">
      <c r="A20" s="30">
        <v>14</v>
      </c>
      <c r="B20" s="31" t="s">
        <v>28</v>
      </c>
      <c r="C20" s="97">
        <v>35992</v>
      </c>
      <c r="D20" s="97">
        <v>1074</v>
      </c>
      <c r="E20" s="97">
        <v>37066</v>
      </c>
      <c r="F20" s="97">
        <v>122418546</v>
      </c>
      <c r="G20" s="97">
        <v>43764566</v>
      </c>
      <c r="H20" s="97">
        <v>78653980</v>
      </c>
      <c r="I20" s="97">
        <v>4717737</v>
      </c>
      <c r="J20" s="66"/>
      <c r="K20" s="97">
        <v>188862</v>
      </c>
      <c r="L20" s="97">
        <v>552</v>
      </c>
      <c r="M20" s="97">
        <v>1097</v>
      </c>
      <c r="N20" s="97">
        <v>376</v>
      </c>
      <c r="O20" s="97">
        <v>4524729</v>
      </c>
      <c r="P20" s="97">
        <v>2121</v>
      </c>
      <c r="Q20" s="97">
        <v>4526850</v>
      </c>
      <c r="R20" s="31" t="s">
        <v>28</v>
      </c>
    </row>
    <row r="21" spans="1:18" s="27" customFormat="1" ht="21.75" customHeight="1">
      <c r="A21" s="30">
        <v>15</v>
      </c>
      <c r="B21" s="31" t="s">
        <v>29</v>
      </c>
      <c r="C21" s="97">
        <v>27901</v>
      </c>
      <c r="D21" s="97">
        <v>2737</v>
      </c>
      <c r="E21" s="97">
        <v>30638</v>
      </c>
      <c r="F21" s="97">
        <v>108216353</v>
      </c>
      <c r="G21" s="97">
        <v>37115731</v>
      </c>
      <c r="H21" s="97">
        <v>71100622</v>
      </c>
      <c r="I21" s="97">
        <v>4264795</v>
      </c>
      <c r="J21" s="66"/>
      <c r="K21" s="97">
        <v>173029</v>
      </c>
      <c r="L21" s="97">
        <v>349</v>
      </c>
      <c r="M21" s="97">
        <v>461</v>
      </c>
      <c r="N21" s="97">
        <v>760</v>
      </c>
      <c r="O21" s="97">
        <v>3929466</v>
      </c>
      <c r="P21" s="97">
        <v>160730</v>
      </c>
      <c r="Q21" s="97">
        <v>4090196</v>
      </c>
      <c r="R21" s="31" t="s">
        <v>29</v>
      </c>
    </row>
    <row r="22" spans="1:18" s="27" customFormat="1" ht="21.75" customHeight="1">
      <c r="A22" s="30">
        <v>16</v>
      </c>
      <c r="B22" s="31" t="s">
        <v>30</v>
      </c>
      <c r="C22" s="97">
        <v>86493</v>
      </c>
      <c r="D22" s="97">
        <v>2153</v>
      </c>
      <c r="E22" s="97">
        <v>88646</v>
      </c>
      <c r="F22" s="97">
        <v>347670573</v>
      </c>
      <c r="G22" s="97">
        <v>110105494</v>
      </c>
      <c r="H22" s="97">
        <v>237565079</v>
      </c>
      <c r="I22" s="97">
        <v>14250274</v>
      </c>
      <c r="J22" s="66"/>
      <c r="K22" s="97">
        <v>616646</v>
      </c>
      <c r="L22" s="97">
        <v>935</v>
      </c>
      <c r="M22" s="97">
        <v>1970</v>
      </c>
      <c r="N22" s="97">
        <v>1248</v>
      </c>
      <c r="O22" s="97">
        <v>13622184</v>
      </c>
      <c r="P22" s="97">
        <v>4374</v>
      </c>
      <c r="Q22" s="97">
        <v>13626558</v>
      </c>
      <c r="R22" s="31" t="s">
        <v>30</v>
      </c>
    </row>
    <row r="23" spans="1:18" s="27" customFormat="1" ht="21.75" customHeight="1">
      <c r="A23" s="30">
        <v>17</v>
      </c>
      <c r="B23" s="31" t="s">
        <v>0</v>
      </c>
      <c r="C23" s="97">
        <v>57198</v>
      </c>
      <c r="D23" s="97">
        <v>1653</v>
      </c>
      <c r="E23" s="97">
        <v>58851</v>
      </c>
      <c r="F23" s="97">
        <v>202478432</v>
      </c>
      <c r="G23" s="97">
        <v>70155725</v>
      </c>
      <c r="H23" s="97">
        <v>132322707</v>
      </c>
      <c r="I23" s="97">
        <v>7936970</v>
      </c>
      <c r="J23" s="66"/>
      <c r="K23" s="97">
        <v>299800</v>
      </c>
      <c r="L23" s="97">
        <v>1006</v>
      </c>
      <c r="M23" s="97">
        <v>1184</v>
      </c>
      <c r="N23" s="97">
        <v>453</v>
      </c>
      <c r="O23" s="97">
        <v>7631532</v>
      </c>
      <c r="P23" s="97">
        <v>2995</v>
      </c>
      <c r="Q23" s="97">
        <v>7634527</v>
      </c>
      <c r="R23" s="31" t="s">
        <v>0</v>
      </c>
    </row>
    <row r="24" spans="1:18" s="27" customFormat="1" ht="21.75" customHeight="1">
      <c r="A24" s="30">
        <v>18</v>
      </c>
      <c r="B24" s="31" t="s">
        <v>31</v>
      </c>
      <c r="C24" s="97">
        <v>23322</v>
      </c>
      <c r="D24" s="97">
        <v>710</v>
      </c>
      <c r="E24" s="97">
        <v>24032</v>
      </c>
      <c r="F24" s="97">
        <v>77721807</v>
      </c>
      <c r="G24" s="97">
        <v>27456865</v>
      </c>
      <c r="H24" s="97">
        <v>50264942</v>
      </c>
      <c r="I24" s="97">
        <v>3014926</v>
      </c>
      <c r="J24" s="66"/>
      <c r="K24" s="97">
        <v>118676</v>
      </c>
      <c r="L24" s="97">
        <v>508</v>
      </c>
      <c r="M24" s="97">
        <v>261</v>
      </c>
      <c r="N24" s="97">
        <v>207</v>
      </c>
      <c r="O24" s="97">
        <v>2893869</v>
      </c>
      <c r="P24" s="97">
        <v>1405</v>
      </c>
      <c r="Q24" s="97">
        <v>2895274</v>
      </c>
      <c r="R24" s="31" t="s">
        <v>31</v>
      </c>
    </row>
    <row r="25" spans="1:18" s="27" customFormat="1" ht="21.75" customHeight="1">
      <c r="A25" s="30">
        <v>19</v>
      </c>
      <c r="B25" s="31" t="s">
        <v>3</v>
      </c>
      <c r="C25" s="97">
        <v>9507</v>
      </c>
      <c r="D25" s="97">
        <v>750</v>
      </c>
      <c r="E25" s="97">
        <v>10257</v>
      </c>
      <c r="F25" s="97">
        <v>29811222</v>
      </c>
      <c r="G25" s="97">
        <v>11315570</v>
      </c>
      <c r="H25" s="97">
        <v>18495652</v>
      </c>
      <c r="I25" s="97">
        <v>1109326</v>
      </c>
      <c r="J25" s="66"/>
      <c r="K25" s="97">
        <v>43241</v>
      </c>
      <c r="L25" s="97">
        <v>198</v>
      </c>
      <c r="M25" s="97">
        <v>26</v>
      </c>
      <c r="N25" s="97">
        <v>3</v>
      </c>
      <c r="O25" s="97">
        <v>1035952</v>
      </c>
      <c r="P25" s="97">
        <v>29906</v>
      </c>
      <c r="Q25" s="97">
        <v>1065858</v>
      </c>
      <c r="R25" s="31" t="s">
        <v>3</v>
      </c>
    </row>
    <row r="26" spans="1:18" s="27" customFormat="1" ht="21.75" customHeight="1">
      <c r="A26" s="30">
        <v>20</v>
      </c>
      <c r="B26" s="31" t="s">
        <v>32</v>
      </c>
      <c r="C26" s="97">
        <v>25072</v>
      </c>
      <c r="D26" s="97">
        <v>686</v>
      </c>
      <c r="E26" s="97">
        <v>25758</v>
      </c>
      <c r="F26" s="97">
        <v>100751255</v>
      </c>
      <c r="G26" s="97">
        <v>32663420</v>
      </c>
      <c r="H26" s="97">
        <v>68087835</v>
      </c>
      <c r="I26" s="97">
        <v>4084198</v>
      </c>
      <c r="J26" s="66"/>
      <c r="K26" s="97">
        <v>191127</v>
      </c>
      <c r="L26" s="97">
        <v>200</v>
      </c>
      <c r="M26" s="97">
        <v>1325</v>
      </c>
      <c r="N26" s="97">
        <v>130</v>
      </c>
      <c r="O26" s="97">
        <v>3889995</v>
      </c>
      <c r="P26" s="97">
        <v>1421</v>
      </c>
      <c r="Q26" s="97">
        <v>3891416</v>
      </c>
      <c r="R26" s="31" t="s">
        <v>32</v>
      </c>
    </row>
    <row r="27" spans="1:18" s="27" customFormat="1" ht="21.75" customHeight="1">
      <c r="A27" s="30">
        <v>21</v>
      </c>
      <c r="B27" s="31" t="s">
        <v>50</v>
      </c>
      <c r="C27" s="97">
        <v>13217</v>
      </c>
      <c r="D27" s="97">
        <v>1015</v>
      </c>
      <c r="E27" s="97">
        <v>14232</v>
      </c>
      <c r="F27" s="97">
        <v>39404869</v>
      </c>
      <c r="G27" s="97">
        <v>15880659</v>
      </c>
      <c r="H27" s="97">
        <v>23524210</v>
      </c>
      <c r="I27" s="97">
        <v>1410879</v>
      </c>
      <c r="J27" s="66"/>
      <c r="K27" s="97">
        <v>53189</v>
      </c>
      <c r="L27" s="97">
        <v>217</v>
      </c>
      <c r="M27" s="97">
        <v>234</v>
      </c>
      <c r="N27" s="97">
        <v>3</v>
      </c>
      <c r="O27" s="97">
        <v>1320309</v>
      </c>
      <c r="P27" s="97">
        <v>36927</v>
      </c>
      <c r="Q27" s="97">
        <v>1357236</v>
      </c>
      <c r="R27" s="31" t="s">
        <v>50</v>
      </c>
    </row>
    <row r="28" spans="1:18" s="27" customFormat="1" ht="21.75" customHeight="1">
      <c r="A28" s="30">
        <v>22</v>
      </c>
      <c r="B28" s="31" t="s">
        <v>51</v>
      </c>
      <c r="C28" s="97">
        <v>17609</v>
      </c>
      <c r="D28" s="97">
        <v>1675</v>
      </c>
      <c r="E28" s="97">
        <v>19284</v>
      </c>
      <c r="F28" s="97">
        <v>58686642</v>
      </c>
      <c r="G28" s="97">
        <v>22109568</v>
      </c>
      <c r="H28" s="97">
        <v>36577074</v>
      </c>
      <c r="I28" s="97">
        <v>2193846</v>
      </c>
      <c r="J28" s="66"/>
      <c r="K28" s="97">
        <v>89057</v>
      </c>
      <c r="L28" s="97">
        <v>200</v>
      </c>
      <c r="M28" s="97">
        <v>307</v>
      </c>
      <c r="N28" s="97">
        <v>14</v>
      </c>
      <c r="O28" s="97">
        <v>2021386</v>
      </c>
      <c r="P28" s="97">
        <v>82754</v>
      </c>
      <c r="Q28" s="97">
        <v>2104140</v>
      </c>
      <c r="R28" s="31" t="s">
        <v>51</v>
      </c>
    </row>
    <row r="29" spans="1:18" s="27" customFormat="1" ht="21.75" customHeight="1">
      <c r="A29" s="30">
        <v>23</v>
      </c>
      <c r="B29" s="31" t="s">
        <v>52</v>
      </c>
      <c r="C29" s="97">
        <v>35693</v>
      </c>
      <c r="D29" s="97">
        <v>2872</v>
      </c>
      <c r="E29" s="97">
        <v>38565</v>
      </c>
      <c r="F29" s="97">
        <v>110517128</v>
      </c>
      <c r="G29" s="97">
        <v>42226307</v>
      </c>
      <c r="H29" s="97">
        <v>68290821</v>
      </c>
      <c r="I29" s="97">
        <v>4095908</v>
      </c>
      <c r="J29" s="66"/>
      <c r="K29" s="97">
        <v>158009</v>
      </c>
      <c r="L29" s="97">
        <v>1025</v>
      </c>
      <c r="M29" s="97">
        <v>540</v>
      </c>
      <c r="N29" s="97">
        <v>24</v>
      </c>
      <c r="O29" s="97">
        <v>3808191</v>
      </c>
      <c r="P29" s="97">
        <v>126046</v>
      </c>
      <c r="Q29" s="97">
        <v>3934237</v>
      </c>
      <c r="R29" s="31" t="s">
        <v>52</v>
      </c>
    </row>
    <row r="30" spans="1:18" s="27" customFormat="1" ht="21.75" customHeight="1">
      <c r="A30" s="30">
        <v>24</v>
      </c>
      <c r="B30" s="31" t="s">
        <v>53</v>
      </c>
      <c r="C30" s="97">
        <v>20079</v>
      </c>
      <c r="D30" s="97">
        <v>685</v>
      </c>
      <c r="E30" s="97">
        <v>20764</v>
      </c>
      <c r="F30" s="97">
        <v>56872145</v>
      </c>
      <c r="G30" s="97">
        <v>21731636</v>
      </c>
      <c r="H30" s="97">
        <v>35140509</v>
      </c>
      <c r="I30" s="97">
        <v>2107603</v>
      </c>
      <c r="J30" s="66"/>
      <c r="K30" s="97">
        <v>79724</v>
      </c>
      <c r="L30" s="97">
        <v>372</v>
      </c>
      <c r="M30" s="97">
        <v>204</v>
      </c>
      <c r="N30" s="97">
        <v>11</v>
      </c>
      <c r="O30" s="97">
        <v>2025568</v>
      </c>
      <c r="P30" s="97">
        <v>1724</v>
      </c>
      <c r="Q30" s="97">
        <v>2027292</v>
      </c>
      <c r="R30" s="31" t="s">
        <v>53</v>
      </c>
    </row>
    <row r="31" spans="1:18" s="27" customFormat="1" ht="21.75" customHeight="1">
      <c r="A31" s="30">
        <v>25</v>
      </c>
      <c r="B31" s="31" t="s">
        <v>54</v>
      </c>
      <c r="C31" s="97">
        <v>14536</v>
      </c>
      <c r="D31" s="97">
        <v>519</v>
      </c>
      <c r="E31" s="97">
        <v>15055</v>
      </c>
      <c r="F31" s="97">
        <v>41173480</v>
      </c>
      <c r="G31" s="97">
        <v>16503486</v>
      </c>
      <c r="H31" s="97">
        <v>24669994</v>
      </c>
      <c r="I31" s="97">
        <v>1479604</v>
      </c>
      <c r="J31" s="66"/>
      <c r="K31" s="97">
        <v>51801</v>
      </c>
      <c r="L31" s="97">
        <v>419</v>
      </c>
      <c r="M31" s="97">
        <v>220</v>
      </c>
      <c r="N31" s="97">
        <v>169</v>
      </c>
      <c r="O31" s="97">
        <v>1425719</v>
      </c>
      <c r="P31" s="97">
        <v>1276</v>
      </c>
      <c r="Q31" s="97">
        <v>1426995</v>
      </c>
      <c r="R31" s="31" t="s">
        <v>54</v>
      </c>
    </row>
    <row r="32" spans="1:18" s="27" customFormat="1" ht="21.75" customHeight="1">
      <c r="A32" s="30">
        <v>26</v>
      </c>
      <c r="B32" s="31" t="s">
        <v>55</v>
      </c>
      <c r="C32" s="97">
        <v>14379</v>
      </c>
      <c r="D32" s="97">
        <v>1094</v>
      </c>
      <c r="E32" s="97">
        <v>15473</v>
      </c>
      <c r="F32" s="97">
        <v>45944300</v>
      </c>
      <c r="G32" s="97">
        <v>17276823</v>
      </c>
      <c r="H32" s="97">
        <v>28667477</v>
      </c>
      <c r="I32" s="97">
        <v>1719425</v>
      </c>
      <c r="J32" s="66"/>
      <c r="K32" s="97">
        <v>61298</v>
      </c>
      <c r="L32" s="97">
        <v>233</v>
      </c>
      <c r="M32" s="97">
        <v>421</v>
      </c>
      <c r="N32" s="97">
        <v>107</v>
      </c>
      <c r="O32" s="97">
        <v>1611448</v>
      </c>
      <c r="P32" s="97">
        <v>45918</v>
      </c>
      <c r="Q32" s="97">
        <v>1657366</v>
      </c>
      <c r="R32" s="31" t="s">
        <v>55</v>
      </c>
    </row>
    <row r="33" spans="1:18" s="27" customFormat="1" ht="21.75" customHeight="1">
      <c r="A33" s="30">
        <v>27</v>
      </c>
      <c r="B33" s="31" t="s">
        <v>56</v>
      </c>
      <c r="C33" s="97">
        <v>14637</v>
      </c>
      <c r="D33" s="97">
        <v>566</v>
      </c>
      <c r="E33" s="97">
        <v>15203</v>
      </c>
      <c r="F33" s="97">
        <v>41909889</v>
      </c>
      <c r="G33" s="97">
        <v>17028108</v>
      </c>
      <c r="H33" s="97">
        <v>24881781</v>
      </c>
      <c r="I33" s="97">
        <v>1492303</v>
      </c>
      <c r="J33" s="66"/>
      <c r="K33" s="97">
        <v>61307</v>
      </c>
      <c r="L33" s="97">
        <v>352</v>
      </c>
      <c r="M33" s="97">
        <v>123</v>
      </c>
      <c r="N33" s="97">
        <v>195</v>
      </c>
      <c r="O33" s="97">
        <v>1428723</v>
      </c>
      <c r="P33" s="97">
        <v>1603</v>
      </c>
      <c r="Q33" s="97">
        <v>1430326</v>
      </c>
      <c r="R33" s="31" t="s">
        <v>56</v>
      </c>
    </row>
    <row r="34" spans="1:18" s="27" customFormat="1" ht="21.75" customHeight="1">
      <c r="A34" s="30">
        <v>28</v>
      </c>
      <c r="B34" s="31" t="s">
        <v>57</v>
      </c>
      <c r="C34" s="97">
        <v>35821</v>
      </c>
      <c r="D34" s="97">
        <v>982</v>
      </c>
      <c r="E34" s="97">
        <v>36803</v>
      </c>
      <c r="F34" s="97">
        <v>121064886</v>
      </c>
      <c r="G34" s="97">
        <v>42170468</v>
      </c>
      <c r="H34" s="97">
        <v>78894418</v>
      </c>
      <c r="I34" s="97">
        <v>4732190</v>
      </c>
      <c r="J34" s="66"/>
      <c r="K34" s="97">
        <v>174120</v>
      </c>
      <c r="L34" s="97">
        <v>656</v>
      </c>
      <c r="M34" s="97">
        <v>474</v>
      </c>
      <c r="N34" s="97">
        <v>333</v>
      </c>
      <c r="O34" s="97">
        <v>4554579</v>
      </c>
      <c r="P34" s="97">
        <v>2028</v>
      </c>
      <c r="Q34" s="97">
        <v>4556607</v>
      </c>
      <c r="R34" s="31" t="s">
        <v>57</v>
      </c>
    </row>
    <row r="35" spans="1:18" s="27" customFormat="1" ht="21.75" customHeight="1">
      <c r="A35" s="30">
        <v>29</v>
      </c>
      <c r="B35" s="31" t="s">
        <v>58</v>
      </c>
      <c r="C35" s="97">
        <v>11438</v>
      </c>
      <c r="D35" s="97">
        <v>473</v>
      </c>
      <c r="E35" s="97">
        <v>11911</v>
      </c>
      <c r="F35" s="97">
        <v>32318107</v>
      </c>
      <c r="G35" s="97">
        <v>12927674</v>
      </c>
      <c r="H35" s="97">
        <v>19390433</v>
      </c>
      <c r="I35" s="97">
        <v>1162950</v>
      </c>
      <c r="J35" s="66"/>
      <c r="K35" s="97">
        <v>43713</v>
      </c>
      <c r="L35" s="97">
        <v>97</v>
      </c>
      <c r="M35" s="97">
        <v>80</v>
      </c>
      <c r="N35" s="97">
        <v>123</v>
      </c>
      <c r="O35" s="97">
        <v>1117493</v>
      </c>
      <c r="P35" s="97">
        <v>1414</v>
      </c>
      <c r="Q35" s="97">
        <v>1118907</v>
      </c>
      <c r="R35" s="31" t="s">
        <v>58</v>
      </c>
    </row>
    <row r="36" spans="1:18" s="27" customFormat="1" ht="21.75" customHeight="1">
      <c r="A36" s="30">
        <v>30</v>
      </c>
      <c r="B36" s="31" t="s">
        <v>59</v>
      </c>
      <c r="C36" s="97">
        <v>15291</v>
      </c>
      <c r="D36" s="97">
        <v>617</v>
      </c>
      <c r="E36" s="97">
        <v>15908</v>
      </c>
      <c r="F36" s="97">
        <v>41162473</v>
      </c>
      <c r="G36" s="97">
        <v>15854511</v>
      </c>
      <c r="H36" s="97">
        <v>25307962</v>
      </c>
      <c r="I36" s="97">
        <v>1517851</v>
      </c>
      <c r="J36" s="66"/>
      <c r="K36" s="97">
        <v>57138</v>
      </c>
      <c r="L36" s="97">
        <v>719</v>
      </c>
      <c r="M36" s="97">
        <v>140</v>
      </c>
      <c r="N36" s="97">
        <v>16</v>
      </c>
      <c r="O36" s="97">
        <v>1458641</v>
      </c>
      <c r="P36" s="97">
        <v>1197</v>
      </c>
      <c r="Q36" s="97">
        <v>1459838</v>
      </c>
      <c r="R36" s="31" t="s">
        <v>59</v>
      </c>
    </row>
    <row r="37" spans="1:18" s="27" customFormat="1" ht="21.75" customHeight="1">
      <c r="A37" s="30">
        <v>31</v>
      </c>
      <c r="B37" s="31" t="s">
        <v>60</v>
      </c>
      <c r="C37" s="97">
        <v>18602</v>
      </c>
      <c r="D37" s="97">
        <v>544</v>
      </c>
      <c r="E37" s="97">
        <v>19146</v>
      </c>
      <c r="F37" s="97">
        <v>63889784</v>
      </c>
      <c r="G37" s="97">
        <v>22813249</v>
      </c>
      <c r="H37" s="97">
        <v>41076535</v>
      </c>
      <c r="I37" s="97">
        <v>2463820</v>
      </c>
      <c r="J37" s="66"/>
      <c r="K37" s="97">
        <v>137276</v>
      </c>
      <c r="L37" s="97">
        <v>265</v>
      </c>
      <c r="M37" s="97">
        <v>311</v>
      </c>
      <c r="N37" s="97">
        <v>162</v>
      </c>
      <c r="O37" s="97">
        <v>2324652</v>
      </c>
      <c r="P37" s="97">
        <v>1154</v>
      </c>
      <c r="Q37" s="97">
        <v>2325806</v>
      </c>
      <c r="R37" s="31" t="s">
        <v>60</v>
      </c>
    </row>
    <row r="38" spans="1:18" s="27" customFormat="1" ht="21.75" customHeight="1">
      <c r="A38" s="53">
        <v>32</v>
      </c>
      <c r="B38" s="54" t="s">
        <v>61</v>
      </c>
      <c r="C38" s="98">
        <v>18491</v>
      </c>
      <c r="D38" s="98">
        <v>584</v>
      </c>
      <c r="E38" s="98">
        <v>19075</v>
      </c>
      <c r="F38" s="98">
        <v>53093984</v>
      </c>
      <c r="G38" s="98">
        <v>20563529</v>
      </c>
      <c r="H38" s="98">
        <v>32530455</v>
      </c>
      <c r="I38" s="98">
        <v>1951066</v>
      </c>
      <c r="J38" s="66"/>
      <c r="K38" s="98">
        <v>71629</v>
      </c>
      <c r="L38" s="98">
        <v>459</v>
      </c>
      <c r="M38" s="98">
        <v>362</v>
      </c>
      <c r="N38" s="98">
        <v>35</v>
      </c>
      <c r="O38" s="98">
        <v>1874870</v>
      </c>
      <c r="P38" s="98">
        <v>1319</v>
      </c>
      <c r="Q38" s="98">
        <v>1876189</v>
      </c>
      <c r="R38" s="54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927749</v>
      </c>
      <c r="D39" s="99">
        <f aca="true" t="shared" si="0" ref="D39:I39">SUM(D7:D38)</f>
        <v>42096</v>
      </c>
      <c r="E39" s="99">
        <f t="shared" si="0"/>
        <v>969845</v>
      </c>
      <c r="F39" s="99">
        <f t="shared" si="0"/>
        <v>3130090910</v>
      </c>
      <c r="G39" s="99">
        <f t="shared" si="0"/>
        <v>1115286928</v>
      </c>
      <c r="H39" s="99">
        <f t="shared" si="0"/>
        <v>2014803982</v>
      </c>
      <c r="I39" s="99">
        <f t="shared" si="0"/>
        <v>120849044</v>
      </c>
      <c r="J39" s="67"/>
      <c r="K39" s="99">
        <f>SUM(K7:K38)</f>
        <v>4755377</v>
      </c>
      <c r="L39" s="99">
        <f aca="true" t="shared" si="1" ref="L39:Q39">SUM(L7:L38)</f>
        <v>16669</v>
      </c>
      <c r="M39" s="99">
        <f t="shared" si="1"/>
        <v>21544</v>
      </c>
      <c r="N39" s="99">
        <f t="shared" si="1"/>
        <v>8548</v>
      </c>
      <c r="O39" s="99">
        <f t="shared" si="1"/>
        <v>114979896</v>
      </c>
      <c r="P39" s="99">
        <f t="shared" si="1"/>
        <v>1059143</v>
      </c>
      <c r="Q39" s="99">
        <f t="shared" si="1"/>
        <v>116039039</v>
      </c>
      <c r="R39" s="71" t="s">
        <v>82</v>
      </c>
    </row>
    <row r="40" spans="1:18" s="27" customFormat="1" ht="21.75" customHeight="1">
      <c r="A40" s="32">
        <v>33</v>
      </c>
      <c r="B40" s="33" t="s">
        <v>33</v>
      </c>
      <c r="C40" s="100">
        <v>10700</v>
      </c>
      <c r="D40" s="100">
        <v>443</v>
      </c>
      <c r="E40" s="100">
        <v>11143</v>
      </c>
      <c r="F40" s="100">
        <v>30552026</v>
      </c>
      <c r="G40" s="100">
        <v>12059063</v>
      </c>
      <c r="H40" s="100">
        <v>18492963</v>
      </c>
      <c r="I40" s="100">
        <v>1109125</v>
      </c>
      <c r="J40" s="66"/>
      <c r="K40" s="100">
        <v>41587</v>
      </c>
      <c r="L40" s="100">
        <v>272</v>
      </c>
      <c r="M40" s="100">
        <v>18</v>
      </c>
      <c r="N40" s="100">
        <v>2</v>
      </c>
      <c r="O40" s="100">
        <v>1066334</v>
      </c>
      <c r="P40" s="100">
        <v>912</v>
      </c>
      <c r="Q40" s="100">
        <v>1067246</v>
      </c>
      <c r="R40" s="33" t="s">
        <v>33</v>
      </c>
    </row>
    <row r="41" spans="1:18" s="27" customFormat="1" ht="21.75" customHeight="1">
      <c r="A41" s="30">
        <v>34</v>
      </c>
      <c r="B41" s="31" t="s">
        <v>34</v>
      </c>
      <c r="C41" s="97">
        <v>5599</v>
      </c>
      <c r="D41" s="97">
        <v>399</v>
      </c>
      <c r="E41" s="97">
        <v>5998</v>
      </c>
      <c r="F41" s="97">
        <v>16574629</v>
      </c>
      <c r="G41" s="97">
        <v>6326388</v>
      </c>
      <c r="H41" s="97">
        <v>10248241</v>
      </c>
      <c r="I41" s="97">
        <v>614650</v>
      </c>
      <c r="J41" s="66"/>
      <c r="K41" s="97">
        <v>21932</v>
      </c>
      <c r="L41" s="97">
        <v>257</v>
      </c>
      <c r="M41" s="97">
        <v>98</v>
      </c>
      <c r="N41" s="97">
        <v>148</v>
      </c>
      <c r="O41" s="97">
        <v>575262</v>
      </c>
      <c r="P41" s="97">
        <v>16953</v>
      </c>
      <c r="Q41" s="97">
        <v>592215</v>
      </c>
      <c r="R41" s="31" t="s">
        <v>34</v>
      </c>
    </row>
    <row r="42" spans="1:18" s="27" customFormat="1" ht="21.75" customHeight="1">
      <c r="A42" s="30">
        <v>35</v>
      </c>
      <c r="B42" s="31" t="s">
        <v>62</v>
      </c>
      <c r="C42" s="97">
        <v>6788</v>
      </c>
      <c r="D42" s="97">
        <v>264</v>
      </c>
      <c r="E42" s="97">
        <v>7052</v>
      </c>
      <c r="F42" s="97">
        <v>18820240</v>
      </c>
      <c r="G42" s="97">
        <v>7773890</v>
      </c>
      <c r="H42" s="97">
        <v>11046350</v>
      </c>
      <c r="I42" s="97">
        <v>662498</v>
      </c>
      <c r="J42" s="66"/>
      <c r="K42" s="97">
        <v>24095</v>
      </c>
      <c r="L42" s="97">
        <v>231</v>
      </c>
      <c r="M42" s="97">
        <v>4</v>
      </c>
      <c r="N42" s="97">
        <v>1</v>
      </c>
      <c r="O42" s="97">
        <v>637501</v>
      </c>
      <c r="P42" s="97">
        <v>608</v>
      </c>
      <c r="Q42" s="97">
        <v>638109</v>
      </c>
      <c r="R42" s="31" t="s">
        <v>62</v>
      </c>
    </row>
    <row r="43" spans="1:18" s="27" customFormat="1" ht="21.75" customHeight="1">
      <c r="A43" s="30">
        <v>36</v>
      </c>
      <c r="B43" s="31" t="s">
        <v>35</v>
      </c>
      <c r="C43" s="97">
        <v>13527</v>
      </c>
      <c r="D43" s="97">
        <v>321</v>
      </c>
      <c r="E43" s="97">
        <v>13848</v>
      </c>
      <c r="F43" s="97">
        <v>50422711</v>
      </c>
      <c r="G43" s="97">
        <v>17278069</v>
      </c>
      <c r="H43" s="97">
        <v>33144642</v>
      </c>
      <c r="I43" s="97">
        <v>1988116</v>
      </c>
      <c r="J43" s="66"/>
      <c r="K43" s="97">
        <v>72098</v>
      </c>
      <c r="L43" s="97">
        <v>94</v>
      </c>
      <c r="M43" s="97">
        <v>165</v>
      </c>
      <c r="N43" s="97">
        <v>140</v>
      </c>
      <c r="O43" s="97">
        <v>1915151</v>
      </c>
      <c r="P43" s="97">
        <v>468</v>
      </c>
      <c r="Q43" s="97">
        <v>1915619</v>
      </c>
      <c r="R43" s="31" t="s">
        <v>35</v>
      </c>
    </row>
    <row r="44" spans="1:18" s="27" customFormat="1" ht="21.75" customHeight="1">
      <c r="A44" s="30">
        <v>37</v>
      </c>
      <c r="B44" s="31" t="s">
        <v>36</v>
      </c>
      <c r="C44" s="97">
        <v>5252</v>
      </c>
      <c r="D44" s="97">
        <v>342</v>
      </c>
      <c r="E44" s="97">
        <v>5594</v>
      </c>
      <c r="F44" s="97">
        <v>13875395</v>
      </c>
      <c r="G44" s="97">
        <v>5938977</v>
      </c>
      <c r="H44" s="97">
        <v>7936418</v>
      </c>
      <c r="I44" s="97">
        <v>475992</v>
      </c>
      <c r="J44" s="66"/>
      <c r="K44" s="97">
        <v>16406</v>
      </c>
      <c r="L44" s="97">
        <v>191</v>
      </c>
      <c r="M44" s="97">
        <v>7</v>
      </c>
      <c r="N44" s="97">
        <v>0</v>
      </c>
      <c r="O44" s="97">
        <v>452260</v>
      </c>
      <c r="P44" s="97">
        <v>7128</v>
      </c>
      <c r="Q44" s="97">
        <v>459388</v>
      </c>
      <c r="R44" s="31" t="s">
        <v>36</v>
      </c>
    </row>
    <row r="45" spans="1:18" s="27" customFormat="1" ht="21.75" customHeight="1">
      <c r="A45" s="30">
        <v>38</v>
      </c>
      <c r="B45" s="31" t="s">
        <v>37</v>
      </c>
      <c r="C45" s="97">
        <v>5738</v>
      </c>
      <c r="D45" s="97">
        <v>173</v>
      </c>
      <c r="E45" s="97">
        <v>5911</v>
      </c>
      <c r="F45" s="97">
        <v>18626849</v>
      </c>
      <c r="G45" s="97">
        <v>6815773</v>
      </c>
      <c r="H45" s="97">
        <v>11811076</v>
      </c>
      <c r="I45" s="97">
        <v>708425</v>
      </c>
      <c r="J45" s="66"/>
      <c r="K45" s="97">
        <v>20422</v>
      </c>
      <c r="L45" s="97">
        <v>87</v>
      </c>
      <c r="M45" s="97">
        <v>32</v>
      </c>
      <c r="N45" s="97">
        <v>26</v>
      </c>
      <c r="O45" s="97">
        <v>687450</v>
      </c>
      <c r="P45" s="97">
        <v>408</v>
      </c>
      <c r="Q45" s="97">
        <v>687858</v>
      </c>
      <c r="R45" s="31" t="s">
        <v>37</v>
      </c>
    </row>
    <row r="46" spans="1:18" s="27" customFormat="1" ht="21.75" customHeight="1">
      <c r="A46" s="30">
        <v>39</v>
      </c>
      <c r="B46" s="31" t="s">
        <v>38</v>
      </c>
      <c r="C46" s="97">
        <v>16932</v>
      </c>
      <c r="D46" s="97">
        <v>497</v>
      </c>
      <c r="E46" s="97">
        <v>17429</v>
      </c>
      <c r="F46" s="97">
        <v>54715873</v>
      </c>
      <c r="G46" s="97">
        <v>19979622</v>
      </c>
      <c r="H46" s="97">
        <v>34736251</v>
      </c>
      <c r="I46" s="97">
        <v>2083463</v>
      </c>
      <c r="J46" s="66"/>
      <c r="K46" s="97">
        <v>85567</v>
      </c>
      <c r="L46" s="97">
        <v>175</v>
      </c>
      <c r="M46" s="97">
        <v>686</v>
      </c>
      <c r="N46" s="97">
        <v>166</v>
      </c>
      <c r="O46" s="97">
        <v>1995762</v>
      </c>
      <c r="P46" s="97">
        <v>1107</v>
      </c>
      <c r="Q46" s="97">
        <v>1996869</v>
      </c>
      <c r="R46" s="31" t="s">
        <v>38</v>
      </c>
    </row>
    <row r="47" spans="1:18" s="27" customFormat="1" ht="21.75" customHeight="1">
      <c r="A47" s="30">
        <v>40</v>
      </c>
      <c r="B47" s="31" t="s">
        <v>39</v>
      </c>
      <c r="C47" s="97">
        <v>3018</v>
      </c>
      <c r="D47" s="97">
        <v>112</v>
      </c>
      <c r="E47" s="97">
        <v>3130</v>
      </c>
      <c r="F47" s="97">
        <v>8475952</v>
      </c>
      <c r="G47" s="97">
        <v>3522189</v>
      </c>
      <c r="H47" s="97">
        <v>4953763</v>
      </c>
      <c r="I47" s="97">
        <v>297101</v>
      </c>
      <c r="J47" s="66"/>
      <c r="K47" s="97">
        <v>10684</v>
      </c>
      <c r="L47" s="97">
        <v>0</v>
      </c>
      <c r="M47" s="97">
        <v>15</v>
      </c>
      <c r="N47" s="97">
        <v>18</v>
      </c>
      <c r="O47" s="97">
        <v>286112</v>
      </c>
      <c r="P47" s="97">
        <v>272</v>
      </c>
      <c r="Q47" s="97">
        <v>286384</v>
      </c>
      <c r="R47" s="31" t="s">
        <v>39</v>
      </c>
    </row>
    <row r="48" spans="1:18" s="27" customFormat="1" ht="21.75" customHeight="1">
      <c r="A48" s="30">
        <v>41</v>
      </c>
      <c r="B48" s="31" t="s">
        <v>40</v>
      </c>
      <c r="C48" s="97">
        <v>7418</v>
      </c>
      <c r="D48" s="97">
        <v>577</v>
      </c>
      <c r="E48" s="97">
        <v>7995</v>
      </c>
      <c r="F48" s="97">
        <v>21835996</v>
      </c>
      <c r="G48" s="97">
        <v>8554423</v>
      </c>
      <c r="H48" s="97">
        <v>13281573</v>
      </c>
      <c r="I48" s="97">
        <v>796579</v>
      </c>
      <c r="J48" s="66"/>
      <c r="K48" s="97">
        <v>29561</v>
      </c>
      <c r="L48" s="97">
        <v>228</v>
      </c>
      <c r="M48" s="97">
        <v>227</v>
      </c>
      <c r="N48" s="97">
        <v>57</v>
      </c>
      <c r="O48" s="97">
        <v>746906</v>
      </c>
      <c r="P48" s="97">
        <v>19600</v>
      </c>
      <c r="Q48" s="97">
        <v>766506</v>
      </c>
      <c r="R48" s="31" t="s">
        <v>40</v>
      </c>
    </row>
    <row r="49" spans="1:18" s="27" customFormat="1" ht="21.75" customHeight="1">
      <c r="A49" s="30">
        <v>42</v>
      </c>
      <c r="B49" s="31" t="s">
        <v>41</v>
      </c>
      <c r="C49" s="97">
        <v>3016</v>
      </c>
      <c r="D49" s="97">
        <v>204</v>
      </c>
      <c r="E49" s="97">
        <v>3220</v>
      </c>
      <c r="F49" s="97">
        <v>9222367</v>
      </c>
      <c r="G49" s="97">
        <v>3584459</v>
      </c>
      <c r="H49" s="97">
        <v>5637908</v>
      </c>
      <c r="I49" s="97">
        <v>338146</v>
      </c>
      <c r="J49" s="66"/>
      <c r="K49" s="97">
        <v>11601</v>
      </c>
      <c r="L49" s="97">
        <v>98</v>
      </c>
      <c r="M49" s="97">
        <v>48</v>
      </c>
      <c r="N49" s="97">
        <v>6</v>
      </c>
      <c r="O49" s="97">
        <v>320802</v>
      </c>
      <c r="P49" s="97">
        <v>5591</v>
      </c>
      <c r="Q49" s="97">
        <v>326393</v>
      </c>
      <c r="R49" s="31" t="s">
        <v>41</v>
      </c>
    </row>
    <row r="50" spans="1:18" s="27" customFormat="1" ht="21.75" customHeight="1">
      <c r="A50" s="30">
        <v>43</v>
      </c>
      <c r="B50" s="31" t="s">
        <v>42</v>
      </c>
      <c r="C50" s="97">
        <v>9154</v>
      </c>
      <c r="D50" s="97">
        <v>299</v>
      </c>
      <c r="E50" s="97">
        <v>9453</v>
      </c>
      <c r="F50" s="97">
        <v>26175638</v>
      </c>
      <c r="G50" s="97">
        <v>10047054</v>
      </c>
      <c r="H50" s="97">
        <v>16128584</v>
      </c>
      <c r="I50" s="97">
        <v>967336</v>
      </c>
      <c r="J50" s="66"/>
      <c r="K50" s="97">
        <v>37332</v>
      </c>
      <c r="L50" s="97">
        <v>354</v>
      </c>
      <c r="M50" s="97">
        <v>137</v>
      </c>
      <c r="N50" s="97">
        <v>68</v>
      </c>
      <c r="O50" s="97">
        <v>928798</v>
      </c>
      <c r="P50" s="97">
        <v>647</v>
      </c>
      <c r="Q50" s="97">
        <v>929445</v>
      </c>
      <c r="R50" s="31" t="s">
        <v>42</v>
      </c>
    </row>
    <row r="51" spans="1:18" s="27" customFormat="1" ht="21.75" customHeight="1">
      <c r="A51" s="53">
        <v>44</v>
      </c>
      <c r="B51" s="54" t="s">
        <v>43</v>
      </c>
      <c r="C51" s="98">
        <v>4732</v>
      </c>
      <c r="D51" s="98">
        <v>186</v>
      </c>
      <c r="E51" s="98">
        <v>4918</v>
      </c>
      <c r="F51" s="98">
        <v>14179756</v>
      </c>
      <c r="G51" s="98">
        <v>5604358</v>
      </c>
      <c r="H51" s="98">
        <v>8575398</v>
      </c>
      <c r="I51" s="98">
        <v>514327</v>
      </c>
      <c r="J51" s="66"/>
      <c r="K51" s="98">
        <v>20794</v>
      </c>
      <c r="L51" s="98">
        <v>97</v>
      </c>
      <c r="M51" s="98">
        <v>324</v>
      </c>
      <c r="N51" s="98">
        <v>22</v>
      </c>
      <c r="O51" s="98">
        <v>492647</v>
      </c>
      <c r="P51" s="98">
        <v>411</v>
      </c>
      <c r="Q51" s="98">
        <v>493058</v>
      </c>
      <c r="R51" s="54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91874</v>
      </c>
      <c r="D52" s="70">
        <f aca="true" t="shared" si="2" ref="D52:I52">SUM(D40:D51)</f>
        <v>3817</v>
      </c>
      <c r="E52" s="70">
        <f t="shared" si="2"/>
        <v>95691</v>
      </c>
      <c r="F52" s="70">
        <f t="shared" si="2"/>
        <v>283477432</v>
      </c>
      <c r="G52" s="70">
        <f t="shared" si="2"/>
        <v>107484265</v>
      </c>
      <c r="H52" s="70">
        <f t="shared" si="2"/>
        <v>175993167</v>
      </c>
      <c r="I52" s="70">
        <f t="shared" si="2"/>
        <v>10555758</v>
      </c>
      <c r="J52" s="67"/>
      <c r="K52" s="70">
        <f>SUM(K40:K51)</f>
        <v>392079</v>
      </c>
      <c r="L52" s="70">
        <f aca="true" t="shared" si="3" ref="L52:Q52">SUM(L40:L51)</f>
        <v>2084</v>
      </c>
      <c r="M52" s="70">
        <f t="shared" si="3"/>
        <v>1761</v>
      </c>
      <c r="N52" s="70">
        <f t="shared" si="3"/>
        <v>654</v>
      </c>
      <c r="O52" s="70">
        <f t="shared" si="3"/>
        <v>10104985</v>
      </c>
      <c r="P52" s="70">
        <f t="shared" si="3"/>
        <v>54105</v>
      </c>
      <c r="Q52" s="70">
        <f t="shared" si="3"/>
        <v>10159090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1019623</v>
      </c>
      <c r="D53" s="72">
        <f aca="true" t="shared" si="4" ref="D53:I53">D39+D52</f>
        <v>45913</v>
      </c>
      <c r="E53" s="72">
        <f t="shared" si="4"/>
        <v>1065536</v>
      </c>
      <c r="F53" s="72">
        <f t="shared" si="4"/>
        <v>3413568342</v>
      </c>
      <c r="G53" s="72">
        <f t="shared" si="4"/>
        <v>1222771193</v>
      </c>
      <c r="H53" s="72">
        <f t="shared" si="4"/>
        <v>2190797149</v>
      </c>
      <c r="I53" s="72">
        <f t="shared" si="4"/>
        <v>131404802</v>
      </c>
      <c r="J53" s="67"/>
      <c r="K53" s="72">
        <f>K39+K52</f>
        <v>5147456</v>
      </c>
      <c r="L53" s="72">
        <f aca="true" t="shared" si="5" ref="L53:Q53">L39+L52</f>
        <v>18753</v>
      </c>
      <c r="M53" s="72">
        <f t="shared" si="5"/>
        <v>23305</v>
      </c>
      <c r="N53" s="72">
        <f t="shared" si="5"/>
        <v>9202</v>
      </c>
      <c r="O53" s="72">
        <f t="shared" si="5"/>
        <v>125084881</v>
      </c>
      <c r="P53" s="72">
        <f t="shared" si="5"/>
        <v>1113248</v>
      </c>
      <c r="Q53" s="72">
        <f t="shared" si="5"/>
        <v>126198129</v>
      </c>
      <c r="R53" s="73" t="s">
        <v>84</v>
      </c>
    </row>
  </sheetData>
  <sheetProtection/>
  <mergeCells count="18"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  <mergeCell ref="G4:G6"/>
    <mergeCell ref="H4:H6"/>
    <mergeCell ref="B3:C3"/>
    <mergeCell ref="R4:R6"/>
    <mergeCell ref="C5:D5"/>
    <mergeCell ref="E5:E6"/>
    <mergeCell ref="O5:P5"/>
    <mergeCell ref="Q5:Q6"/>
  </mergeCells>
  <printOptions horizontalCentered="1"/>
  <pageMargins left="0.3937007874015748" right="0.3937007874015748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0" sqref="O40:Q51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7</v>
      </c>
      <c r="J3" s="64"/>
      <c r="Q3" s="175" t="s">
        <v>107</v>
      </c>
      <c r="R3" s="8"/>
    </row>
    <row r="4" spans="1:18" s="40" customFormat="1" ht="19.5" customHeight="1">
      <c r="A4" s="195" t="s">
        <v>74</v>
      </c>
      <c r="B4" s="199" t="s">
        <v>75</v>
      </c>
      <c r="C4" s="198" t="s">
        <v>76</v>
      </c>
      <c r="D4" s="198"/>
      <c r="E4" s="198"/>
      <c r="F4" s="198" t="s">
        <v>45</v>
      </c>
      <c r="G4" s="198" t="s">
        <v>11</v>
      </c>
      <c r="H4" s="198" t="s">
        <v>77</v>
      </c>
      <c r="I4" s="198" t="s">
        <v>78</v>
      </c>
      <c r="J4" s="65"/>
      <c r="K4" s="177" t="s">
        <v>12</v>
      </c>
      <c r="L4" s="177" t="s">
        <v>79</v>
      </c>
      <c r="M4" s="191" t="s">
        <v>63</v>
      </c>
      <c r="N4" s="192" t="s">
        <v>64</v>
      </c>
      <c r="O4" s="198" t="s">
        <v>80</v>
      </c>
      <c r="P4" s="198"/>
      <c r="Q4" s="198"/>
      <c r="R4" s="180" t="s">
        <v>93</v>
      </c>
    </row>
    <row r="5" spans="1:18" s="40" customFormat="1" ht="19.5" customHeight="1">
      <c r="A5" s="196"/>
      <c r="B5" s="199"/>
      <c r="C5" s="182" t="s">
        <v>108</v>
      </c>
      <c r="D5" s="183"/>
      <c r="E5" s="184" t="s">
        <v>81</v>
      </c>
      <c r="F5" s="198"/>
      <c r="G5" s="198"/>
      <c r="H5" s="198"/>
      <c r="I5" s="198"/>
      <c r="J5" s="65"/>
      <c r="K5" s="177"/>
      <c r="L5" s="177"/>
      <c r="M5" s="191"/>
      <c r="N5" s="193"/>
      <c r="O5" s="182" t="s">
        <v>108</v>
      </c>
      <c r="P5" s="183"/>
      <c r="Q5" s="184" t="s">
        <v>81</v>
      </c>
      <c r="R5" s="180"/>
    </row>
    <row r="6" spans="1:18" s="40" customFormat="1" ht="19.5" customHeight="1">
      <c r="A6" s="197"/>
      <c r="B6" s="200"/>
      <c r="C6" s="26" t="s">
        <v>109</v>
      </c>
      <c r="D6" s="26" t="s">
        <v>110</v>
      </c>
      <c r="E6" s="185"/>
      <c r="F6" s="198"/>
      <c r="G6" s="198"/>
      <c r="H6" s="198"/>
      <c r="I6" s="198"/>
      <c r="J6" s="65"/>
      <c r="K6" s="177"/>
      <c r="L6" s="177"/>
      <c r="M6" s="191"/>
      <c r="N6" s="194"/>
      <c r="O6" s="26" t="s">
        <v>109</v>
      </c>
      <c r="P6" s="26" t="s">
        <v>110</v>
      </c>
      <c r="Q6" s="185"/>
      <c r="R6" s="181"/>
    </row>
    <row r="7" spans="1:18" s="40" customFormat="1" ht="21.75" customHeight="1">
      <c r="A7" s="46">
        <v>1</v>
      </c>
      <c r="B7" s="39" t="s">
        <v>18</v>
      </c>
      <c r="C7" s="101">
        <v>3987</v>
      </c>
      <c r="D7" s="101">
        <v>439</v>
      </c>
      <c r="E7" s="101">
        <v>4426</v>
      </c>
      <c r="F7" s="101">
        <v>17689208</v>
      </c>
      <c r="G7" s="101">
        <v>5076355</v>
      </c>
      <c r="H7" s="101">
        <v>12612853</v>
      </c>
      <c r="I7" s="101">
        <v>756593</v>
      </c>
      <c r="J7" s="66"/>
      <c r="K7" s="101">
        <v>31310</v>
      </c>
      <c r="L7" s="101">
        <v>503</v>
      </c>
      <c r="M7" s="101">
        <v>138</v>
      </c>
      <c r="N7" s="101">
        <v>38</v>
      </c>
      <c r="O7" s="101">
        <v>716437</v>
      </c>
      <c r="P7" s="101">
        <v>8167</v>
      </c>
      <c r="Q7" s="101">
        <v>724604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2">
        <v>2393</v>
      </c>
      <c r="D8" s="102">
        <v>159</v>
      </c>
      <c r="E8" s="102">
        <v>2552</v>
      </c>
      <c r="F8" s="102">
        <v>8172677</v>
      </c>
      <c r="G8" s="102">
        <v>2799284</v>
      </c>
      <c r="H8" s="102">
        <v>5373393</v>
      </c>
      <c r="I8" s="102">
        <v>322301</v>
      </c>
      <c r="J8" s="66"/>
      <c r="K8" s="102">
        <v>11843</v>
      </c>
      <c r="L8" s="102">
        <v>31</v>
      </c>
      <c r="M8" s="102">
        <v>97</v>
      </c>
      <c r="N8" s="102">
        <v>85</v>
      </c>
      <c r="O8" s="102">
        <v>309902</v>
      </c>
      <c r="P8" s="102">
        <v>343</v>
      </c>
      <c r="Q8" s="102">
        <v>310245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2">
        <v>2045</v>
      </c>
      <c r="D9" s="102">
        <v>135</v>
      </c>
      <c r="E9" s="102">
        <v>2180</v>
      </c>
      <c r="F9" s="102">
        <v>7816704</v>
      </c>
      <c r="G9" s="102">
        <v>2439473</v>
      </c>
      <c r="H9" s="102">
        <v>5377231</v>
      </c>
      <c r="I9" s="102">
        <v>322546</v>
      </c>
      <c r="J9" s="66"/>
      <c r="K9" s="102">
        <v>10542</v>
      </c>
      <c r="L9" s="102">
        <v>66</v>
      </c>
      <c r="M9" s="102">
        <v>120</v>
      </c>
      <c r="N9" s="102">
        <v>1</v>
      </c>
      <c r="O9" s="102">
        <v>311502</v>
      </c>
      <c r="P9" s="102">
        <v>315</v>
      </c>
      <c r="Q9" s="102">
        <v>311817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2">
        <v>2324</v>
      </c>
      <c r="D10" s="102">
        <v>149</v>
      </c>
      <c r="E10" s="102">
        <v>2473</v>
      </c>
      <c r="F10" s="102">
        <v>7509943</v>
      </c>
      <c r="G10" s="102">
        <v>2771274</v>
      </c>
      <c r="H10" s="102">
        <v>4738669</v>
      </c>
      <c r="I10" s="102">
        <v>284222</v>
      </c>
      <c r="J10" s="66"/>
      <c r="K10" s="102">
        <v>11184</v>
      </c>
      <c r="L10" s="102">
        <v>87</v>
      </c>
      <c r="M10" s="102">
        <v>62</v>
      </c>
      <c r="N10" s="102">
        <v>0</v>
      </c>
      <c r="O10" s="102">
        <v>272473</v>
      </c>
      <c r="P10" s="102">
        <v>416</v>
      </c>
      <c r="Q10" s="102">
        <v>272889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2">
        <v>1068</v>
      </c>
      <c r="D11" s="102">
        <v>101</v>
      </c>
      <c r="E11" s="102">
        <v>1169</v>
      </c>
      <c r="F11" s="102">
        <v>3637647</v>
      </c>
      <c r="G11" s="102">
        <v>1312897</v>
      </c>
      <c r="H11" s="102">
        <v>2324750</v>
      </c>
      <c r="I11" s="102">
        <v>139439</v>
      </c>
      <c r="J11" s="66"/>
      <c r="K11" s="102">
        <v>5115</v>
      </c>
      <c r="L11" s="102">
        <v>0</v>
      </c>
      <c r="M11" s="102">
        <v>3</v>
      </c>
      <c r="N11" s="102">
        <v>1</v>
      </c>
      <c r="O11" s="102">
        <v>134041</v>
      </c>
      <c r="P11" s="102">
        <v>279</v>
      </c>
      <c r="Q11" s="102">
        <v>134320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2">
        <v>783</v>
      </c>
      <c r="D12" s="102">
        <v>64</v>
      </c>
      <c r="E12" s="102">
        <v>847</v>
      </c>
      <c r="F12" s="102">
        <v>2757124</v>
      </c>
      <c r="G12" s="102">
        <v>995066</v>
      </c>
      <c r="H12" s="102">
        <v>1762058</v>
      </c>
      <c r="I12" s="102">
        <v>105694</v>
      </c>
      <c r="J12" s="66"/>
      <c r="K12" s="102">
        <v>4318</v>
      </c>
      <c r="L12" s="102">
        <v>38</v>
      </c>
      <c r="M12" s="102">
        <v>45</v>
      </c>
      <c r="N12" s="102">
        <v>3</v>
      </c>
      <c r="O12" s="102">
        <v>101061</v>
      </c>
      <c r="P12" s="102">
        <v>229</v>
      </c>
      <c r="Q12" s="102">
        <v>101290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2">
        <v>1147</v>
      </c>
      <c r="D13" s="102">
        <v>142</v>
      </c>
      <c r="E13" s="102">
        <v>1289</v>
      </c>
      <c r="F13" s="102">
        <v>4442944</v>
      </c>
      <c r="G13" s="102">
        <v>1458421</v>
      </c>
      <c r="H13" s="102">
        <v>2984523</v>
      </c>
      <c r="I13" s="102">
        <v>179019</v>
      </c>
      <c r="J13" s="66"/>
      <c r="K13" s="102">
        <v>7361</v>
      </c>
      <c r="L13" s="102">
        <v>54</v>
      </c>
      <c r="M13" s="102">
        <v>38</v>
      </c>
      <c r="N13" s="102">
        <v>69</v>
      </c>
      <c r="O13" s="102">
        <v>166593</v>
      </c>
      <c r="P13" s="102">
        <v>4904</v>
      </c>
      <c r="Q13" s="102">
        <v>171497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2">
        <v>735</v>
      </c>
      <c r="D14" s="102">
        <v>107</v>
      </c>
      <c r="E14" s="102">
        <v>842</v>
      </c>
      <c r="F14" s="102">
        <v>2620613</v>
      </c>
      <c r="G14" s="102">
        <v>976189</v>
      </c>
      <c r="H14" s="102">
        <v>1644424</v>
      </c>
      <c r="I14" s="102">
        <v>98634</v>
      </c>
      <c r="J14" s="66"/>
      <c r="K14" s="102">
        <v>3203</v>
      </c>
      <c r="L14" s="102">
        <v>0</v>
      </c>
      <c r="M14" s="102">
        <v>7</v>
      </c>
      <c r="N14" s="102">
        <v>8</v>
      </c>
      <c r="O14" s="102">
        <v>93102</v>
      </c>
      <c r="P14" s="102">
        <v>2314</v>
      </c>
      <c r="Q14" s="102">
        <v>95416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3">
        <v>993</v>
      </c>
      <c r="D15" s="103">
        <v>78</v>
      </c>
      <c r="E15" s="103">
        <v>1071</v>
      </c>
      <c r="F15" s="103">
        <v>3665363</v>
      </c>
      <c r="G15" s="103">
        <v>1262095</v>
      </c>
      <c r="H15" s="103">
        <v>2403268</v>
      </c>
      <c r="I15" s="103">
        <v>144151</v>
      </c>
      <c r="J15" s="66"/>
      <c r="K15" s="103">
        <v>5140</v>
      </c>
      <c r="L15" s="103">
        <v>127</v>
      </c>
      <c r="M15" s="103">
        <v>24</v>
      </c>
      <c r="N15" s="103">
        <v>2</v>
      </c>
      <c r="O15" s="103">
        <v>138602</v>
      </c>
      <c r="P15" s="103">
        <v>256</v>
      </c>
      <c r="Q15" s="103">
        <v>138858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3">
        <v>682</v>
      </c>
      <c r="D16" s="103">
        <v>56</v>
      </c>
      <c r="E16" s="103">
        <v>738</v>
      </c>
      <c r="F16" s="103">
        <v>2275290</v>
      </c>
      <c r="G16" s="103">
        <v>844519</v>
      </c>
      <c r="H16" s="103">
        <v>1430771</v>
      </c>
      <c r="I16" s="103">
        <v>85815</v>
      </c>
      <c r="J16" s="66"/>
      <c r="K16" s="103">
        <v>2543</v>
      </c>
      <c r="L16" s="103">
        <v>0</v>
      </c>
      <c r="M16" s="103">
        <v>55</v>
      </c>
      <c r="N16" s="103">
        <v>0</v>
      </c>
      <c r="O16" s="103">
        <v>83001</v>
      </c>
      <c r="P16" s="103">
        <v>216</v>
      </c>
      <c r="Q16" s="103">
        <v>83217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3">
        <v>386</v>
      </c>
      <c r="D17" s="103">
        <v>37</v>
      </c>
      <c r="E17" s="103">
        <v>423</v>
      </c>
      <c r="F17" s="103">
        <v>1261127</v>
      </c>
      <c r="G17" s="103">
        <v>439930</v>
      </c>
      <c r="H17" s="103">
        <v>821197</v>
      </c>
      <c r="I17" s="103">
        <v>49257</v>
      </c>
      <c r="J17" s="66"/>
      <c r="K17" s="103">
        <v>1794</v>
      </c>
      <c r="L17" s="103">
        <v>2</v>
      </c>
      <c r="M17" s="103">
        <v>5</v>
      </c>
      <c r="N17" s="103">
        <v>0</v>
      </c>
      <c r="O17" s="103">
        <v>47312</v>
      </c>
      <c r="P17" s="103">
        <v>144</v>
      </c>
      <c r="Q17" s="103">
        <v>47456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2">
        <v>685</v>
      </c>
      <c r="D18" s="102">
        <v>47</v>
      </c>
      <c r="E18" s="102">
        <v>732</v>
      </c>
      <c r="F18" s="102">
        <v>2552167</v>
      </c>
      <c r="G18" s="102">
        <v>849929</v>
      </c>
      <c r="H18" s="102">
        <v>1702238</v>
      </c>
      <c r="I18" s="102">
        <v>102105</v>
      </c>
      <c r="J18" s="66"/>
      <c r="K18" s="102">
        <v>2531</v>
      </c>
      <c r="L18" s="102">
        <v>29</v>
      </c>
      <c r="M18" s="102">
        <v>3</v>
      </c>
      <c r="N18" s="102">
        <v>62</v>
      </c>
      <c r="O18" s="102">
        <v>99386</v>
      </c>
      <c r="P18" s="102">
        <v>94</v>
      </c>
      <c r="Q18" s="102">
        <v>99480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2">
        <v>1232</v>
      </c>
      <c r="D19" s="102">
        <v>117</v>
      </c>
      <c r="E19" s="102">
        <v>1349</v>
      </c>
      <c r="F19" s="102">
        <v>4217397</v>
      </c>
      <c r="G19" s="102">
        <v>1532107</v>
      </c>
      <c r="H19" s="102">
        <v>2685290</v>
      </c>
      <c r="I19" s="102">
        <v>161063</v>
      </c>
      <c r="J19" s="66"/>
      <c r="K19" s="102">
        <v>5714</v>
      </c>
      <c r="L19" s="102">
        <v>37</v>
      </c>
      <c r="M19" s="102">
        <v>24</v>
      </c>
      <c r="N19" s="102">
        <v>76</v>
      </c>
      <c r="O19" s="102">
        <v>154969</v>
      </c>
      <c r="P19" s="102">
        <v>243</v>
      </c>
      <c r="Q19" s="102">
        <v>155212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2">
        <v>1530</v>
      </c>
      <c r="D20" s="102">
        <v>87</v>
      </c>
      <c r="E20" s="102">
        <v>1617</v>
      </c>
      <c r="F20" s="102">
        <v>5155974</v>
      </c>
      <c r="G20" s="102">
        <v>1764390</v>
      </c>
      <c r="H20" s="102">
        <v>3391584</v>
      </c>
      <c r="I20" s="102">
        <v>203430</v>
      </c>
      <c r="J20" s="66"/>
      <c r="K20" s="102">
        <v>7848</v>
      </c>
      <c r="L20" s="102">
        <v>78</v>
      </c>
      <c r="M20" s="102">
        <v>115</v>
      </c>
      <c r="N20" s="102">
        <v>7</v>
      </c>
      <c r="O20" s="102">
        <v>195168</v>
      </c>
      <c r="P20" s="102">
        <v>214</v>
      </c>
      <c r="Q20" s="102">
        <v>195382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2">
        <v>1042</v>
      </c>
      <c r="D21" s="102">
        <v>126</v>
      </c>
      <c r="E21" s="102">
        <v>1168</v>
      </c>
      <c r="F21" s="102">
        <v>4911364</v>
      </c>
      <c r="G21" s="102">
        <v>1344820</v>
      </c>
      <c r="H21" s="102">
        <v>3566544</v>
      </c>
      <c r="I21" s="102">
        <v>213946</v>
      </c>
      <c r="J21" s="66"/>
      <c r="K21" s="102">
        <v>9313</v>
      </c>
      <c r="L21" s="102">
        <v>1</v>
      </c>
      <c r="M21" s="102">
        <v>28</v>
      </c>
      <c r="N21" s="102">
        <v>1</v>
      </c>
      <c r="O21" s="102">
        <v>200651</v>
      </c>
      <c r="P21" s="102">
        <v>3952</v>
      </c>
      <c r="Q21" s="102">
        <v>204603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2">
        <v>2810</v>
      </c>
      <c r="D22" s="102">
        <v>183</v>
      </c>
      <c r="E22" s="102">
        <v>2993</v>
      </c>
      <c r="F22" s="102">
        <v>14998401</v>
      </c>
      <c r="G22" s="102">
        <v>3683588</v>
      </c>
      <c r="H22" s="102">
        <v>11314813</v>
      </c>
      <c r="I22" s="102">
        <v>678772</v>
      </c>
      <c r="J22" s="66"/>
      <c r="K22" s="102">
        <v>31901</v>
      </c>
      <c r="L22" s="102">
        <v>177</v>
      </c>
      <c r="M22" s="102">
        <v>38</v>
      </c>
      <c r="N22" s="102">
        <v>15</v>
      </c>
      <c r="O22" s="102">
        <v>646123</v>
      </c>
      <c r="P22" s="102">
        <v>518</v>
      </c>
      <c r="Q22" s="102">
        <v>646641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2">
        <v>2092</v>
      </c>
      <c r="D23" s="102">
        <v>136</v>
      </c>
      <c r="E23" s="102">
        <v>2228</v>
      </c>
      <c r="F23" s="102">
        <v>7949282</v>
      </c>
      <c r="G23" s="102">
        <v>2463992</v>
      </c>
      <c r="H23" s="102">
        <v>5485290</v>
      </c>
      <c r="I23" s="102">
        <v>329026</v>
      </c>
      <c r="J23" s="66"/>
      <c r="K23" s="102">
        <v>12132</v>
      </c>
      <c r="L23" s="102">
        <v>106</v>
      </c>
      <c r="M23" s="102">
        <v>41</v>
      </c>
      <c r="N23" s="102">
        <v>27</v>
      </c>
      <c r="O23" s="102">
        <v>316380</v>
      </c>
      <c r="P23" s="102">
        <v>340</v>
      </c>
      <c r="Q23" s="102">
        <v>316720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2">
        <v>1088</v>
      </c>
      <c r="D24" s="102">
        <v>92</v>
      </c>
      <c r="E24" s="102">
        <v>1180</v>
      </c>
      <c r="F24" s="102">
        <v>4301995</v>
      </c>
      <c r="G24" s="102">
        <v>1319505</v>
      </c>
      <c r="H24" s="102">
        <v>2982490</v>
      </c>
      <c r="I24" s="102">
        <v>178901</v>
      </c>
      <c r="J24" s="66"/>
      <c r="K24" s="102">
        <v>8036</v>
      </c>
      <c r="L24" s="102">
        <v>98</v>
      </c>
      <c r="M24" s="102">
        <v>17</v>
      </c>
      <c r="N24" s="102">
        <v>0</v>
      </c>
      <c r="O24" s="102">
        <v>170487</v>
      </c>
      <c r="P24" s="102">
        <v>263</v>
      </c>
      <c r="Q24" s="102">
        <v>170750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2">
        <v>476</v>
      </c>
      <c r="D25" s="102">
        <v>75</v>
      </c>
      <c r="E25" s="102">
        <v>551</v>
      </c>
      <c r="F25" s="102">
        <v>1565929</v>
      </c>
      <c r="G25" s="102">
        <v>629862</v>
      </c>
      <c r="H25" s="102">
        <v>936067</v>
      </c>
      <c r="I25" s="102">
        <v>56142</v>
      </c>
      <c r="J25" s="66"/>
      <c r="K25" s="102">
        <v>2566</v>
      </c>
      <c r="L25" s="102">
        <v>0</v>
      </c>
      <c r="M25" s="102">
        <v>2</v>
      </c>
      <c r="N25" s="102">
        <v>0</v>
      </c>
      <c r="O25" s="102">
        <v>52208</v>
      </c>
      <c r="P25" s="102">
        <v>1366</v>
      </c>
      <c r="Q25" s="102">
        <v>53574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2">
        <v>894</v>
      </c>
      <c r="D26" s="102">
        <v>46</v>
      </c>
      <c r="E26" s="102">
        <v>940</v>
      </c>
      <c r="F26" s="102">
        <v>3685343</v>
      </c>
      <c r="G26" s="102">
        <v>1139875</v>
      </c>
      <c r="H26" s="102">
        <v>2545468</v>
      </c>
      <c r="I26" s="102">
        <v>152691</v>
      </c>
      <c r="J26" s="66"/>
      <c r="K26" s="102">
        <v>5684</v>
      </c>
      <c r="L26" s="102">
        <v>27</v>
      </c>
      <c r="M26" s="102">
        <v>28</v>
      </c>
      <c r="N26" s="102">
        <v>2</v>
      </c>
      <c r="O26" s="102">
        <v>146865</v>
      </c>
      <c r="P26" s="102">
        <v>85</v>
      </c>
      <c r="Q26" s="102">
        <v>146950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2">
        <v>627</v>
      </c>
      <c r="D27" s="102">
        <v>68</v>
      </c>
      <c r="E27" s="102">
        <v>695</v>
      </c>
      <c r="F27" s="102">
        <v>2072322</v>
      </c>
      <c r="G27" s="102">
        <v>788827</v>
      </c>
      <c r="H27" s="102">
        <v>1283495</v>
      </c>
      <c r="I27" s="102">
        <v>76982</v>
      </c>
      <c r="J27" s="66"/>
      <c r="K27" s="102">
        <v>2386</v>
      </c>
      <c r="L27" s="102">
        <v>0</v>
      </c>
      <c r="M27" s="102">
        <v>2</v>
      </c>
      <c r="N27" s="102">
        <v>0</v>
      </c>
      <c r="O27" s="102">
        <v>74072</v>
      </c>
      <c r="P27" s="102">
        <v>522</v>
      </c>
      <c r="Q27" s="102">
        <v>74594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2">
        <v>790</v>
      </c>
      <c r="D28" s="102">
        <v>99</v>
      </c>
      <c r="E28" s="102">
        <v>889</v>
      </c>
      <c r="F28" s="102">
        <v>2747586</v>
      </c>
      <c r="G28" s="102">
        <v>1008269</v>
      </c>
      <c r="H28" s="102">
        <v>1739317</v>
      </c>
      <c r="I28" s="102">
        <v>104322</v>
      </c>
      <c r="J28" s="66"/>
      <c r="K28" s="102">
        <v>3682</v>
      </c>
      <c r="L28" s="102">
        <v>0</v>
      </c>
      <c r="M28" s="102">
        <v>10</v>
      </c>
      <c r="N28" s="102">
        <v>0</v>
      </c>
      <c r="O28" s="102">
        <v>97878</v>
      </c>
      <c r="P28" s="102">
        <v>2752</v>
      </c>
      <c r="Q28" s="102">
        <v>100630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2">
        <v>1471</v>
      </c>
      <c r="D29" s="102">
        <v>189</v>
      </c>
      <c r="E29" s="102">
        <v>1660</v>
      </c>
      <c r="F29" s="102">
        <v>5162475</v>
      </c>
      <c r="G29" s="102">
        <v>1886895</v>
      </c>
      <c r="H29" s="102">
        <v>3275580</v>
      </c>
      <c r="I29" s="102">
        <v>196468</v>
      </c>
      <c r="J29" s="66"/>
      <c r="K29" s="102">
        <v>7130</v>
      </c>
      <c r="L29" s="102">
        <v>9</v>
      </c>
      <c r="M29" s="102">
        <v>38</v>
      </c>
      <c r="N29" s="102">
        <v>20</v>
      </c>
      <c r="O29" s="102">
        <v>185631</v>
      </c>
      <c r="P29" s="102">
        <v>3640</v>
      </c>
      <c r="Q29" s="102">
        <v>189271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2">
        <v>1151</v>
      </c>
      <c r="D30" s="102">
        <v>84</v>
      </c>
      <c r="E30" s="102">
        <v>1235</v>
      </c>
      <c r="F30" s="102">
        <v>3789352</v>
      </c>
      <c r="G30" s="102">
        <v>1444525</v>
      </c>
      <c r="H30" s="102">
        <v>2344827</v>
      </c>
      <c r="I30" s="102">
        <v>140642</v>
      </c>
      <c r="J30" s="66"/>
      <c r="K30" s="102">
        <v>4303</v>
      </c>
      <c r="L30" s="102">
        <v>85</v>
      </c>
      <c r="M30" s="102">
        <v>0</v>
      </c>
      <c r="N30" s="102">
        <v>0</v>
      </c>
      <c r="O30" s="102">
        <v>135982</v>
      </c>
      <c r="P30" s="102">
        <v>272</v>
      </c>
      <c r="Q30" s="102">
        <v>136254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2">
        <v>706</v>
      </c>
      <c r="D31" s="102">
        <v>52</v>
      </c>
      <c r="E31" s="102">
        <v>758</v>
      </c>
      <c r="F31" s="102">
        <v>2414288</v>
      </c>
      <c r="G31" s="102">
        <v>871586</v>
      </c>
      <c r="H31" s="102">
        <v>1542702</v>
      </c>
      <c r="I31" s="102">
        <v>92529</v>
      </c>
      <c r="J31" s="66"/>
      <c r="K31" s="102">
        <v>2666</v>
      </c>
      <c r="L31" s="102">
        <v>76</v>
      </c>
      <c r="M31" s="102">
        <v>33</v>
      </c>
      <c r="N31" s="102">
        <v>22</v>
      </c>
      <c r="O31" s="102">
        <v>89581</v>
      </c>
      <c r="P31" s="102">
        <v>151</v>
      </c>
      <c r="Q31" s="102">
        <v>89732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2">
        <v>523</v>
      </c>
      <c r="D32" s="102">
        <v>63</v>
      </c>
      <c r="E32" s="102">
        <v>586</v>
      </c>
      <c r="F32" s="102">
        <v>1838697</v>
      </c>
      <c r="G32" s="102">
        <v>664346</v>
      </c>
      <c r="H32" s="102">
        <v>1174351</v>
      </c>
      <c r="I32" s="102">
        <v>70437</v>
      </c>
      <c r="J32" s="66"/>
      <c r="K32" s="102">
        <v>2027</v>
      </c>
      <c r="L32" s="102">
        <v>0</v>
      </c>
      <c r="M32" s="102">
        <v>140</v>
      </c>
      <c r="N32" s="102">
        <v>0</v>
      </c>
      <c r="O32" s="102">
        <v>67359</v>
      </c>
      <c r="P32" s="102">
        <v>911</v>
      </c>
      <c r="Q32" s="102">
        <v>68270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2">
        <v>690</v>
      </c>
      <c r="D33" s="102">
        <v>67</v>
      </c>
      <c r="E33" s="102">
        <v>757</v>
      </c>
      <c r="F33" s="102">
        <v>2238965</v>
      </c>
      <c r="G33" s="102">
        <v>914254</v>
      </c>
      <c r="H33" s="102">
        <v>1324711</v>
      </c>
      <c r="I33" s="102">
        <v>79454</v>
      </c>
      <c r="J33" s="66"/>
      <c r="K33" s="102">
        <v>2956</v>
      </c>
      <c r="L33" s="102">
        <v>36</v>
      </c>
      <c r="M33" s="102">
        <v>4</v>
      </c>
      <c r="N33" s="102">
        <v>9</v>
      </c>
      <c r="O33" s="102">
        <v>76230</v>
      </c>
      <c r="P33" s="102">
        <v>219</v>
      </c>
      <c r="Q33" s="102">
        <v>76449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2">
        <v>1583</v>
      </c>
      <c r="D34" s="102">
        <v>108</v>
      </c>
      <c r="E34" s="102">
        <v>1691</v>
      </c>
      <c r="F34" s="102">
        <v>6247080</v>
      </c>
      <c r="G34" s="102">
        <v>1872688</v>
      </c>
      <c r="H34" s="102">
        <v>4374392</v>
      </c>
      <c r="I34" s="102">
        <v>262396</v>
      </c>
      <c r="J34" s="66"/>
      <c r="K34" s="102">
        <v>7784</v>
      </c>
      <c r="L34" s="102">
        <v>166</v>
      </c>
      <c r="M34" s="102">
        <v>6</v>
      </c>
      <c r="N34" s="102">
        <v>0</v>
      </c>
      <c r="O34" s="102">
        <v>254200</v>
      </c>
      <c r="P34" s="102">
        <v>240</v>
      </c>
      <c r="Q34" s="102">
        <v>254440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2">
        <v>624</v>
      </c>
      <c r="D35" s="102">
        <v>59</v>
      </c>
      <c r="E35" s="102">
        <v>683</v>
      </c>
      <c r="F35" s="102">
        <v>2009083</v>
      </c>
      <c r="G35" s="102">
        <v>820589</v>
      </c>
      <c r="H35" s="102">
        <v>1188494</v>
      </c>
      <c r="I35" s="102">
        <v>71281</v>
      </c>
      <c r="J35" s="66"/>
      <c r="K35" s="102">
        <v>2617</v>
      </c>
      <c r="L35" s="102">
        <v>41</v>
      </c>
      <c r="M35" s="102">
        <v>7</v>
      </c>
      <c r="N35" s="102">
        <v>0</v>
      </c>
      <c r="O35" s="102">
        <v>68445</v>
      </c>
      <c r="P35" s="102">
        <v>171</v>
      </c>
      <c r="Q35" s="102">
        <v>68616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2">
        <v>782</v>
      </c>
      <c r="D36" s="102">
        <v>81</v>
      </c>
      <c r="E36" s="102">
        <v>863</v>
      </c>
      <c r="F36" s="102">
        <v>2675009</v>
      </c>
      <c r="G36" s="102">
        <v>998681</v>
      </c>
      <c r="H36" s="102">
        <v>1676328</v>
      </c>
      <c r="I36" s="102">
        <v>100543</v>
      </c>
      <c r="J36" s="66"/>
      <c r="K36" s="102">
        <v>3129</v>
      </c>
      <c r="L36" s="102">
        <v>95</v>
      </c>
      <c r="M36" s="102">
        <v>59</v>
      </c>
      <c r="N36" s="102">
        <v>0</v>
      </c>
      <c r="O36" s="102">
        <v>96985</v>
      </c>
      <c r="P36" s="102">
        <v>275</v>
      </c>
      <c r="Q36" s="102">
        <v>97260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2">
        <v>741</v>
      </c>
      <c r="D37" s="102">
        <v>45</v>
      </c>
      <c r="E37" s="102">
        <v>786</v>
      </c>
      <c r="F37" s="102">
        <v>2524396</v>
      </c>
      <c r="G37" s="102">
        <v>891921</v>
      </c>
      <c r="H37" s="102">
        <v>1632475</v>
      </c>
      <c r="I37" s="102">
        <v>97917</v>
      </c>
      <c r="J37" s="66"/>
      <c r="K37" s="102">
        <v>4029</v>
      </c>
      <c r="L37" s="102">
        <v>28</v>
      </c>
      <c r="M37" s="102">
        <v>29</v>
      </c>
      <c r="N37" s="102">
        <v>73</v>
      </c>
      <c r="O37" s="102">
        <v>93615</v>
      </c>
      <c r="P37" s="102">
        <v>143</v>
      </c>
      <c r="Q37" s="102">
        <v>93758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4">
        <v>677</v>
      </c>
      <c r="D38" s="104">
        <v>73</v>
      </c>
      <c r="E38" s="104">
        <v>750</v>
      </c>
      <c r="F38" s="104">
        <v>2147767</v>
      </c>
      <c r="G38" s="104">
        <v>839694</v>
      </c>
      <c r="H38" s="104">
        <v>1308073</v>
      </c>
      <c r="I38" s="104">
        <v>78453</v>
      </c>
      <c r="J38" s="66"/>
      <c r="K38" s="104">
        <v>2784</v>
      </c>
      <c r="L38" s="104">
        <v>2</v>
      </c>
      <c r="M38" s="104">
        <v>16</v>
      </c>
      <c r="N38" s="104">
        <v>0</v>
      </c>
      <c r="O38" s="104">
        <v>75416</v>
      </c>
      <c r="P38" s="104">
        <v>235</v>
      </c>
      <c r="Q38" s="104">
        <v>75651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38757</v>
      </c>
      <c r="D39" s="99">
        <f aca="true" t="shared" si="0" ref="D39:I39">SUM(D7:D38)</f>
        <v>3364</v>
      </c>
      <c r="E39" s="99">
        <f t="shared" si="0"/>
        <v>42121</v>
      </c>
      <c r="F39" s="99">
        <f t="shared" si="0"/>
        <v>147053512</v>
      </c>
      <c r="G39" s="99">
        <f t="shared" si="0"/>
        <v>48105846</v>
      </c>
      <c r="H39" s="99">
        <f t="shared" si="0"/>
        <v>98947666</v>
      </c>
      <c r="I39" s="99">
        <f t="shared" si="0"/>
        <v>5935171</v>
      </c>
      <c r="J39" s="67"/>
      <c r="K39" s="99">
        <f>SUM(K7:K38)</f>
        <v>225571</v>
      </c>
      <c r="L39" s="99">
        <f aca="true" t="shared" si="1" ref="L39:Q39">SUM(L7:L38)</f>
        <v>1999</v>
      </c>
      <c r="M39" s="99">
        <f t="shared" si="1"/>
        <v>1234</v>
      </c>
      <c r="N39" s="99">
        <f t="shared" si="1"/>
        <v>521</v>
      </c>
      <c r="O39" s="99">
        <f t="shared" si="1"/>
        <v>5671657</v>
      </c>
      <c r="P39" s="99">
        <f t="shared" si="1"/>
        <v>34189</v>
      </c>
      <c r="Q39" s="99">
        <f t="shared" si="1"/>
        <v>5705846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05">
        <v>562</v>
      </c>
      <c r="D40" s="105">
        <v>52</v>
      </c>
      <c r="E40" s="105">
        <v>614</v>
      </c>
      <c r="F40" s="105">
        <v>1690401</v>
      </c>
      <c r="G40" s="105">
        <v>701312</v>
      </c>
      <c r="H40" s="105">
        <v>989089</v>
      </c>
      <c r="I40" s="105">
        <v>59323</v>
      </c>
      <c r="J40" s="66"/>
      <c r="K40" s="105">
        <v>2250</v>
      </c>
      <c r="L40" s="105">
        <v>47</v>
      </c>
      <c r="M40" s="105">
        <v>0</v>
      </c>
      <c r="N40" s="105">
        <v>0</v>
      </c>
      <c r="O40" s="105">
        <v>56859</v>
      </c>
      <c r="P40" s="105">
        <v>167</v>
      </c>
      <c r="Q40" s="105">
        <v>57026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2">
        <v>391</v>
      </c>
      <c r="D41" s="102">
        <v>38</v>
      </c>
      <c r="E41" s="102">
        <v>429</v>
      </c>
      <c r="F41" s="102">
        <v>1228412</v>
      </c>
      <c r="G41" s="102">
        <v>468046</v>
      </c>
      <c r="H41" s="102">
        <v>760366</v>
      </c>
      <c r="I41" s="102">
        <v>45609</v>
      </c>
      <c r="J41" s="66"/>
      <c r="K41" s="102">
        <v>1516</v>
      </c>
      <c r="L41" s="102">
        <v>0</v>
      </c>
      <c r="M41" s="102">
        <v>2</v>
      </c>
      <c r="N41" s="102">
        <v>0</v>
      </c>
      <c r="O41" s="102">
        <v>43242</v>
      </c>
      <c r="P41" s="102">
        <v>849</v>
      </c>
      <c r="Q41" s="102">
        <v>44091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2">
        <v>336</v>
      </c>
      <c r="D42" s="102">
        <v>24</v>
      </c>
      <c r="E42" s="102">
        <v>360</v>
      </c>
      <c r="F42" s="102">
        <v>1042635</v>
      </c>
      <c r="G42" s="102">
        <v>396871</v>
      </c>
      <c r="H42" s="102">
        <v>645764</v>
      </c>
      <c r="I42" s="102">
        <v>38733</v>
      </c>
      <c r="J42" s="66"/>
      <c r="K42" s="102">
        <v>1253</v>
      </c>
      <c r="L42" s="102">
        <v>4</v>
      </c>
      <c r="M42" s="102">
        <v>1</v>
      </c>
      <c r="N42" s="102">
        <v>0</v>
      </c>
      <c r="O42" s="102">
        <v>37403</v>
      </c>
      <c r="P42" s="102">
        <v>72</v>
      </c>
      <c r="Q42" s="102">
        <v>37475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2">
        <v>441</v>
      </c>
      <c r="D43" s="102">
        <v>35</v>
      </c>
      <c r="E43" s="102">
        <v>476</v>
      </c>
      <c r="F43" s="102">
        <v>1403042</v>
      </c>
      <c r="G43" s="102">
        <v>510341</v>
      </c>
      <c r="H43" s="102">
        <v>892701</v>
      </c>
      <c r="I43" s="102">
        <v>53541</v>
      </c>
      <c r="J43" s="66"/>
      <c r="K43" s="102">
        <v>2122</v>
      </c>
      <c r="L43" s="102">
        <v>0</v>
      </c>
      <c r="M43" s="102">
        <v>2</v>
      </c>
      <c r="N43" s="102">
        <v>0</v>
      </c>
      <c r="O43" s="102">
        <v>51326</v>
      </c>
      <c r="P43" s="102">
        <v>91</v>
      </c>
      <c r="Q43" s="102">
        <v>51417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2">
        <v>282</v>
      </c>
      <c r="D44" s="102">
        <v>38</v>
      </c>
      <c r="E44" s="102">
        <v>320</v>
      </c>
      <c r="F44" s="102">
        <v>830959</v>
      </c>
      <c r="G44" s="102">
        <v>373229</v>
      </c>
      <c r="H44" s="102">
        <v>457730</v>
      </c>
      <c r="I44" s="102">
        <v>27451</v>
      </c>
      <c r="J44" s="66"/>
      <c r="K44" s="102">
        <v>1247</v>
      </c>
      <c r="L44" s="102">
        <v>0</v>
      </c>
      <c r="M44" s="102">
        <v>1</v>
      </c>
      <c r="N44" s="102">
        <v>5</v>
      </c>
      <c r="O44" s="102">
        <v>25859</v>
      </c>
      <c r="P44" s="102">
        <v>339</v>
      </c>
      <c r="Q44" s="102">
        <v>26198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2">
        <v>290</v>
      </c>
      <c r="D45" s="102">
        <v>19</v>
      </c>
      <c r="E45" s="102">
        <v>309</v>
      </c>
      <c r="F45" s="102">
        <v>1723863</v>
      </c>
      <c r="G45" s="102">
        <v>342244</v>
      </c>
      <c r="H45" s="102">
        <v>1381619</v>
      </c>
      <c r="I45" s="102">
        <v>82885</v>
      </c>
      <c r="J45" s="66"/>
      <c r="K45" s="102">
        <v>3324</v>
      </c>
      <c r="L45" s="102">
        <v>0</v>
      </c>
      <c r="M45" s="102">
        <v>33</v>
      </c>
      <c r="N45" s="102">
        <v>0</v>
      </c>
      <c r="O45" s="102">
        <v>79490</v>
      </c>
      <c r="P45" s="102">
        <v>38</v>
      </c>
      <c r="Q45" s="102">
        <v>79528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2">
        <v>705</v>
      </c>
      <c r="D46" s="102">
        <v>45</v>
      </c>
      <c r="E46" s="102">
        <v>750</v>
      </c>
      <c r="F46" s="102">
        <v>2642827</v>
      </c>
      <c r="G46" s="102">
        <v>798581</v>
      </c>
      <c r="H46" s="102">
        <v>1844246</v>
      </c>
      <c r="I46" s="102">
        <v>110623</v>
      </c>
      <c r="J46" s="66"/>
      <c r="K46" s="102">
        <v>3709</v>
      </c>
      <c r="L46" s="102">
        <v>24</v>
      </c>
      <c r="M46" s="102">
        <v>10</v>
      </c>
      <c r="N46" s="102">
        <v>1</v>
      </c>
      <c r="O46" s="102">
        <v>106787</v>
      </c>
      <c r="P46" s="102">
        <v>92</v>
      </c>
      <c r="Q46" s="102">
        <v>106879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2">
        <v>176</v>
      </c>
      <c r="D47" s="102">
        <v>12</v>
      </c>
      <c r="E47" s="102">
        <v>188</v>
      </c>
      <c r="F47" s="102">
        <v>548177</v>
      </c>
      <c r="G47" s="102">
        <v>220113</v>
      </c>
      <c r="H47" s="102">
        <v>328064</v>
      </c>
      <c r="I47" s="102">
        <v>19679</v>
      </c>
      <c r="J47" s="66"/>
      <c r="K47" s="102">
        <v>592</v>
      </c>
      <c r="L47" s="102">
        <v>44</v>
      </c>
      <c r="M47" s="102">
        <v>14</v>
      </c>
      <c r="N47" s="102">
        <v>0</v>
      </c>
      <c r="O47" s="102">
        <v>18985</v>
      </c>
      <c r="P47" s="102">
        <v>44</v>
      </c>
      <c r="Q47" s="102">
        <v>19029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2">
        <v>360</v>
      </c>
      <c r="D48" s="102">
        <v>48</v>
      </c>
      <c r="E48" s="102">
        <v>408</v>
      </c>
      <c r="F48" s="102">
        <v>1283395</v>
      </c>
      <c r="G48" s="102">
        <v>500311</v>
      </c>
      <c r="H48" s="102">
        <v>783084</v>
      </c>
      <c r="I48" s="102">
        <v>46971</v>
      </c>
      <c r="J48" s="66"/>
      <c r="K48" s="102">
        <v>2058</v>
      </c>
      <c r="L48" s="102">
        <v>21</v>
      </c>
      <c r="M48" s="102">
        <v>26</v>
      </c>
      <c r="N48" s="102">
        <v>0</v>
      </c>
      <c r="O48" s="102">
        <v>43903</v>
      </c>
      <c r="P48" s="102">
        <v>963</v>
      </c>
      <c r="Q48" s="102">
        <v>44866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2">
        <v>164</v>
      </c>
      <c r="D49" s="102">
        <v>24</v>
      </c>
      <c r="E49" s="102">
        <v>188</v>
      </c>
      <c r="F49" s="102">
        <v>542832</v>
      </c>
      <c r="G49" s="102">
        <v>211370</v>
      </c>
      <c r="H49" s="102">
        <v>331462</v>
      </c>
      <c r="I49" s="102">
        <v>19883</v>
      </c>
      <c r="J49" s="66"/>
      <c r="K49" s="102">
        <v>663</v>
      </c>
      <c r="L49" s="102">
        <v>0</v>
      </c>
      <c r="M49" s="102">
        <v>0</v>
      </c>
      <c r="N49" s="102">
        <v>0</v>
      </c>
      <c r="O49" s="102">
        <v>18676</v>
      </c>
      <c r="P49" s="102">
        <v>544</v>
      </c>
      <c r="Q49" s="102">
        <v>19220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2">
        <v>500</v>
      </c>
      <c r="D50" s="102">
        <v>31</v>
      </c>
      <c r="E50" s="102">
        <v>531</v>
      </c>
      <c r="F50" s="102">
        <v>1808345</v>
      </c>
      <c r="G50" s="102">
        <v>643100</v>
      </c>
      <c r="H50" s="102">
        <v>1165245</v>
      </c>
      <c r="I50" s="102">
        <v>69891</v>
      </c>
      <c r="J50" s="66"/>
      <c r="K50" s="102">
        <v>2295</v>
      </c>
      <c r="L50" s="102">
        <v>3</v>
      </c>
      <c r="M50" s="102">
        <v>23</v>
      </c>
      <c r="N50" s="102">
        <v>0</v>
      </c>
      <c r="O50" s="102">
        <v>67510</v>
      </c>
      <c r="P50" s="102">
        <v>60</v>
      </c>
      <c r="Q50" s="102">
        <v>67570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4">
        <v>269</v>
      </c>
      <c r="D51" s="104">
        <v>13</v>
      </c>
      <c r="E51" s="104">
        <v>282</v>
      </c>
      <c r="F51" s="104">
        <v>885622</v>
      </c>
      <c r="G51" s="104">
        <v>320473</v>
      </c>
      <c r="H51" s="104">
        <v>565149</v>
      </c>
      <c r="I51" s="104">
        <v>33898</v>
      </c>
      <c r="J51" s="66"/>
      <c r="K51" s="104">
        <v>1287</v>
      </c>
      <c r="L51" s="104">
        <v>3</v>
      </c>
      <c r="M51" s="104">
        <v>0</v>
      </c>
      <c r="N51" s="104">
        <v>0</v>
      </c>
      <c r="O51" s="104">
        <v>32593</v>
      </c>
      <c r="P51" s="104">
        <v>15</v>
      </c>
      <c r="Q51" s="104">
        <v>32608</v>
      </c>
      <c r="R51" s="56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4476</v>
      </c>
      <c r="D52" s="70">
        <f aca="true" t="shared" si="2" ref="D52:I52">SUM(D40:D51)</f>
        <v>379</v>
      </c>
      <c r="E52" s="70">
        <f t="shared" si="2"/>
        <v>4855</v>
      </c>
      <c r="F52" s="70">
        <f t="shared" si="2"/>
        <v>15630510</v>
      </c>
      <c r="G52" s="70">
        <f t="shared" si="2"/>
        <v>5485991</v>
      </c>
      <c r="H52" s="70">
        <f t="shared" si="2"/>
        <v>10144519</v>
      </c>
      <c r="I52" s="70">
        <f t="shared" si="2"/>
        <v>608487</v>
      </c>
      <c r="J52" s="67"/>
      <c r="K52" s="70">
        <f>SUM(K40:K51)</f>
        <v>22316</v>
      </c>
      <c r="L52" s="70">
        <f aca="true" t="shared" si="3" ref="L52:Q52">SUM(L40:L51)</f>
        <v>146</v>
      </c>
      <c r="M52" s="70">
        <f t="shared" si="3"/>
        <v>112</v>
      </c>
      <c r="N52" s="70">
        <f t="shared" si="3"/>
        <v>6</v>
      </c>
      <c r="O52" s="70">
        <f t="shared" si="3"/>
        <v>582633</v>
      </c>
      <c r="P52" s="70">
        <f t="shared" si="3"/>
        <v>3274</v>
      </c>
      <c r="Q52" s="70">
        <f t="shared" si="3"/>
        <v>585907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43233</v>
      </c>
      <c r="D53" s="72">
        <f aca="true" t="shared" si="4" ref="D53:I53">D39+D52</f>
        <v>3743</v>
      </c>
      <c r="E53" s="72">
        <f t="shared" si="4"/>
        <v>46976</v>
      </c>
      <c r="F53" s="72">
        <f t="shared" si="4"/>
        <v>162684022</v>
      </c>
      <c r="G53" s="72">
        <f t="shared" si="4"/>
        <v>53591837</v>
      </c>
      <c r="H53" s="72">
        <f t="shared" si="4"/>
        <v>109092185</v>
      </c>
      <c r="I53" s="72">
        <f t="shared" si="4"/>
        <v>6543658</v>
      </c>
      <c r="J53" s="67"/>
      <c r="K53" s="72">
        <f>K39+K52</f>
        <v>247887</v>
      </c>
      <c r="L53" s="72">
        <f aca="true" t="shared" si="5" ref="L53:Q53">L39+L52</f>
        <v>2145</v>
      </c>
      <c r="M53" s="72">
        <f t="shared" si="5"/>
        <v>1346</v>
      </c>
      <c r="N53" s="72">
        <f t="shared" si="5"/>
        <v>527</v>
      </c>
      <c r="O53" s="72">
        <f t="shared" si="5"/>
        <v>6254290</v>
      </c>
      <c r="P53" s="72">
        <f t="shared" si="5"/>
        <v>37463</v>
      </c>
      <c r="Q53" s="72">
        <f t="shared" si="5"/>
        <v>6291753</v>
      </c>
      <c r="R53" s="73" t="s">
        <v>84</v>
      </c>
    </row>
  </sheetData>
  <sheetProtection/>
  <mergeCells count="17">
    <mergeCell ref="R4:R6"/>
    <mergeCell ref="A4:A6"/>
    <mergeCell ref="O4:Q4"/>
    <mergeCell ref="B4:B6"/>
    <mergeCell ref="C4:E4"/>
    <mergeCell ref="F4:F6"/>
    <mergeCell ref="G4:G6"/>
    <mergeCell ref="H4:H6"/>
    <mergeCell ref="Q5:Q6"/>
    <mergeCell ref="I4:I6"/>
    <mergeCell ref="K4:K6"/>
    <mergeCell ref="L4:L6"/>
    <mergeCell ref="C5:D5"/>
    <mergeCell ref="E5:E6"/>
    <mergeCell ref="O5:P5"/>
    <mergeCell ref="N4:N6"/>
    <mergeCell ref="M4:M6"/>
  </mergeCells>
  <printOptions horizontalCentered="1"/>
  <pageMargins left="0.3937007874015748" right="0.3937007874015748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I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40" sqref="O40:Q51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>
      <c r="A3" s="13"/>
      <c r="B3" s="201" t="s">
        <v>8</v>
      </c>
      <c r="C3" s="179"/>
      <c r="D3" s="12"/>
      <c r="E3" s="12"/>
      <c r="F3" s="12"/>
      <c r="G3" s="12"/>
      <c r="H3" s="12"/>
      <c r="I3" s="12"/>
      <c r="J3" s="64"/>
      <c r="K3" s="12"/>
      <c r="L3" s="12"/>
      <c r="M3" s="12"/>
      <c r="N3" s="12"/>
      <c r="O3" s="12"/>
      <c r="P3" s="12"/>
      <c r="Q3" s="176" t="s">
        <v>107</v>
      </c>
      <c r="R3" s="15"/>
    </row>
    <row r="4" spans="1:18" s="40" customFormat="1" ht="19.5" customHeight="1">
      <c r="A4" s="195" t="s">
        <v>74</v>
      </c>
      <c r="B4" s="199" t="s">
        <v>75</v>
      </c>
      <c r="C4" s="198" t="s">
        <v>76</v>
      </c>
      <c r="D4" s="198"/>
      <c r="E4" s="198"/>
      <c r="F4" s="198" t="s">
        <v>45</v>
      </c>
      <c r="G4" s="198" t="s">
        <v>11</v>
      </c>
      <c r="H4" s="198" t="s">
        <v>77</v>
      </c>
      <c r="I4" s="198" t="s">
        <v>78</v>
      </c>
      <c r="J4" s="65"/>
      <c r="K4" s="177" t="s">
        <v>12</v>
      </c>
      <c r="L4" s="177" t="s">
        <v>79</v>
      </c>
      <c r="M4" s="191" t="s">
        <v>63</v>
      </c>
      <c r="N4" s="192" t="s">
        <v>64</v>
      </c>
      <c r="O4" s="198" t="s">
        <v>80</v>
      </c>
      <c r="P4" s="198"/>
      <c r="Q4" s="198"/>
      <c r="R4" s="180" t="s">
        <v>93</v>
      </c>
    </row>
    <row r="5" spans="1:18" s="40" customFormat="1" ht="19.5" customHeight="1">
      <c r="A5" s="196"/>
      <c r="B5" s="199"/>
      <c r="C5" s="182" t="s">
        <v>108</v>
      </c>
      <c r="D5" s="183"/>
      <c r="E5" s="184" t="s">
        <v>81</v>
      </c>
      <c r="F5" s="198"/>
      <c r="G5" s="198"/>
      <c r="H5" s="198"/>
      <c r="I5" s="198"/>
      <c r="J5" s="65"/>
      <c r="K5" s="177"/>
      <c r="L5" s="177"/>
      <c r="M5" s="191"/>
      <c r="N5" s="193"/>
      <c r="O5" s="182" t="s">
        <v>108</v>
      </c>
      <c r="P5" s="183"/>
      <c r="Q5" s="184" t="s">
        <v>81</v>
      </c>
      <c r="R5" s="180"/>
    </row>
    <row r="6" spans="1:18" s="40" customFormat="1" ht="19.5" customHeight="1">
      <c r="A6" s="197"/>
      <c r="B6" s="200"/>
      <c r="C6" s="26" t="s">
        <v>109</v>
      </c>
      <c r="D6" s="26" t="s">
        <v>110</v>
      </c>
      <c r="E6" s="185"/>
      <c r="F6" s="198"/>
      <c r="G6" s="198"/>
      <c r="H6" s="198"/>
      <c r="I6" s="198"/>
      <c r="J6" s="65"/>
      <c r="K6" s="177"/>
      <c r="L6" s="177"/>
      <c r="M6" s="191"/>
      <c r="N6" s="194"/>
      <c r="O6" s="26" t="s">
        <v>109</v>
      </c>
      <c r="P6" s="26" t="s">
        <v>110</v>
      </c>
      <c r="Q6" s="185"/>
      <c r="R6" s="181"/>
    </row>
    <row r="7" spans="1:18" s="40" customFormat="1" ht="21.75" customHeight="1">
      <c r="A7" s="46">
        <v>1</v>
      </c>
      <c r="B7" s="39" t="s">
        <v>18</v>
      </c>
      <c r="C7" s="106">
        <v>178</v>
      </c>
      <c r="D7" s="106">
        <v>21</v>
      </c>
      <c r="E7" s="106">
        <v>199</v>
      </c>
      <c r="F7" s="106">
        <v>558377</v>
      </c>
      <c r="G7" s="106">
        <v>224603</v>
      </c>
      <c r="H7" s="106">
        <v>333774</v>
      </c>
      <c r="I7" s="106">
        <v>20041</v>
      </c>
      <c r="J7" s="66"/>
      <c r="K7" s="106">
        <v>582</v>
      </c>
      <c r="L7" s="106">
        <v>72</v>
      </c>
      <c r="M7" s="106">
        <v>0</v>
      </c>
      <c r="N7" s="106">
        <v>0</v>
      </c>
      <c r="O7" s="106">
        <v>19307</v>
      </c>
      <c r="P7" s="106">
        <v>80</v>
      </c>
      <c r="Q7" s="106">
        <v>19387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7">
        <v>32</v>
      </c>
      <c r="D8" s="107">
        <v>0</v>
      </c>
      <c r="E8" s="107">
        <v>32</v>
      </c>
      <c r="F8" s="107">
        <v>133318</v>
      </c>
      <c r="G8" s="107">
        <v>31396</v>
      </c>
      <c r="H8" s="107">
        <v>101922</v>
      </c>
      <c r="I8" s="107">
        <v>6116</v>
      </c>
      <c r="J8" s="66"/>
      <c r="K8" s="107">
        <v>64</v>
      </c>
      <c r="L8" s="107">
        <v>0</v>
      </c>
      <c r="M8" s="107">
        <v>0</v>
      </c>
      <c r="N8" s="107">
        <v>0</v>
      </c>
      <c r="O8" s="107">
        <v>6052</v>
      </c>
      <c r="P8" s="107">
        <v>0</v>
      </c>
      <c r="Q8" s="107">
        <v>6052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7">
        <v>304</v>
      </c>
      <c r="D9" s="107">
        <v>19</v>
      </c>
      <c r="E9" s="107">
        <v>323</v>
      </c>
      <c r="F9" s="107">
        <v>1688928</v>
      </c>
      <c r="G9" s="107">
        <v>469278</v>
      </c>
      <c r="H9" s="107">
        <v>1219650</v>
      </c>
      <c r="I9" s="107">
        <v>73166</v>
      </c>
      <c r="J9" s="66"/>
      <c r="K9" s="107">
        <v>836</v>
      </c>
      <c r="L9" s="107">
        <v>0</v>
      </c>
      <c r="M9" s="107">
        <v>0</v>
      </c>
      <c r="N9" s="107">
        <v>0</v>
      </c>
      <c r="O9" s="107">
        <v>72241</v>
      </c>
      <c r="P9" s="107">
        <v>89</v>
      </c>
      <c r="Q9" s="107">
        <v>72330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7">
        <v>448</v>
      </c>
      <c r="D10" s="107">
        <v>19</v>
      </c>
      <c r="E10" s="107">
        <v>467</v>
      </c>
      <c r="F10" s="107">
        <v>2525335</v>
      </c>
      <c r="G10" s="107">
        <v>629037</v>
      </c>
      <c r="H10" s="107">
        <v>1896298</v>
      </c>
      <c r="I10" s="107">
        <v>113760</v>
      </c>
      <c r="J10" s="66"/>
      <c r="K10" s="107">
        <v>1298</v>
      </c>
      <c r="L10" s="107">
        <v>0</v>
      </c>
      <c r="M10" s="107">
        <v>0</v>
      </c>
      <c r="N10" s="107">
        <v>11</v>
      </c>
      <c r="O10" s="107">
        <v>112370</v>
      </c>
      <c r="P10" s="107">
        <v>81</v>
      </c>
      <c r="Q10" s="107">
        <v>112451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7">
        <v>246</v>
      </c>
      <c r="D11" s="107">
        <v>24</v>
      </c>
      <c r="E11" s="107">
        <v>270</v>
      </c>
      <c r="F11" s="107">
        <v>820447</v>
      </c>
      <c r="G11" s="107">
        <v>331739</v>
      </c>
      <c r="H11" s="107">
        <v>488708</v>
      </c>
      <c r="I11" s="107">
        <v>29313</v>
      </c>
      <c r="J11" s="66"/>
      <c r="K11" s="107">
        <v>1101</v>
      </c>
      <c r="L11" s="107">
        <v>24</v>
      </c>
      <c r="M11" s="107">
        <v>23</v>
      </c>
      <c r="N11" s="107">
        <v>0</v>
      </c>
      <c r="O11" s="107">
        <v>28073</v>
      </c>
      <c r="P11" s="107">
        <v>92</v>
      </c>
      <c r="Q11" s="107">
        <v>28165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7">
        <v>299</v>
      </c>
      <c r="D12" s="107">
        <v>14</v>
      </c>
      <c r="E12" s="107">
        <v>313</v>
      </c>
      <c r="F12" s="107">
        <v>2124844</v>
      </c>
      <c r="G12" s="107">
        <v>473153</v>
      </c>
      <c r="H12" s="107">
        <v>1651691</v>
      </c>
      <c r="I12" s="107">
        <v>99090</v>
      </c>
      <c r="J12" s="66"/>
      <c r="K12" s="107">
        <v>1046</v>
      </c>
      <c r="L12" s="107">
        <v>0</v>
      </c>
      <c r="M12" s="107">
        <v>0</v>
      </c>
      <c r="N12" s="107">
        <v>0</v>
      </c>
      <c r="O12" s="107">
        <v>98001</v>
      </c>
      <c r="P12" s="107">
        <v>43</v>
      </c>
      <c r="Q12" s="107">
        <v>98044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7">
        <v>84</v>
      </c>
      <c r="D13" s="107">
        <v>12</v>
      </c>
      <c r="E13" s="107">
        <v>96</v>
      </c>
      <c r="F13" s="107">
        <v>295061</v>
      </c>
      <c r="G13" s="107">
        <v>102613</v>
      </c>
      <c r="H13" s="107">
        <v>192448</v>
      </c>
      <c r="I13" s="107">
        <v>11542</v>
      </c>
      <c r="J13" s="66"/>
      <c r="K13" s="107">
        <v>260</v>
      </c>
      <c r="L13" s="107">
        <v>0</v>
      </c>
      <c r="M13" s="107">
        <v>10</v>
      </c>
      <c r="N13" s="107">
        <v>0</v>
      </c>
      <c r="O13" s="107">
        <v>11251</v>
      </c>
      <c r="P13" s="107">
        <v>21</v>
      </c>
      <c r="Q13" s="107">
        <v>11272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7">
        <v>184</v>
      </c>
      <c r="D14" s="107">
        <v>13</v>
      </c>
      <c r="E14" s="107">
        <v>197</v>
      </c>
      <c r="F14" s="107">
        <v>735126</v>
      </c>
      <c r="G14" s="107">
        <v>240553</v>
      </c>
      <c r="H14" s="107">
        <v>494573</v>
      </c>
      <c r="I14" s="107">
        <v>29667</v>
      </c>
      <c r="J14" s="66"/>
      <c r="K14" s="107">
        <v>602</v>
      </c>
      <c r="L14" s="107">
        <v>0</v>
      </c>
      <c r="M14" s="107">
        <v>12</v>
      </c>
      <c r="N14" s="107">
        <v>0</v>
      </c>
      <c r="O14" s="107">
        <v>28805</v>
      </c>
      <c r="P14" s="107">
        <v>248</v>
      </c>
      <c r="Q14" s="107">
        <v>29053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8">
        <v>173</v>
      </c>
      <c r="D15" s="108">
        <v>6</v>
      </c>
      <c r="E15" s="108">
        <v>179</v>
      </c>
      <c r="F15" s="108">
        <v>937867</v>
      </c>
      <c r="G15" s="108">
        <v>245791</v>
      </c>
      <c r="H15" s="108">
        <v>692076</v>
      </c>
      <c r="I15" s="108">
        <v>42316</v>
      </c>
      <c r="J15" s="66"/>
      <c r="K15" s="108">
        <v>482</v>
      </c>
      <c r="L15" s="108">
        <v>0</v>
      </c>
      <c r="M15" s="108">
        <v>25</v>
      </c>
      <c r="N15" s="108">
        <v>0</v>
      </c>
      <c r="O15" s="108">
        <v>41746</v>
      </c>
      <c r="P15" s="108">
        <v>63</v>
      </c>
      <c r="Q15" s="108">
        <v>41809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8">
        <v>88</v>
      </c>
      <c r="D16" s="108">
        <v>9</v>
      </c>
      <c r="E16" s="108">
        <v>97</v>
      </c>
      <c r="F16" s="108">
        <v>322299</v>
      </c>
      <c r="G16" s="108">
        <v>117615</v>
      </c>
      <c r="H16" s="108">
        <v>204684</v>
      </c>
      <c r="I16" s="108">
        <v>12279</v>
      </c>
      <c r="J16" s="66"/>
      <c r="K16" s="108">
        <v>290</v>
      </c>
      <c r="L16" s="108">
        <v>0</v>
      </c>
      <c r="M16" s="108">
        <v>0</v>
      </c>
      <c r="N16" s="108">
        <v>0</v>
      </c>
      <c r="O16" s="108">
        <v>11969</v>
      </c>
      <c r="P16" s="108">
        <v>20</v>
      </c>
      <c r="Q16" s="108">
        <v>11989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8">
        <v>14</v>
      </c>
      <c r="D17" s="108">
        <v>1</v>
      </c>
      <c r="E17" s="108">
        <v>15</v>
      </c>
      <c r="F17" s="108">
        <v>58608</v>
      </c>
      <c r="G17" s="108">
        <v>19347</v>
      </c>
      <c r="H17" s="108">
        <v>39261</v>
      </c>
      <c r="I17" s="108">
        <v>2355</v>
      </c>
      <c r="J17" s="66"/>
      <c r="K17" s="108">
        <v>50</v>
      </c>
      <c r="L17" s="108">
        <v>0</v>
      </c>
      <c r="M17" s="108">
        <v>0</v>
      </c>
      <c r="N17" s="108">
        <v>0</v>
      </c>
      <c r="O17" s="108">
        <v>2301</v>
      </c>
      <c r="P17" s="108">
        <v>4</v>
      </c>
      <c r="Q17" s="108">
        <v>2305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7">
        <v>26</v>
      </c>
      <c r="D18" s="107">
        <v>3</v>
      </c>
      <c r="E18" s="107">
        <v>29</v>
      </c>
      <c r="F18" s="107">
        <v>124375</v>
      </c>
      <c r="G18" s="107">
        <v>35183</v>
      </c>
      <c r="H18" s="107">
        <v>89192</v>
      </c>
      <c r="I18" s="107">
        <v>5353</v>
      </c>
      <c r="J18" s="66"/>
      <c r="K18" s="107">
        <v>89</v>
      </c>
      <c r="L18" s="107">
        <v>0</v>
      </c>
      <c r="M18" s="107">
        <v>0</v>
      </c>
      <c r="N18" s="107">
        <v>0</v>
      </c>
      <c r="O18" s="107">
        <v>5248</v>
      </c>
      <c r="P18" s="107">
        <v>16</v>
      </c>
      <c r="Q18" s="107">
        <v>5264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7">
        <v>132</v>
      </c>
      <c r="D19" s="107">
        <v>15</v>
      </c>
      <c r="E19" s="107">
        <v>147</v>
      </c>
      <c r="F19" s="107">
        <v>476221</v>
      </c>
      <c r="G19" s="107">
        <v>194197</v>
      </c>
      <c r="H19" s="107">
        <v>282024</v>
      </c>
      <c r="I19" s="107">
        <v>17103</v>
      </c>
      <c r="J19" s="66"/>
      <c r="K19" s="107">
        <v>610</v>
      </c>
      <c r="L19" s="107">
        <v>5</v>
      </c>
      <c r="M19" s="107">
        <v>0</v>
      </c>
      <c r="N19" s="107">
        <v>0</v>
      </c>
      <c r="O19" s="107">
        <v>16422</v>
      </c>
      <c r="P19" s="107">
        <v>66</v>
      </c>
      <c r="Q19" s="107">
        <v>16488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7">
        <v>58</v>
      </c>
      <c r="D20" s="107">
        <v>5</v>
      </c>
      <c r="E20" s="107">
        <v>63</v>
      </c>
      <c r="F20" s="107">
        <v>149097</v>
      </c>
      <c r="G20" s="107">
        <v>69835</v>
      </c>
      <c r="H20" s="107">
        <v>79262</v>
      </c>
      <c r="I20" s="107">
        <v>4754</v>
      </c>
      <c r="J20" s="66"/>
      <c r="K20" s="107">
        <v>184</v>
      </c>
      <c r="L20" s="107">
        <v>0</v>
      </c>
      <c r="M20" s="107">
        <v>0</v>
      </c>
      <c r="N20" s="107">
        <v>0</v>
      </c>
      <c r="O20" s="107">
        <v>4548</v>
      </c>
      <c r="P20" s="107">
        <v>22</v>
      </c>
      <c r="Q20" s="107">
        <v>4570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7">
        <v>66</v>
      </c>
      <c r="D21" s="107">
        <v>6</v>
      </c>
      <c r="E21" s="107">
        <v>72</v>
      </c>
      <c r="F21" s="107">
        <v>250317</v>
      </c>
      <c r="G21" s="107">
        <v>79130</v>
      </c>
      <c r="H21" s="107">
        <v>171187</v>
      </c>
      <c r="I21" s="107">
        <v>10271</v>
      </c>
      <c r="J21" s="66"/>
      <c r="K21" s="107">
        <v>266</v>
      </c>
      <c r="L21" s="107">
        <v>0</v>
      </c>
      <c r="M21" s="107">
        <v>0</v>
      </c>
      <c r="N21" s="107">
        <v>0</v>
      </c>
      <c r="O21" s="107">
        <v>9908</v>
      </c>
      <c r="P21" s="107">
        <v>97</v>
      </c>
      <c r="Q21" s="107">
        <v>10005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7">
        <v>220</v>
      </c>
      <c r="D22" s="107">
        <v>31</v>
      </c>
      <c r="E22" s="107">
        <v>251</v>
      </c>
      <c r="F22" s="107">
        <v>760842</v>
      </c>
      <c r="G22" s="107">
        <v>286838</v>
      </c>
      <c r="H22" s="107">
        <v>474004</v>
      </c>
      <c r="I22" s="107">
        <v>28432</v>
      </c>
      <c r="J22" s="66"/>
      <c r="K22" s="107">
        <v>850</v>
      </c>
      <c r="L22" s="107">
        <v>1</v>
      </c>
      <c r="M22" s="107">
        <v>0</v>
      </c>
      <c r="N22" s="107">
        <v>0</v>
      </c>
      <c r="O22" s="107">
        <v>27478</v>
      </c>
      <c r="P22" s="107">
        <v>103</v>
      </c>
      <c r="Q22" s="107">
        <v>27581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7">
        <v>56</v>
      </c>
      <c r="D23" s="107">
        <v>3</v>
      </c>
      <c r="E23" s="107">
        <v>59</v>
      </c>
      <c r="F23" s="107">
        <v>187910</v>
      </c>
      <c r="G23" s="107">
        <v>60574</v>
      </c>
      <c r="H23" s="107">
        <v>127336</v>
      </c>
      <c r="I23" s="107">
        <v>7639</v>
      </c>
      <c r="J23" s="66"/>
      <c r="K23" s="107">
        <v>160</v>
      </c>
      <c r="L23" s="107">
        <v>4</v>
      </c>
      <c r="M23" s="107">
        <v>0</v>
      </c>
      <c r="N23" s="107">
        <v>0</v>
      </c>
      <c r="O23" s="107">
        <v>7461</v>
      </c>
      <c r="P23" s="107">
        <v>14</v>
      </c>
      <c r="Q23" s="107">
        <v>7475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7">
        <v>63</v>
      </c>
      <c r="D24" s="107">
        <v>4</v>
      </c>
      <c r="E24" s="107">
        <v>67</v>
      </c>
      <c r="F24" s="107">
        <v>329680</v>
      </c>
      <c r="G24" s="107">
        <v>96728</v>
      </c>
      <c r="H24" s="107">
        <v>232952</v>
      </c>
      <c r="I24" s="107">
        <v>13976</v>
      </c>
      <c r="J24" s="66"/>
      <c r="K24" s="107">
        <v>275</v>
      </c>
      <c r="L24" s="107">
        <v>0</v>
      </c>
      <c r="M24" s="107">
        <v>0</v>
      </c>
      <c r="N24" s="107">
        <v>0</v>
      </c>
      <c r="O24" s="107">
        <v>13690</v>
      </c>
      <c r="P24" s="107">
        <v>11</v>
      </c>
      <c r="Q24" s="107">
        <v>13701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7">
        <v>38</v>
      </c>
      <c r="D25" s="107">
        <v>5</v>
      </c>
      <c r="E25" s="107">
        <v>43</v>
      </c>
      <c r="F25" s="107">
        <v>121038</v>
      </c>
      <c r="G25" s="107">
        <v>58088</v>
      </c>
      <c r="H25" s="107">
        <v>62950</v>
      </c>
      <c r="I25" s="107">
        <v>3776</v>
      </c>
      <c r="J25" s="66"/>
      <c r="K25" s="107">
        <v>212</v>
      </c>
      <c r="L25" s="107">
        <v>0</v>
      </c>
      <c r="M25" s="107">
        <v>0</v>
      </c>
      <c r="N25" s="107">
        <v>0</v>
      </c>
      <c r="O25" s="107">
        <v>3492</v>
      </c>
      <c r="P25" s="107">
        <v>72</v>
      </c>
      <c r="Q25" s="107">
        <v>3564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7">
        <v>32</v>
      </c>
      <c r="D26" s="107">
        <v>3</v>
      </c>
      <c r="E26" s="107">
        <v>35</v>
      </c>
      <c r="F26" s="107">
        <v>126826</v>
      </c>
      <c r="G26" s="107">
        <v>40860</v>
      </c>
      <c r="H26" s="107">
        <v>85966</v>
      </c>
      <c r="I26" s="107">
        <v>5157</v>
      </c>
      <c r="J26" s="66"/>
      <c r="K26" s="107">
        <v>90</v>
      </c>
      <c r="L26" s="107">
        <v>0</v>
      </c>
      <c r="M26" s="107">
        <v>0</v>
      </c>
      <c r="N26" s="107">
        <v>0</v>
      </c>
      <c r="O26" s="107">
        <v>5057</v>
      </c>
      <c r="P26" s="107">
        <v>10</v>
      </c>
      <c r="Q26" s="107">
        <v>5067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7">
        <v>64</v>
      </c>
      <c r="D27" s="107">
        <v>12</v>
      </c>
      <c r="E27" s="107">
        <v>76</v>
      </c>
      <c r="F27" s="107">
        <v>196774</v>
      </c>
      <c r="G27" s="107">
        <v>85979</v>
      </c>
      <c r="H27" s="107">
        <v>110795</v>
      </c>
      <c r="I27" s="107">
        <v>6645</v>
      </c>
      <c r="J27" s="66"/>
      <c r="K27" s="107">
        <v>334</v>
      </c>
      <c r="L27" s="107">
        <v>55</v>
      </c>
      <c r="M27" s="107">
        <v>2</v>
      </c>
      <c r="N27" s="107">
        <v>0</v>
      </c>
      <c r="O27" s="107">
        <v>6153</v>
      </c>
      <c r="P27" s="107">
        <v>101</v>
      </c>
      <c r="Q27" s="107">
        <v>6254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7">
        <v>69</v>
      </c>
      <c r="D28" s="107">
        <v>7</v>
      </c>
      <c r="E28" s="107">
        <v>76</v>
      </c>
      <c r="F28" s="107">
        <v>222532</v>
      </c>
      <c r="G28" s="107">
        <v>89611</v>
      </c>
      <c r="H28" s="107">
        <v>132921</v>
      </c>
      <c r="I28" s="107">
        <v>7974</v>
      </c>
      <c r="J28" s="66"/>
      <c r="K28" s="107">
        <v>239</v>
      </c>
      <c r="L28" s="107">
        <v>0</v>
      </c>
      <c r="M28" s="107">
        <v>0</v>
      </c>
      <c r="N28" s="107">
        <v>0</v>
      </c>
      <c r="O28" s="107">
        <v>7643</v>
      </c>
      <c r="P28" s="107">
        <v>92</v>
      </c>
      <c r="Q28" s="107">
        <v>7735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7">
        <v>551</v>
      </c>
      <c r="D29" s="107">
        <v>57</v>
      </c>
      <c r="E29" s="107">
        <v>608</v>
      </c>
      <c r="F29" s="107">
        <v>2144870</v>
      </c>
      <c r="G29" s="107">
        <v>797638</v>
      </c>
      <c r="H29" s="107">
        <v>1347232</v>
      </c>
      <c r="I29" s="107">
        <v>80918</v>
      </c>
      <c r="J29" s="66"/>
      <c r="K29" s="107">
        <v>1833</v>
      </c>
      <c r="L29" s="107">
        <v>0</v>
      </c>
      <c r="M29" s="107">
        <v>6</v>
      </c>
      <c r="N29" s="107">
        <v>0</v>
      </c>
      <c r="O29" s="107">
        <v>78454</v>
      </c>
      <c r="P29" s="107">
        <v>625</v>
      </c>
      <c r="Q29" s="107">
        <v>79079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7">
        <v>667</v>
      </c>
      <c r="D30" s="107">
        <v>22</v>
      </c>
      <c r="E30" s="107">
        <v>689</v>
      </c>
      <c r="F30" s="107">
        <v>4006503</v>
      </c>
      <c r="G30" s="107">
        <v>960013</v>
      </c>
      <c r="H30" s="107">
        <v>3046490</v>
      </c>
      <c r="I30" s="107">
        <v>182761</v>
      </c>
      <c r="J30" s="66"/>
      <c r="K30" s="107">
        <v>1703</v>
      </c>
      <c r="L30" s="107">
        <v>0</v>
      </c>
      <c r="M30" s="107">
        <v>25</v>
      </c>
      <c r="N30" s="107">
        <v>0</v>
      </c>
      <c r="O30" s="107">
        <v>180980</v>
      </c>
      <c r="P30" s="107">
        <v>53</v>
      </c>
      <c r="Q30" s="107">
        <v>181033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7">
        <v>340</v>
      </c>
      <c r="D31" s="107">
        <v>25</v>
      </c>
      <c r="E31" s="107">
        <v>365</v>
      </c>
      <c r="F31" s="107">
        <v>1494391</v>
      </c>
      <c r="G31" s="107">
        <v>477689</v>
      </c>
      <c r="H31" s="107">
        <v>1016702</v>
      </c>
      <c r="I31" s="107">
        <v>60988</v>
      </c>
      <c r="J31" s="66"/>
      <c r="K31" s="107">
        <v>1168</v>
      </c>
      <c r="L31" s="107">
        <v>7</v>
      </c>
      <c r="M31" s="107">
        <v>0</v>
      </c>
      <c r="N31" s="107">
        <v>1</v>
      </c>
      <c r="O31" s="107">
        <v>59713</v>
      </c>
      <c r="P31" s="107">
        <v>99</v>
      </c>
      <c r="Q31" s="107">
        <v>59812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7">
        <v>276</v>
      </c>
      <c r="D32" s="107">
        <v>24</v>
      </c>
      <c r="E32" s="107">
        <v>300</v>
      </c>
      <c r="F32" s="107">
        <v>1149904</v>
      </c>
      <c r="G32" s="107">
        <v>403225</v>
      </c>
      <c r="H32" s="107">
        <v>746679</v>
      </c>
      <c r="I32" s="107">
        <v>44788</v>
      </c>
      <c r="J32" s="66"/>
      <c r="K32" s="107">
        <v>1013</v>
      </c>
      <c r="L32" s="107">
        <v>0</v>
      </c>
      <c r="M32" s="107">
        <v>0</v>
      </c>
      <c r="N32" s="107">
        <v>0</v>
      </c>
      <c r="O32" s="107">
        <v>43594</v>
      </c>
      <c r="P32" s="107">
        <v>181</v>
      </c>
      <c r="Q32" s="107">
        <v>43775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7">
        <v>172</v>
      </c>
      <c r="D33" s="107">
        <v>15</v>
      </c>
      <c r="E33" s="107">
        <v>187</v>
      </c>
      <c r="F33" s="107">
        <v>654134</v>
      </c>
      <c r="G33" s="107">
        <v>243817</v>
      </c>
      <c r="H33" s="107">
        <v>410317</v>
      </c>
      <c r="I33" s="107">
        <v>24615</v>
      </c>
      <c r="J33" s="66"/>
      <c r="K33" s="107">
        <v>572</v>
      </c>
      <c r="L33" s="107">
        <v>0</v>
      </c>
      <c r="M33" s="107">
        <v>0</v>
      </c>
      <c r="N33" s="107">
        <v>0</v>
      </c>
      <c r="O33" s="107">
        <v>23995</v>
      </c>
      <c r="P33" s="107">
        <v>48</v>
      </c>
      <c r="Q33" s="107">
        <v>24043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7">
        <v>407</v>
      </c>
      <c r="D34" s="107">
        <v>20</v>
      </c>
      <c r="E34" s="107">
        <v>427</v>
      </c>
      <c r="F34" s="107">
        <v>2224877</v>
      </c>
      <c r="G34" s="107">
        <v>660151</v>
      </c>
      <c r="H34" s="107">
        <v>1564726</v>
      </c>
      <c r="I34" s="107">
        <v>93869</v>
      </c>
      <c r="J34" s="66"/>
      <c r="K34" s="107">
        <v>1371</v>
      </c>
      <c r="L34" s="107">
        <v>0</v>
      </c>
      <c r="M34" s="107">
        <v>0</v>
      </c>
      <c r="N34" s="107">
        <v>0</v>
      </c>
      <c r="O34" s="107">
        <v>92424</v>
      </c>
      <c r="P34" s="107">
        <v>74</v>
      </c>
      <c r="Q34" s="107">
        <v>92498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7">
        <v>689</v>
      </c>
      <c r="D35" s="107">
        <v>66</v>
      </c>
      <c r="E35" s="107">
        <v>755</v>
      </c>
      <c r="F35" s="107">
        <v>3380420</v>
      </c>
      <c r="G35" s="107">
        <v>1046992</v>
      </c>
      <c r="H35" s="107">
        <v>2333428</v>
      </c>
      <c r="I35" s="107">
        <v>139976</v>
      </c>
      <c r="J35" s="66"/>
      <c r="K35" s="107">
        <v>2210</v>
      </c>
      <c r="L35" s="107">
        <v>4</v>
      </c>
      <c r="M35" s="107">
        <v>2</v>
      </c>
      <c r="N35" s="107">
        <v>0</v>
      </c>
      <c r="O35" s="107">
        <v>137549</v>
      </c>
      <c r="P35" s="107">
        <v>211</v>
      </c>
      <c r="Q35" s="107">
        <v>137760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7">
        <v>1162</v>
      </c>
      <c r="D36" s="107">
        <v>66</v>
      </c>
      <c r="E36" s="107">
        <v>1228</v>
      </c>
      <c r="F36" s="107">
        <v>6381745</v>
      </c>
      <c r="G36" s="107">
        <v>1891212</v>
      </c>
      <c r="H36" s="107">
        <v>4490533</v>
      </c>
      <c r="I36" s="107">
        <v>269381</v>
      </c>
      <c r="J36" s="66"/>
      <c r="K36" s="107">
        <v>4456</v>
      </c>
      <c r="L36" s="107">
        <v>0</v>
      </c>
      <c r="M36" s="107">
        <v>9</v>
      </c>
      <c r="N36" s="107">
        <v>0</v>
      </c>
      <c r="O36" s="107">
        <v>264653</v>
      </c>
      <c r="P36" s="107">
        <v>263</v>
      </c>
      <c r="Q36" s="107">
        <v>264916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7">
        <v>108</v>
      </c>
      <c r="D37" s="107">
        <v>7</v>
      </c>
      <c r="E37" s="107">
        <v>115</v>
      </c>
      <c r="F37" s="107">
        <v>317832</v>
      </c>
      <c r="G37" s="107">
        <v>131449</v>
      </c>
      <c r="H37" s="107">
        <v>186383</v>
      </c>
      <c r="I37" s="107">
        <v>11181</v>
      </c>
      <c r="J37" s="66"/>
      <c r="K37" s="107">
        <v>349</v>
      </c>
      <c r="L37" s="107">
        <v>1</v>
      </c>
      <c r="M37" s="107">
        <v>49</v>
      </c>
      <c r="N37" s="107">
        <v>11</v>
      </c>
      <c r="O37" s="107">
        <v>10724</v>
      </c>
      <c r="P37" s="107">
        <v>47</v>
      </c>
      <c r="Q37" s="107">
        <v>10771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9">
        <v>360</v>
      </c>
      <c r="D38" s="109">
        <v>14</v>
      </c>
      <c r="E38" s="109">
        <v>374</v>
      </c>
      <c r="F38" s="109">
        <v>1855576</v>
      </c>
      <c r="G38" s="109">
        <v>522018</v>
      </c>
      <c r="H38" s="109">
        <v>1333558</v>
      </c>
      <c r="I38" s="109">
        <v>79998</v>
      </c>
      <c r="J38" s="66"/>
      <c r="K38" s="109">
        <v>1038</v>
      </c>
      <c r="L38" s="109">
        <v>47</v>
      </c>
      <c r="M38" s="109">
        <v>0</v>
      </c>
      <c r="N38" s="109">
        <v>0</v>
      </c>
      <c r="O38" s="109">
        <v>78864</v>
      </c>
      <c r="P38" s="109">
        <v>49</v>
      </c>
      <c r="Q38" s="109">
        <v>78913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7606</v>
      </c>
      <c r="D39" s="99">
        <f aca="true" t="shared" si="0" ref="D39:I39">SUM(D7:D38)</f>
        <v>548</v>
      </c>
      <c r="E39" s="99">
        <f t="shared" si="0"/>
        <v>8154</v>
      </c>
      <c r="F39" s="99">
        <f t="shared" si="0"/>
        <v>36756074</v>
      </c>
      <c r="G39" s="99">
        <f t="shared" si="0"/>
        <v>11116352</v>
      </c>
      <c r="H39" s="99">
        <f t="shared" si="0"/>
        <v>25639722</v>
      </c>
      <c r="I39" s="99">
        <f t="shared" si="0"/>
        <v>1539200</v>
      </c>
      <c r="J39" s="67"/>
      <c r="K39" s="99">
        <f aca="true" t="shared" si="1" ref="K39:Q39">SUM(K7:K38)</f>
        <v>25633</v>
      </c>
      <c r="L39" s="99">
        <f t="shared" si="1"/>
        <v>220</v>
      </c>
      <c r="M39" s="99">
        <f t="shared" si="1"/>
        <v>163</v>
      </c>
      <c r="N39" s="99">
        <f t="shared" si="1"/>
        <v>23</v>
      </c>
      <c r="O39" s="99">
        <f t="shared" si="1"/>
        <v>1510166</v>
      </c>
      <c r="P39" s="99">
        <f t="shared" si="1"/>
        <v>2995</v>
      </c>
      <c r="Q39" s="99">
        <f t="shared" si="1"/>
        <v>1513161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10">
        <v>290</v>
      </c>
      <c r="D40" s="110">
        <v>36</v>
      </c>
      <c r="E40" s="110">
        <v>326</v>
      </c>
      <c r="F40" s="110">
        <v>1237451</v>
      </c>
      <c r="G40" s="110">
        <v>435559</v>
      </c>
      <c r="H40" s="110">
        <v>801892</v>
      </c>
      <c r="I40" s="110">
        <v>48735</v>
      </c>
      <c r="J40" s="66"/>
      <c r="K40" s="110">
        <v>1138</v>
      </c>
      <c r="L40" s="110">
        <v>0</v>
      </c>
      <c r="M40" s="110">
        <v>0</v>
      </c>
      <c r="N40" s="110">
        <v>0</v>
      </c>
      <c r="O40" s="110">
        <v>47455</v>
      </c>
      <c r="P40" s="110">
        <v>142</v>
      </c>
      <c r="Q40" s="110">
        <v>47597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7">
        <v>42</v>
      </c>
      <c r="D41" s="107">
        <v>1</v>
      </c>
      <c r="E41" s="107">
        <v>43</v>
      </c>
      <c r="F41" s="107">
        <v>223704</v>
      </c>
      <c r="G41" s="107">
        <v>61602</v>
      </c>
      <c r="H41" s="107">
        <v>162102</v>
      </c>
      <c r="I41" s="107">
        <v>9727</v>
      </c>
      <c r="J41" s="66"/>
      <c r="K41" s="107">
        <v>91</v>
      </c>
      <c r="L41" s="107">
        <v>0</v>
      </c>
      <c r="M41" s="107">
        <v>0</v>
      </c>
      <c r="N41" s="107">
        <v>0</v>
      </c>
      <c r="O41" s="107">
        <v>9633</v>
      </c>
      <c r="P41" s="107">
        <v>3</v>
      </c>
      <c r="Q41" s="107">
        <v>9636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7">
        <v>53</v>
      </c>
      <c r="D42" s="107">
        <v>2</v>
      </c>
      <c r="E42" s="107">
        <v>55</v>
      </c>
      <c r="F42" s="107">
        <v>168554</v>
      </c>
      <c r="G42" s="107">
        <v>64981</v>
      </c>
      <c r="H42" s="107">
        <v>103573</v>
      </c>
      <c r="I42" s="107">
        <v>6224</v>
      </c>
      <c r="J42" s="66"/>
      <c r="K42" s="107">
        <v>176</v>
      </c>
      <c r="L42" s="107">
        <v>0</v>
      </c>
      <c r="M42" s="107">
        <v>0</v>
      </c>
      <c r="N42" s="107">
        <v>0</v>
      </c>
      <c r="O42" s="107">
        <v>6039</v>
      </c>
      <c r="P42" s="107">
        <v>9</v>
      </c>
      <c r="Q42" s="107">
        <v>6048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7">
        <v>19</v>
      </c>
      <c r="D43" s="107">
        <v>2</v>
      </c>
      <c r="E43" s="107">
        <v>21</v>
      </c>
      <c r="F43" s="107">
        <v>64622</v>
      </c>
      <c r="G43" s="107">
        <v>22873</v>
      </c>
      <c r="H43" s="107">
        <v>41749</v>
      </c>
      <c r="I43" s="107">
        <v>2506</v>
      </c>
      <c r="J43" s="66"/>
      <c r="K43" s="107">
        <v>72</v>
      </c>
      <c r="L43" s="107">
        <v>0</v>
      </c>
      <c r="M43" s="107">
        <v>0</v>
      </c>
      <c r="N43" s="107">
        <v>0</v>
      </c>
      <c r="O43" s="107">
        <v>2431</v>
      </c>
      <c r="P43" s="107">
        <v>3</v>
      </c>
      <c r="Q43" s="107">
        <v>2434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7">
        <v>56</v>
      </c>
      <c r="D44" s="107">
        <v>9</v>
      </c>
      <c r="E44" s="107">
        <v>65</v>
      </c>
      <c r="F44" s="107">
        <v>180564</v>
      </c>
      <c r="G44" s="107">
        <v>86494</v>
      </c>
      <c r="H44" s="107">
        <v>94070</v>
      </c>
      <c r="I44" s="107">
        <v>5661</v>
      </c>
      <c r="J44" s="66"/>
      <c r="K44" s="107">
        <v>219</v>
      </c>
      <c r="L44" s="107">
        <v>0</v>
      </c>
      <c r="M44" s="107">
        <v>0</v>
      </c>
      <c r="N44" s="107">
        <v>0</v>
      </c>
      <c r="O44" s="107">
        <v>5306</v>
      </c>
      <c r="P44" s="107">
        <v>136</v>
      </c>
      <c r="Q44" s="107">
        <v>5442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7">
        <v>43</v>
      </c>
      <c r="D45" s="107">
        <v>6</v>
      </c>
      <c r="E45" s="107">
        <v>49</v>
      </c>
      <c r="F45" s="107">
        <v>141581</v>
      </c>
      <c r="G45" s="107">
        <v>55776</v>
      </c>
      <c r="H45" s="107">
        <v>85805</v>
      </c>
      <c r="I45" s="107">
        <v>5146</v>
      </c>
      <c r="J45" s="66"/>
      <c r="K45" s="107">
        <v>197</v>
      </c>
      <c r="L45" s="107">
        <v>0</v>
      </c>
      <c r="M45" s="107">
        <v>0</v>
      </c>
      <c r="N45" s="107">
        <v>0</v>
      </c>
      <c r="O45" s="107">
        <v>4941</v>
      </c>
      <c r="P45" s="107">
        <v>8</v>
      </c>
      <c r="Q45" s="107">
        <v>4949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7">
        <v>90</v>
      </c>
      <c r="D46" s="107">
        <v>9</v>
      </c>
      <c r="E46" s="107">
        <v>99</v>
      </c>
      <c r="F46" s="107">
        <v>341232</v>
      </c>
      <c r="G46" s="107">
        <v>126506</v>
      </c>
      <c r="H46" s="107">
        <v>214726</v>
      </c>
      <c r="I46" s="107">
        <v>12884</v>
      </c>
      <c r="J46" s="66"/>
      <c r="K46" s="107">
        <v>367</v>
      </c>
      <c r="L46" s="107">
        <v>0</v>
      </c>
      <c r="M46" s="107">
        <v>0</v>
      </c>
      <c r="N46" s="107">
        <v>0</v>
      </c>
      <c r="O46" s="107">
        <v>12481</v>
      </c>
      <c r="P46" s="107">
        <v>36</v>
      </c>
      <c r="Q46" s="107">
        <v>12517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7">
        <v>137</v>
      </c>
      <c r="D47" s="107">
        <v>9</v>
      </c>
      <c r="E47" s="107">
        <v>146</v>
      </c>
      <c r="F47" s="107">
        <v>592447</v>
      </c>
      <c r="G47" s="107">
        <v>203921</v>
      </c>
      <c r="H47" s="107">
        <v>388526</v>
      </c>
      <c r="I47" s="107">
        <v>23306</v>
      </c>
      <c r="J47" s="66"/>
      <c r="K47" s="107">
        <v>456</v>
      </c>
      <c r="L47" s="107">
        <v>12</v>
      </c>
      <c r="M47" s="107">
        <v>0</v>
      </c>
      <c r="N47" s="107">
        <v>0</v>
      </c>
      <c r="O47" s="107">
        <v>22809</v>
      </c>
      <c r="P47" s="107">
        <v>29</v>
      </c>
      <c r="Q47" s="107">
        <v>22838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7">
        <v>389</v>
      </c>
      <c r="D48" s="107">
        <v>20</v>
      </c>
      <c r="E48" s="107">
        <v>409</v>
      </c>
      <c r="F48" s="107">
        <v>3794750</v>
      </c>
      <c r="G48" s="107">
        <v>679099</v>
      </c>
      <c r="H48" s="107">
        <v>3115651</v>
      </c>
      <c r="I48" s="107">
        <v>186925</v>
      </c>
      <c r="J48" s="66"/>
      <c r="K48" s="107">
        <v>1173</v>
      </c>
      <c r="L48" s="107">
        <v>0</v>
      </c>
      <c r="M48" s="107">
        <v>4</v>
      </c>
      <c r="N48" s="107">
        <v>0</v>
      </c>
      <c r="O48" s="107">
        <v>185462</v>
      </c>
      <c r="P48" s="107">
        <v>286</v>
      </c>
      <c r="Q48" s="107">
        <v>185748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7">
        <v>23</v>
      </c>
      <c r="D49" s="107">
        <v>3</v>
      </c>
      <c r="E49" s="107">
        <v>26</v>
      </c>
      <c r="F49" s="107">
        <v>63130</v>
      </c>
      <c r="G49" s="107">
        <v>33784</v>
      </c>
      <c r="H49" s="107">
        <v>29346</v>
      </c>
      <c r="I49" s="107">
        <v>1759</v>
      </c>
      <c r="J49" s="66"/>
      <c r="K49" s="107">
        <v>80</v>
      </c>
      <c r="L49" s="107">
        <v>0</v>
      </c>
      <c r="M49" s="107">
        <v>0</v>
      </c>
      <c r="N49" s="107">
        <v>0</v>
      </c>
      <c r="O49" s="107">
        <v>1674</v>
      </c>
      <c r="P49" s="107">
        <v>5</v>
      </c>
      <c r="Q49" s="107">
        <v>1679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7">
        <v>239</v>
      </c>
      <c r="D50" s="107">
        <v>11</v>
      </c>
      <c r="E50" s="107">
        <v>250</v>
      </c>
      <c r="F50" s="107">
        <v>1262735</v>
      </c>
      <c r="G50" s="107">
        <v>368524</v>
      </c>
      <c r="H50" s="107">
        <v>894211</v>
      </c>
      <c r="I50" s="107">
        <v>53644</v>
      </c>
      <c r="J50" s="66"/>
      <c r="K50" s="107">
        <v>739</v>
      </c>
      <c r="L50" s="107">
        <v>15</v>
      </c>
      <c r="M50" s="107">
        <v>0</v>
      </c>
      <c r="N50" s="107">
        <v>3</v>
      </c>
      <c r="O50" s="107">
        <v>52841</v>
      </c>
      <c r="P50" s="107">
        <v>46</v>
      </c>
      <c r="Q50" s="107">
        <v>52887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9">
        <v>26</v>
      </c>
      <c r="D51" s="109">
        <v>7</v>
      </c>
      <c r="E51" s="109">
        <v>33</v>
      </c>
      <c r="F51" s="109">
        <v>77795</v>
      </c>
      <c r="G51" s="109">
        <v>35453</v>
      </c>
      <c r="H51" s="109">
        <v>42342</v>
      </c>
      <c r="I51" s="109">
        <v>2540</v>
      </c>
      <c r="J51" s="66"/>
      <c r="K51" s="109">
        <v>94</v>
      </c>
      <c r="L51" s="109">
        <v>0</v>
      </c>
      <c r="M51" s="109">
        <v>0</v>
      </c>
      <c r="N51" s="109">
        <v>0</v>
      </c>
      <c r="O51" s="109">
        <v>2424</v>
      </c>
      <c r="P51" s="109">
        <v>22</v>
      </c>
      <c r="Q51" s="109">
        <v>2446</v>
      </c>
      <c r="R51" s="56" t="s">
        <v>43</v>
      </c>
    </row>
    <row r="52" spans="1:18" s="27" customFormat="1" ht="21.75" customHeight="1">
      <c r="A52" s="68"/>
      <c r="B52" s="69" t="s">
        <v>83</v>
      </c>
      <c r="C52" s="99">
        <f>SUM(C40:C51)</f>
        <v>1407</v>
      </c>
      <c r="D52" s="99">
        <f aca="true" t="shared" si="2" ref="D52:I52">SUM(D40:D51)</f>
        <v>115</v>
      </c>
      <c r="E52" s="99">
        <f t="shared" si="2"/>
        <v>1522</v>
      </c>
      <c r="F52" s="99">
        <f t="shared" si="2"/>
        <v>8148565</v>
      </c>
      <c r="G52" s="99">
        <f t="shared" si="2"/>
        <v>2174572</v>
      </c>
      <c r="H52" s="99">
        <f t="shared" si="2"/>
        <v>5973993</v>
      </c>
      <c r="I52" s="99">
        <f t="shared" si="2"/>
        <v>359057</v>
      </c>
      <c r="J52" s="67"/>
      <c r="K52" s="70">
        <f aca="true" t="shared" si="3" ref="K52:Q52">SUM(K40:K51)</f>
        <v>4802</v>
      </c>
      <c r="L52" s="70">
        <f t="shared" si="3"/>
        <v>27</v>
      </c>
      <c r="M52" s="70">
        <f t="shared" si="3"/>
        <v>4</v>
      </c>
      <c r="N52" s="70">
        <f t="shared" si="3"/>
        <v>3</v>
      </c>
      <c r="O52" s="70">
        <f t="shared" si="3"/>
        <v>353496</v>
      </c>
      <c r="P52" s="70">
        <f t="shared" si="3"/>
        <v>725</v>
      </c>
      <c r="Q52" s="70">
        <f t="shared" si="3"/>
        <v>354221</v>
      </c>
      <c r="R52" s="69" t="s">
        <v>83</v>
      </c>
    </row>
    <row r="53" spans="1:18" s="27" customFormat="1" ht="21.75" customHeight="1">
      <c r="A53" s="74"/>
      <c r="B53" s="73" t="s">
        <v>84</v>
      </c>
      <c r="C53" s="111">
        <f>C39+C52</f>
        <v>9013</v>
      </c>
      <c r="D53" s="111">
        <f aca="true" t="shared" si="4" ref="D53:I53">D39+D52</f>
        <v>663</v>
      </c>
      <c r="E53" s="111">
        <f t="shared" si="4"/>
        <v>9676</v>
      </c>
      <c r="F53" s="111">
        <f t="shared" si="4"/>
        <v>44904639</v>
      </c>
      <c r="G53" s="111">
        <f t="shared" si="4"/>
        <v>13290924</v>
      </c>
      <c r="H53" s="111">
        <f t="shared" si="4"/>
        <v>31613715</v>
      </c>
      <c r="I53" s="111">
        <f t="shared" si="4"/>
        <v>1898257</v>
      </c>
      <c r="J53" s="67"/>
      <c r="K53" s="72">
        <f>K39+K52</f>
        <v>30435</v>
      </c>
      <c r="L53" s="72">
        <f aca="true" t="shared" si="5" ref="L53:Q53">L39+L52</f>
        <v>247</v>
      </c>
      <c r="M53" s="72">
        <f t="shared" si="5"/>
        <v>167</v>
      </c>
      <c r="N53" s="72">
        <f t="shared" si="5"/>
        <v>26</v>
      </c>
      <c r="O53" s="72">
        <f t="shared" si="5"/>
        <v>1863662</v>
      </c>
      <c r="P53" s="72">
        <f t="shared" si="5"/>
        <v>3720</v>
      </c>
      <c r="Q53" s="72">
        <f t="shared" si="5"/>
        <v>1867382</v>
      </c>
      <c r="R53" s="73" t="s">
        <v>84</v>
      </c>
    </row>
  </sheetData>
  <sheetProtection/>
  <mergeCells count="18"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  <mergeCell ref="L4:L6"/>
    <mergeCell ref="M4:M6"/>
    <mergeCell ref="R4:R6"/>
    <mergeCell ref="B3:C3"/>
    <mergeCell ref="C5:D5"/>
    <mergeCell ref="E5:E6"/>
    <mergeCell ref="O5:P5"/>
    <mergeCell ref="Q5:Q6"/>
  </mergeCells>
  <printOptions horizontalCentered="1"/>
  <pageMargins left="0.3937007874015748" right="0.3937007874015748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H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40" sqref="O40:Q51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9</v>
      </c>
      <c r="J3" s="64"/>
      <c r="Q3" s="175" t="s">
        <v>107</v>
      </c>
      <c r="R3" s="6"/>
    </row>
    <row r="4" spans="1:18" s="40" customFormat="1" ht="19.5" customHeight="1">
      <c r="A4" s="195" t="s">
        <v>74</v>
      </c>
      <c r="B4" s="199" t="s">
        <v>75</v>
      </c>
      <c r="C4" s="198" t="s">
        <v>76</v>
      </c>
      <c r="D4" s="198"/>
      <c r="E4" s="198"/>
      <c r="F4" s="198" t="s">
        <v>45</v>
      </c>
      <c r="G4" s="198" t="s">
        <v>11</v>
      </c>
      <c r="H4" s="198" t="s">
        <v>77</v>
      </c>
      <c r="I4" s="198" t="s">
        <v>78</v>
      </c>
      <c r="J4" s="65"/>
      <c r="K4" s="177" t="s">
        <v>12</v>
      </c>
      <c r="L4" s="177" t="s">
        <v>79</v>
      </c>
      <c r="M4" s="191" t="s">
        <v>63</v>
      </c>
      <c r="N4" s="192" t="s">
        <v>64</v>
      </c>
      <c r="O4" s="198" t="s">
        <v>80</v>
      </c>
      <c r="P4" s="198"/>
      <c r="Q4" s="198"/>
      <c r="R4" s="180" t="s">
        <v>93</v>
      </c>
    </row>
    <row r="5" spans="1:18" s="40" customFormat="1" ht="19.5" customHeight="1">
      <c r="A5" s="196"/>
      <c r="B5" s="199"/>
      <c r="C5" s="182" t="s">
        <v>108</v>
      </c>
      <c r="D5" s="183"/>
      <c r="E5" s="184" t="s">
        <v>81</v>
      </c>
      <c r="F5" s="198"/>
      <c r="G5" s="198"/>
      <c r="H5" s="198"/>
      <c r="I5" s="198"/>
      <c r="J5" s="65"/>
      <c r="K5" s="177"/>
      <c r="L5" s="177"/>
      <c r="M5" s="191"/>
      <c r="N5" s="193"/>
      <c r="O5" s="182" t="s">
        <v>108</v>
      </c>
      <c r="P5" s="183"/>
      <c r="Q5" s="184" t="s">
        <v>81</v>
      </c>
      <c r="R5" s="180"/>
    </row>
    <row r="6" spans="1:18" s="40" customFormat="1" ht="19.5" customHeight="1">
      <c r="A6" s="197"/>
      <c r="B6" s="200"/>
      <c r="C6" s="26" t="s">
        <v>109</v>
      </c>
      <c r="D6" s="26" t="s">
        <v>110</v>
      </c>
      <c r="E6" s="185"/>
      <c r="F6" s="198"/>
      <c r="G6" s="198"/>
      <c r="H6" s="198"/>
      <c r="I6" s="198"/>
      <c r="J6" s="65"/>
      <c r="K6" s="177"/>
      <c r="L6" s="177"/>
      <c r="M6" s="191"/>
      <c r="N6" s="194"/>
      <c r="O6" s="26" t="s">
        <v>109</v>
      </c>
      <c r="P6" s="26" t="s">
        <v>110</v>
      </c>
      <c r="Q6" s="185"/>
      <c r="R6" s="181"/>
    </row>
    <row r="7" spans="1:18" s="40" customFormat="1" ht="21.75" customHeight="1">
      <c r="A7" s="46">
        <v>1</v>
      </c>
      <c r="B7" s="39" t="s">
        <v>18</v>
      </c>
      <c r="C7" s="112">
        <v>16720</v>
      </c>
      <c r="D7" s="112">
        <v>1360</v>
      </c>
      <c r="E7" s="112">
        <v>18080</v>
      </c>
      <c r="F7" s="112">
        <v>37797085</v>
      </c>
      <c r="G7" s="112">
        <v>16575602</v>
      </c>
      <c r="H7" s="112">
        <v>21221483</v>
      </c>
      <c r="I7" s="112">
        <v>1272552</v>
      </c>
      <c r="J7" s="66"/>
      <c r="K7" s="112">
        <v>60047</v>
      </c>
      <c r="L7" s="112">
        <v>152</v>
      </c>
      <c r="M7" s="112">
        <v>5271</v>
      </c>
      <c r="N7" s="112">
        <v>503</v>
      </c>
      <c r="O7" s="112">
        <v>1199425</v>
      </c>
      <c r="P7" s="112">
        <v>7154</v>
      </c>
      <c r="Q7" s="112">
        <v>1206579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13">
        <v>15435</v>
      </c>
      <c r="D8" s="113">
        <v>1120</v>
      </c>
      <c r="E8" s="113">
        <v>16555</v>
      </c>
      <c r="F8" s="113">
        <v>32505859</v>
      </c>
      <c r="G8" s="113">
        <v>15617853</v>
      </c>
      <c r="H8" s="113">
        <v>16888006</v>
      </c>
      <c r="I8" s="113">
        <v>1012611</v>
      </c>
      <c r="J8" s="66"/>
      <c r="K8" s="113">
        <v>57149</v>
      </c>
      <c r="L8" s="113">
        <v>163</v>
      </c>
      <c r="M8" s="113">
        <v>2941</v>
      </c>
      <c r="N8" s="113">
        <v>413</v>
      </c>
      <c r="O8" s="113">
        <v>947746</v>
      </c>
      <c r="P8" s="113">
        <v>4199</v>
      </c>
      <c r="Q8" s="113">
        <v>951945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13">
        <v>9388</v>
      </c>
      <c r="D9" s="113">
        <v>695</v>
      </c>
      <c r="E9" s="113">
        <v>10083</v>
      </c>
      <c r="F9" s="113">
        <v>20464861</v>
      </c>
      <c r="G9" s="113">
        <v>9063014</v>
      </c>
      <c r="H9" s="113">
        <v>11401847</v>
      </c>
      <c r="I9" s="113">
        <v>683701</v>
      </c>
      <c r="J9" s="66"/>
      <c r="K9" s="113">
        <v>33605</v>
      </c>
      <c r="L9" s="113">
        <v>116</v>
      </c>
      <c r="M9" s="113">
        <v>2291</v>
      </c>
      <c r="N9" s="113">
        <v>443</v>
      </c>
      <c r="O9" s="113">
        <v>644349</v>
      </c>
      <c r="P9" s="113">
        <v>2897</v>
      </c>
      <c r="Q9" s="113">
        <v>647246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13">
        <v>7695</v>
      </c>
      <c r="D10" s="113">
        <v>625</v>
      </c>
      <c r="E10" s="113">
        <v>8320</v>
      </c>
      <c r="F10" s="113">
        <v>15665078</v>
      </c>
      <c r="G10" s="113">
        <v>7134106</v>
      </c>
      <c r="H10" s="113">
        <v>8530972</v>
      </c>
      <c r="I10" s="113">
        <v>511523</v>
      </c>
      <c r="J10" s="66"/>
      <c r="K10" s="113">
        <v>26682</v>
      </c>
      <c r="L10" s="113">
        <v>110</v>
      </c>
      <c r="M10" s="113">
        <v>1265</v>
      </c>
      <c r="N10" s="113">
        <v>61</v>
      </c>
      <c r="O10" s="113">
        <v>479920</v>
      </c>
      <c r="P10" s="113">
        <v>3485</v>
      </c>
      <c r="Q10" s="113">
        <v>483405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13">
        <v>4232</v>
      </c>
      <c r="D11" s="113">
        <v>402</v>
      </c>
      <c r="E11" s="113">
        <v>4634</v>
      </c>
      <c r="F11" s="113">
        <v>8099785</v>
      </c>
      <c r="G11" s="113">
        <v>4006008</v>
      </c>
      <c r="H11" s="113">
        <v>4093777</v>
      </c>
      <c r="I11" s="113">
        <v>245438</v>
      </c>
      <c r="J11" s="66"/>
      <c r="K11" s="113">
        <v>13951</v>
      </c>
      <c r="L11" s="113">
        <v>30</v>
      </c>
      <c r="M11" s="113">
        <v>751</v>
      </c>
      <c r="N11" s="113">
        <v>109</v>
      </c>
      <c r="O11" s="113">
        <v>229234</v>
      </c>
      <c r="P11" s="113">
        <v>1363</v>
      </c>
      <c r="Q11" s="113">
        <v>230597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13">
        <v>2650</v>
      </c>
      <c r="D12" s="113">
        <v>248</v>
      </c>
      <c r="E12" s="113">
        <v>2898</v>
      </c>
      <c r="F12" s="113">
        <v>5224525</v>
      </c>
      <c r="G12" s="113">
        <v>2554114</v>
      </c>
      <c r="H12" s="113">
        <v>2670411</v>
      </c>
      <c r="I12" s="113">
        <v>160110</v>
      </c>
      <c r="J12" s="66"/>
      <c r="K12" s="113">
        <v>8559</v>
      </c>
      <c r="L12" s="113">
        <v>30</v>
      </c>
      <c r="M12" s="113">
        <v>279</v>
      </c>
      <c r="N12" s="113">
        <v>58</v>
      </c>
      <c r="O12" s="113">
        <v>150414</v>
      </c>
      <c r="P12" s="113">
        <v>770</v>
      </c>
      <c r="Q12" s="113">
        <v>151184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13">
        <v>5207</v>
      </c>
      <c r="D13" s="113">
        <v>401</v>
      </c>
      <c r="E13" s="113">
        <v>5608</v>
      </c>
      <c r="F13" s="113">
        <v>10835902</v>
      </c>
      <c r="G13" s="113">
        <v>5143742</v>
      </c>
      <c r="H13" s="113">
        <v>5692160</v>
      </c>
      <c r="I13" s="113">
        <v>341300</v>
      </c>
      <c r="J13" s="66"/>
      <c r="K13" s="113">
        <v>19008</v>
      </c>
      <c r="L13" s="113">
        <v>81</v>
      </c>
      <c r="M13" s="113">
        <v>1559</v>
      </c>
      <c r="N13" s="113">
        <v>134</v>
      </c>
      <c r="O13" s="113">
        <v>317896</v>
      </c>
      <c r="P13" s="113">
        <v>2622</v>
      </c>
      <c r="Q13" s="113">
        <v>320518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13">
        <v>1784</v>
      </c>
      <c r="D14" s="113">
        <v>188</v>
      </c>
      <c r="E14" s="113">
        <v>1972</v>
      </c>
      <c r="F14" s="113">
        <v>3458308</v>
      </c>
      <c r="G14" s="113">
        <v>1631593</v>
      </c>
      <c r="H14" s="113">
        <v>1826715</v>
      </c>
      <c r="I14" s="113">
        <v>109525</v>
      </c>
      <c r="J14" s="66"/>
      <c r="K14" s="113">
        <v>5403</v>
      </c>
      <c r="L14" s="113">
        <v>8</v>
      </c>
      <c r="M14" s="113">
        <v>116</v>
      </c>
      <c r="N14" s="113">
        <v>5</v>
      </c>
      <c r="O14" s="113">
        <v>103414</v>
      </c>
      <c r="P14" s="113">
        <v>579</v>
      </c>
      <c r="Q14" s="113">
        <v>103993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14">
        <v>2594</v>
      </c>
      <c r="D15" s="114">
        <v>239</v>
      </c>
      <c r="E15" s="114">
        <v>2833</v>
      </c>
      <c r="F15" s="114">
        <v>5079020</v>
      </c>
      <c r="G15" s="114">
        <v>2254795</v>
      </c>
      <c r="H15" s="114">
        <v>2824225</v>
      </c>
      <c r="I15" s="114">
        <v>169336</v>
      </c>
      <c r="J15" s="66"/>
      <c r="K15" s="114">
        <v>7984</v>
      </c>
      <c r="L15" s="114">
        <v>22</v>
      </c>
      <c r="M15" s="114">
        <v>395</v>
      </c>
      <c r="N15" s="114">
        <v>167</v>
      </c>
      <c r="O15" s="114">
        <v>159861</v>
      </c>
      <c r="P15" s="114">
        <v>907</v>
      </c>
      <c r="Q15" s="114">
        <v>160768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14">
        <v>3942</v>
      </c>
      <c r="D16" s="114">
        <v>381</v>
      </c>
      <c r="E16" s="114">
        <v>4323</v>
      </c>
      <c r="F16" s="114">
        <v>6946926</v>
      </c>
      <c r="G16" s="114">
        <v>3683105</v>
      </c>
      <c r="H16" s="114">
        <v>3263821</v>
      </c>
      <c r="I16" s="114">
        <v>195657</v>
      </c>
      <c r="J16" s="66"/>
      <c r="K16" s="114">
        <v>12999</v>
      </c>
      <c r="L16" s="114">
        <v>87</v>
      </c>
      <c r="M16" s="114">
        <v>420</v>
      </c>
      <c r="N16" s="114">
        <v>13</v>
      </c>
      <c r="O16" s="114">
        <v>181013</v>
      </c>
      <c r="P16" s="114">
        <v>1125</v>
      </c>
      <c r="Q16" s="114">
        <v>182138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14">
        <v>2159</v>
      </c>
      <c r="D17" s="114">
        <v>215</v>
      </c>
      <c r="E17" s="114">
        <v>2374</v>
      </c>
      <c r="F17" s="114">
        <v>4064178</v>
      </c>
      <c r="G17" s="114">
        <v>2125426</v>
      </c>
      <c r="H17" s="114">
        <v>1938752</v>
      </c>
      <c r="I17" s="114">
        <v>116228</v>
      </c>
      <c r="J17" s="66"/>
      <c r="K17" s="114">
        <v>7280</v>
      </c>
      <c r="L17" s="114">
        <v>35</v>
      </c>
      <c r="M17" s="114">
        <v>400</v>
      </c>
      <c r="N17" s="114">
        <v>34</v>
      </c>
      <c r="O17" s="114">
        <v>107733</v>
      </c>
      <c r="P17" s="114">
        <v>746</v>
      </c>
      <c r="Q17" s="114">
        <v>108479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13">
        <v>2588</v>
      </c>
      <c r="D18" s="113">
        <v>259</v>
      </c>
      <c r="E18" s="113">
        <v>2847</v>
      </c>
      <c r="F18" s="113">
        <v>4546203</v>
      </c>
      <c r="G18" s="113">
        <v>2422041</v>
      </c>
      <c r="H18" s="113">
        <v>2124162</v>
      </c>
      <c r="I18" s="113">
        <v>127336</v>
      </c>
      <c r="J18" s="66"/>
      <c r="K18" s="113">
        <v>8182</v>
      </c>
      <c r="L18" s="113">
        <v>36</v>
      </c>
      <c r="M18" s="113">
        <v>374</v>
      </c>
      <c r="N18" s="113">
        <v>105</v>
      </c>
      <c r="O18" s="113">
        <v>117878</v>
      </c>
      <c r="P18" s="113">
        <v>761</v>
      </c>
      <c r="Q18" s="113">
        <v>118639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13">
        <v>4480</v>
      </c>
      <c r="D19" s="113">
        <v>434</v>
      </c>
      <c r="E19" s="113">
        <v>4914</v>
      </c>
      <c r="F19" s="113">
        <v>8419242</v>
      </c>
      <c r="G19" s="113">
        <v>4301723</v>
      </c>
      <c r="H19" s="113">
        <v>4117519</v>
      </c>
      <c r="I19" s="113">
        <v>246851</v>
      </c>
      <c r="J19" s="66"/>
      <c r="K19" s="113">
        <v>14429</v>
      </c>
      <c r="L19" s="113">
        <v>52</v>
      </c>
      <c r="M19" s="113">
        <v>474</v>
      </c>
      <c r="N19" s="113">
        <v>3</v>
      </c>
      <c r="O19" s="113">
        <v>230360</v>
      </c>
      <c r="P19" s="113">
        <v>1533</v>
      </c>
      <c r="Q19" s="113">
        <v>231893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13">
        <v>9331</v>
      </c>
      <c r="D20" s="113">
        <v>704</v>
      </c>
      <c r="E20" s="113">
        <v>10035</v>
      </c>
      <c r="F20" s="113">
        <v>19265720</v>
      </c>
      <c r="G20" s="113">
        <v>9399686</v>
      </c>
      <c r="H20" s="113">
        <v>9866034</v>
      </c>
      <c r="I20" s="113">
        <v>591552</v>
      </c>
      <c r="J20" s="66"/>
      <c r="K20" s="113">
        <v>35845</v>
      </c>
      <c r="L20" s="113">
        <v>94</v>
      </c>
      <c r="M20" s="113">
        <v>2506</v>
      </c>
      <c r="N20" s="113">
        <v>323</v>
      </c>
      <c r="O20" s="113">
        <v>549960</v>
      </c>
      <c r="P20" s="113">
        <v>2824</v>
      </c>
      <c r="Q20" s="113">
        <v>552784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13">
        <v>6681</v>
      </c>
      <c r="D21" s="113">
        <v>515</v>
      </c>
      <c r="E21" s="113">
        <v>7196</v>
      </c>
      <c r="F21" s="113">
        <v>15321185</v>
      </c>
      <c r="G21" s="113">
        <v>6944656</v>
      </c>
      <c r="H21" s="113">
        <v>8376529</v>
      </c>
      <c r="I21" s="113">
        <v>502295</v>
      </c>
      <c r="J21" s="66"/>
      <c r="K21" s="113">
        <v>32285</v>
      </c>
      <c r="L21" s="113">
        <v>85</v>
      </c>
      <c r="M21" s="113">
        <v>1875</v>
      </c>
      <c r="N21" s="113">
        <v>241</v>
      </c>
      <c r="O21" s="113">
        <v>464021</v>
      </c>
      <c r="P21" s="113">
        <v>3788</v>
      </c>
      <c r="Q21" s="113">
        <v>467809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13">
        <v>10261</v>
      </c>
      <c r="D22" s="113">
        <v>777</v>
      </c>
      <c r="E22" s="113">
        <v>11038</v>
      </c>
      <c r="F22" s="113">
        <v>27277806</v>
      </c>
      <c r="G22" s="113">
        <v>10316090</v>
      </c>
      <c r="H22" s="113">
        <v>16961716</v>
      </c>
      <c r="I22" s="113">
        <v>1017252</v>
      </c>
      <c r="J22" s="66"/>
      <c r="K22" s="113">
        <v>41136</v>
      </c>
      <c r="L22" s="113">
        <v>66</v>
      </c>
      <c r="M22" s="113">
        <v>2386</v>
      </c>
      <c r="N22" s="113">
        <v>157</v>
      </c>
      <c r="O22" s="113">
        <v>970485</v>
      </c>
      <c r="P22" s="113">
        <v>3022</v>
      </c>
      <c r="Q22" s="113">
        <v>973507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13">
        <v>10931</v>
      </c>
      <c r="D23" s="113">
        <v>698</v>
      </c>
      <c r="E23" s="113">
        <v>11629</v>
      </c>
      <c r="F23" s="113">
        <v>23271538</v>
      </c>
      <c r="G23" s="113">
        <v>10836423</v>
      </c>
      <c r="H23" s="113">
        <v>12435115</v>
      </c>
      <c r="I23" s="113">
        <v>745640</v>
      </c>
      <c r="J23" s="66"/>
      <c r="K23" s="113">
        <v>38889</v>
      </c>
      <c r="L23" s="113">
        <v>92</v>
      </c>
      <c r="M23" s="113">
        <v>1990</v>
      </c>
      <c r="N23" s="113">
        <v>720</v>
      </c>
      <c r="O23" s="113">
        <v>701451</v>
      </c>
      <c r="P23" s="113">
        <v>2498</v>
      </c>
      <c r="Q23" s="113">
        <v>703949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13">
        <v>4040</v>
      </c>
      <c r="D24" s="113">
        <v>345</v>
      </c>
      <c r="E24" s="113">
        <v>4385</v>
      </c>
      <c r="F24" s="113">
        <v>7668602</v>
      </c>
      <c r="G24" s="113">
        <v>3707525</v>
      </c>
      <c r="H24" s="113">
        <v>3961077</v>
      </c>
      <c r="I24" s="113">
        <v>237486</v>
      </c>
      <c r="J24" s="66"/>
      <c r="K24" s="113">
        <v>13715</v>
      </c>
      <c r="L24" s="113">
        <v>48</v>
      </c>
      <c r="M24" s="113">
        <v>909</v>
      </c>
      <c r="N24" s="113">
        <v>242</v>
      </c>
      <c r="O24" s="113">
        <v>221483</v>
      </c>
      <c r="P24" s="113">
        <v>1089</v>
      </c>
      <c r="Q24" s="113">
        <v>222572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13">
        <v>1406</v>
      </c>
      <c r="D25" s="113">
        <v>148</v>
      </c>
      <c r="E25" s="113">
        <v>1554</v>
      </c>
      <c r="F25" s="113">
        <v>2648461</v>
      </c>
      <c r="G25" s="113">
        <v>1293294</v>
      </c>
      <c r="H25" s="113">
        <v>1355167</v>
      </c>
      <c r="I25" s="113">
        <v>81249</v>
      </c>
      <c r="J25" s="66"/>
      <c r="K25" s="113">
        <v>5190</v>
      </c>
      <c r="L25" s="113">
        <v>34</v>
      </c>
      <c r="M25" s="113">
        <v>74</v>
      </c>
      <c r="N25" s="113">
        <v>5</v>
      </c>
      <c r="O25" s="113">
        <v>74932</v>
      </c>
      <c r="P25" s="113">
        <v>1014</v>
      </c>
      <c r="Q25" s="113">
        <v>75946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13">
        <v>4030</v>
      </c>
      <c r="D26" s="113">
        <v>322</v>
      </c>
      <c r="E26" s="113">
        <v>4352</v>
      </c>
      <c r="F26" s="113">
        <v>9809093</v>
      </c>
      <c r="G26" s="113">
        <v>4295120</v>
      </c>
      <c r="H26" s="113">
        <v>5513973</v>
      </c>
      <c r="I26" s="113">
        <v>330660</v>
      </c>
      <c r="J26" s="66"/>
      <c r="K26" s="113">
        <v>17171</v>
      </c>
      <c r="L26" s="113">
        <v>58</v>
      </c>
      <c r="M26" s="113">
        <v>1591</v>
      </c>
      <c r="N26" s="113">
        <v>193</v>
      </c>
      <c r="O26" s="113">
        <v>310054</v>
      </c>
      <c r="P26" s="113">
        <v>1593</v>
      </c>
      <c r="Q26" s="113">
        <v>311647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13">
        <v>2293</v>
      </c>
      <c r="D27" s="113">
        <v>229</v>
      </c>
      <c r="E27" s="113">
        <v>2522</v>
      </c>
      <c r="F27" s="113">
        <v>4211830</v>
      </c>
      <c r="G27" s="113">
        <v>2112424</v>
      </c>
      <c r="H27" s="113">
        <v>2099406</v>
      </c>
      <c r="I27" s="113">
        <v>125862</v>
      </c>
      <c r="J27" s="66"/>
      <c r="K27" s="113">
        <v>6915</v>
      </c>
      <c r="L27" s="113">
        <v>16</v>
      </c>
      <c r="M27" s="113">
        <v>89</v>
      </c>
      <c r="N27" s="113">
        <v>15</v>
      </c>
      <c r="O27" s="113">
        <v>118204</v>
      </c>
      <c r="P27" s="113">
        <v>623</v>
      </c>
      <c r="Q27" s="113">
        <v>118827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13">
        <v>3851</v>
      </c>
      <c r="D28" s="113">
        <v>331</v>
      </c>
      <c r="E28" s="113">
        <v>4182</v>
      </c>
      <c r="F28" s="113">
        <v>7406782</v>
      </c>
      <c r="G28" s="113">
        <v>3746610</v>
      </c>
      <c r="H28" s="113">
        <v>3660172</v>
      </c>
      <c r="I28" s="113">
        <v>219442</v>
      </c>
      <c r="J28" s="66"/>
      <c r="K28" s="113">
        <v>12963</v>
      </c>
      <c r="L28" s="113">
        <v>53</v>
      </c>
      <c r="M28" s="113">
        <v>492</v>
      </c>
      <c r="N28" s="113">
        <v>18</v>
      </c>
      <c r="O28" s="113">
        <v>204667</v>
      </c>
      <c r="P28" s="113">
        <v>1249</v>
      </c>
      <c r="Q28" s="113">
        <v>205916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13">
        <v>5379</v>
      </c>
      <c r="D29" s="113">
        <v>481</v>
      </c>
      <c r="E29" s="113">
        <v>5860</v>
      </c>
      <c r="F29" s="113">
        <v>9931478</v>
      </c>
      <c r="G29" s="113">
        <v>4758524</v>
      </c>
      <c r="H29" s="113">
        <v>5172954</v>
      </c>
      <c r="I29" s="113">
        <v>310224</v>
      </c>
      <c r="J29" s="66"/>
      <c r="K29" s="113">
        <v>17057</v>
      </c>
      <c r="L29" s="113">
        <v>83</v>
      </c>
      <c r="M29" s="113">
        <v>810</v>
      </c>
      <c r="N29" s="113">
        <v>34</v>
      </c>
      <c r="O29" s="113">
        <v>289594</v>
      </c>
      <c r="P29" s="113">
        <v>2646</v>
      </c>
      <c r="Q29" s="113">
        <v>292240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13">
        <v>1893</v>
      </c>
      <c r="D30" s="113">
        <v>179</v>
      </c>
      <c r="E30" s="113">
        <v>2072</v>
      </c>
      <c r="F30" s="113">
        <v>3383944</v>
      </c>
      <c r="G30" s="113">
        <v>1577137</v>
      </c>
      <c r="H30" s="113">
        <v>1806807</v>
      </c>
      <c r="I30" s="113">
        <v>108327</v>
      </c>
      <c r="J30" s="66"/>
      <c r="K30" s="113">
        <v>5237</v>
      </c>
      <c r="L30" s="113">
        <v>36</v>
      </c>
      <c r="M30" s="113">
        <v>232</v>
      </c>
      <c r="N30" s="113">
        <v>3</v>
      </c>
      <c r="O30" s="113">
        <v>102215</v>
      </c>
      <c r="P30" s="113">
        <v>595</v>
      </c>
      <c r="Q30" s="113">
        <v>102810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13">
        <v>1904</v>
      </c>
      <c r="D31" s="113">
        <v>215</v>
      </c>
      <c r="E31" s="113">
        <v>2119</v>
      </c>
      <c r="F31" s="113">
        <v>3401641</v>
      </c>
      <c r="G31" s="113">
        <v>1691819</v>
      </c>
      <c r="H31" s="113">
        <v>1709822</v>
      </c>
      <c r="I31" s="113">
        <v>102508</v>
      </c>
      <c r="J31" s="66"/>
      <c r="K31" s="113">
        <v>5722</v>
      </c>
      <c r="L31" s="113">
        <v>7</v>
      </c>
      <c r="M31" s="113">
        <v>163</v>
      </c>
      <c r="N31" s="113">
        <v>0</v>
      </c>
      <c r="O31" s="113">
        <v>95946</v>
      </c>
      <c r="P31" s="113">
        <v>670</v>
      </c>
      <c r="Q31" s="113">
        <v>96616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13">
        <v>2260</v>
      </c>
      <c r="D32" s="113">
        <v>213</v>
      </c>
      <c r="E32" s="113">
        <v>2473</v>
      </c>
      <c r="F32" s="113">
        <v>4561051</v>
      </c>
      <c r="G32" s="113">
        <v>2173227</v>
      </c>
      <c r="H32" s="113">
        <v>2387824</v>
      </c>
      <c r="I32" s="113">
        <v>143172</v>
      </c>
      <c r="J32" s="66"/>
      <c r="K32" s="113">
        <v>7923</v>
      </c>
      <c r="L32" s="113">
        <v>29</v>
      </c>
      <c r="M32" s="113">
        <v>809</v>
      </c>
      <c r="N32" s="113">
        <v>3</v>
      </c>
      <c r="O32" s="113">
        <v>133546</v>
      </c>
      <c r="P32" s="113">
        <v>862</v>
      </c>
      <c r="Q32" s="113">
        <v>134408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13">
        <v>1869</v>
      </c>
      <c r="D33" s="113">
        <v>200</v>
      </c>
      <c r="E33" s="113">
        <v>2069</v>
      </c>
      <c r="F33" s="113">
        <v>3513060</v>
      </c>
      <c r="G33" s="113">
        <v>1671323</v>
      </c>
      <c r="H33" s="113">
        <v>1841737</v>
      </c>
      <c r="I33" s="113">
        <v>110417</v>
      </c>
      <c r="J33" s="66"/>
      <c r="K33" s="113">
        <v>7123</v>
      </c>
      <c r="L33" s="113">
        <v>16</v>
      </c>
      <c r="M33" s="113">
        <v>154</v>
      </c>
      <c r="N33" s="113">
        <v>201</v>
      </c>
      <c r="O33" s="113">
        <v>102217</v>
      </c>
      <c r="P33" s="113">
        <v>706</v>
      </c>
      <c r="Q33" s="113">
        <v>102923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13">
        <v>3525</v>
      </c>
      <c r="D34" s="113">
        <v>285</v>
      </c>
      <c r="E34" s="113">
        <v>3810</v>
      </c>
      <c r="F34" s="113">
        <v>7845546</v>
      </c>
      <c r="G34" s="113">
        <v>3363710</v>
      </c>
      <c r="H34" s="113">
        <v>4481836</v>
      </c>
      <c r="I34" s="113">
        <v>268756</v>
      </c>
      <c r="J34" s="66"/>
      <c r="K34" s="113">
        <v>11387</v>
      </c>
      <c r="L34" s="113">
        <v>44</v>
      </c>
      <c r="M34" s="113">
        <v>768</v>
      </c>
      <c r="N34" s="113">
        <v>367</v>
      </c>
      <c r="O34" s="113">
        <v>255122</v>
      </c>
      <c r="P34" s="113">
        <v>1068</v>
      </c>
      <c r="Q34" s="113">
        <v>256190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13">
        <v>1250</v>
      </c>
      <c r="D35" s="113">
        <v>143</v>
      </c>
      <c r="E35" s="113">
        <v>1393</v>
      </c>
      <c r="F35" s="113">
        <v>2315740</v>
      </c>
      <c r="G35" s="113">
        <v>1103425</v>
      </c>
      <c r="H35" s="113">
        <v>1212315</v>
      </c>
      <c r="I35" s="113">
        <v>72681</v>
      </c>
      <c r="J35" s="66"/>
      <c r="K35" s="113">
        <v>3595</v>
      </c>
      <c r="L35" s="113">
        <v>42</v>
      </c>
      <c r="M35" s="113">
        <v>73</v>
      </c>
      <c r="N35" s="113">
        <v>32</v>
      </c>
      <c r="O35" s="113">
        <v>68630</v>
      </c>
      <c r="P35" s="113">
        <v>309</v>
      </c>
      <c r="Q35" s="113">
        <v>68939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13">
        <v>1886</v>
      </c>
      <c r="D36" s="113">
        <v>164</v>
      </c>
      <c r="E36" s="113">
        <v>2050</v>
      </c>
      <c r="F36" s="113">
        <v>3262326</v>
      </c>
      <c r="G36" s="113">
        <v>1624026</v>
      </c>
      <c r="H36" s="113">
        <v>1638300</v>
      </c>
      <c r="I36" s="113">
        <v>98216</v>
      </c>
      <c r="J36" s="66"/>
      <c r="K36" s="113">
        <v>5793</v>
      </c>
      <c r="L36" s="113">
        <v>2</v>
      </c>
      <c r="M36" s="113">
        <v>156</v>
      </c>
      <c r="N36" s="113">
        <v>38</v>
      </c>
      <c r="O36" s="113">
        <v>91825</v>
      </c>
      <c r="P36" s="113">
        <v>402</v>
      </c>
      <c r="Q36" s="113">
        <v>92227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13">
        <v>2733</v>
      </c>
      <c r="D37" s="113">
        <v>265</v>
      </c>
      <c r="E37" s="113">
        <v>2998</v>
      </c>
      <c r="F37" s="113">
        <v>5707581</v>
      </c>
      <c r="G37" s="113">
        <v>2758585</v>
      </c>
      <c r="H37" s="113">
        <v>2948996</v>
      </c>
      <c r="I37" s="113">
        <v>176821</v>
      </c>
      <c r="J37" s="66"/>
      <c r="K37" s="113">
        <v>9932</v>
      </c>
      <c r="L37" s="113">
        <v>19</v>
      </c>
      <c r="M37" s="113">
        <v>590</v>
      </c>
      <c r="N37" s="113">
        <v>174</v>
      </c>
      <c r="O37" s="113">
        <v>165084</v>
      </c>
      <c r="P37" s="113">
        <v>1022</v>
      </c>
      <c r="Q37" s="113">
        <v>166106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15">
        <v>2333</v>
      </c>
      <c r="D38" s="115">
        <v>228</v>
      </c>
      <c r="E38" s="115">
        <v>2561</v>
      </c>
      <c r="F38" s="115">
        <v>4534546</v>
      </c>
      <c r="G38" s="115">
        <v>2225152</v>
      </c>
      <c r="H38" s="115">
        <v>2309394</v>
      </c>
      <c r="I38" s="115">
        <v>138460</v>
      </c>
      <c r="J38" s="66"/>
      <c r="K38" s="115">
        <v>7753</v>
      </c>
      <c r="L38" s="115">
        <v>38</v>
      </c>
      <c r="M38" s="115">
        <v>310</v>
      </c>
      <c r="N38" s="115">
        <v>0</v>
      </c>
      <c r="O38" s="115">
        <v>129498</v>
      </c>
      <c r="P38" s="115">
        <v>861</v>
      </c>
      <c r="Q38" s="115">
        <v>130359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156730</v>
      </c>
      <c r="D39" s="99">
        <f aca="true" t="shared" si="0" ref="D39:I39">SUM(D7:D38)</f>
        <v>13009</v>
      </c>
      <c r="E39" s="99">
        <f t="shared" si="0"/>
        <v>169739</v>
      </c>
      <c r="F39" s="99">
        <f t="shared" si="0"/>
        <v>328444902</v>
      </c>
      <c r="G39" s="99">
        <f t="shared" si="0"/>
        <v>152111878</v>
      </c>
      <c r="H39" s="99">
        <f t="shared" si="0"/>
        <v>176333024</v>
      </c>
      <c r="I39" s="99">
        <f t="shared" si="0"/>
        <v>10573188</v>
      </c>
      <c r="J39" s="67"/>
      <c r="K39" s="99">
        <f>SUM(K7:K38)</f>
        <v>560909</v>
      </c>
      <c r="L39" s="99">
        <f aca="true" t="shared" si="1" ref="L39:Q39">SUM(L7:L38)</f>
        <v>1784</v>
      </c>
      <c r="M39" s="99">
        <f t="shared" si="1"/>
        <v>32513</v>
      </c>
      <c r="N39" s="99">
        <f t="shared" si="1"/>
        <v>4814</v>
      </c>
      <c r="O39" s="99">
        <f t="shared" si="1"/>
        <v>9918177</v>
      </c>
      <c r="P39" s="99">
        <f t="shared" si="1"/>
        <v>54982</v>
      </c>
      <c r="Q39" s="99">
        <f t="shared" si="1"/>
        <v>9973159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16">
        <v>1413</v>
      </c>
      <c r="D40" s="116">
        <v>170</v>
      </c>
      <c r="E40" s="116">
        <v>1583</v>
      </c>
      <c r="F40" s="116">
        <v>2763118</v>
      </c>
      <c r="G40" s="116">
        <v>1401565</v>
      </c>
      <c r="H40" s="116">
        <v>1361553</v>
      </c>
      <c r="I40" s="116">
        <v>81631</v>
      </c>
      <c r="J40" s="66"/>
      <c r="K40" s="116">
        <v>4518</v>
      </c>
      <c r="L40" s="116">
        <v>17</v>
      </c>
      <c r="M40" s="116">
        <v>76</v>
      </c>
      <c r="N40" s="116">
        <v>4</v>
      </c>
      <c r="O40" s="116">
        <v>76509</v>
      </c>
      <c r="P40" s="116">
        <v>507</v>
      </c>
      <c r="Q40" s="116">
        <v>77016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13">
        <v>756</v>
      </c>
      <c r="D41" s="113">
        <v>80</v>
      </c>
      <c r="E41" s="113">
        <v>836</v>
      </c>
      <c r="F41" s="113">
        <v>1399540</v>
      </c>
      <c r="G41" s="113">
        <v>721743</v>
      </c>
      <c r="H41" s="113">
        <v>677797</v>
      </c>
      <c r="I41" s="113">
        <v>40634</v>
      </c>
      <c r="J41" s="66"/>
      <c r="K41" s="113">
        <v>2652</v>
      </c>
      <c r="L41" s="113">
        <v>8</v>
      </c>
      <c r="M41" s="113">
        <v>227</v>
      </c>
      <c r="N41" s="113">
        <v>0</v>
      </c>
      <c r="O41" s="113">
        <v>37409</v>
      </c>
      <c r="P41" s="113">
        <v>338</v>
      </c>
      <c r="Q41" s="113">
        <v>37747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13">
        <v>927</v>
      </c>
      <c r="D42" s="113">
        <v>101</v>
      </c>
      <c r="E42" s="113">
        <v>1028</v>
      </c>
      <c r="F42" s="113">
        <v>1627251</v>
      </c>
      <c r="G42" s="113">
        <v>861450</v>
      </c>
      <c r="H42" s="113">
        <v>765801</v>
      </c>
      <c r="I42" s="113">
        <v>45908</v>
      </c>
      <c r="J42" s="66"/>
      <c r="K42" s="113">
        <v>3004</v>
      </c>
      <c r="L42" s="113">
        <v>7</v>
      </c>
      <c r="M42" s="113">
        <v>80</v>
      </c>
      <c r="N42" s="113">
        <v>0</v>
      </c>
      <c r="O42" s="113">
        <v>42541</v>
      </c>
      <c r="P42" s="113">
        <v>276</v>
      </c>
      <c r="Q42" s="113">
        <v>42817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13">
        <v>2718</v>
      </c>
      <c r="D43" s="113">
        <v>202</v>
      </c>
      <c r="E43" s="113">
        <v>2920</v>
      </c>
      <c r="F43" s="113">
        <v>5670131</v>
      </c>
      <c r="G43" s="113">
        <v>2748411</v>
      </c>
      <c r="H43" s="113">
        <v>2921720</v>
      </c>
      <c r="I43" s="113">
        <v>175184</v>
      </c>
      <c r="J43" s="66"/>
      <c r="K43" s="113">
        <v>9485</v>
      </c>
      <c r="L43" s="113">
        <v>16</v>
      </c>
      <c r="M43" s="113">
        <v>512</v>
      </c>
      <c r="N43" s="113">
        <v>89</v>
      </c>
      <c r="O43" s="113">
        <v>164280</v>
      </c>
      <c r="P43" s="113">
        <v>802</v>
      </c>
      <c r="Q43" s="113">
        <v>165082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13">
        <v>924</v>
      </c>
      <c r="D44" s="113">
        <v>89</v>
      </c>
      <c r="E44" s="113">
        <v>1013</v>
      </c>
      <c r="F44" s="113">
        <v>1407918</v>
      </c>
      <c r="G44" s="113">
        <v>749284</v>
      </c>
      <c r="H44" s="113">
        <v>658634</v>
      </c>
      <c r="I44" s="113">
        <v>39477</v>
      </c>
      <c r="J44" s="66"/>
      <c r="K44" s="113">
        <v>2744</v>
      </c>
      <c r="L44" s="113">
        <v>0</v>
      </c>
      <c r="M44" s="113">
        <v>68</v>
      </c>
      <c r="N44" s="113">
        <v>6</v>
      </c>
      <c r="O44" s="113">
        <v>36488</v>
      </c>
      <c r="P44" s="113">
        <v>171</v>
      </c>
      <c r="Q44" s="113">
        <v>36659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13">
        <v>886</v>
      </c>
      <c r="D45" s="113">
        <v>77</v>
      </c>
      <c r="E45" s="113">
        <v>963</v>
      </c>
      <c r="F45" s="113">
        <v>1570695</v>
      </c>
      <c r="G45" s="113">
        <v>780672</v>
      </c>
      <c r="H45" s="113">
        <v>790023</v>
      </c>
      <c r="I45" s="113">
        <v>47366</v>
      </c>
      <c r="J45" s="66"/>
      <c r="K45" s="113">
        <v>2794</v>
      </c>
      <c r="L45" s="113">
        <v>1</v>
      </c>
      <c r="M45" s="113">
        <v>52</v>
      </c>
      <c r="N45" s="113">
        <v>17</v>
      </c>
      <c r="O45" s="113">
        <v>44333</v>
      </c>
      <c r="P45" s="113">
        <v>169</v>
      </c>
      <c r="Q45" s="113">
        <v>44502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13">
        <v>3029</v>
      </c>
      <c r="D46" s="113">
        <v>214</v>
      </c>
      <c r="E46" s="113">
        <v>3243</v>
      </c>
      <c r="F46" s="113">
        <v>6323496</v>
      </c>
      <c r="G46" s="113">
        <v>2997368</v>
      </c>
      <c r="H46" s="113">
        <v>3326128</v>
      </c>
      <c r="I46" s="113">
        <v>199435</v>
      </c>
      <c r="J46" s="66"/>
      <c r="K46" s="113">
        <v>10770</v>
      </c>
      <c r="L46" s="113">
        <v>51</v>
      </c>
      <c r="M46" s="113">
        <v>425</v>
      </c>
      <c r="N46" s="113">
        <v>37</v>
      </c>
      <c r="O46" s="113">
        <v>187181</v>
      </c>
      <c r="P46" s="113">
        <v>971</v>
      </c>
      <c r="Q46" s="113">
        <v>188152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13">
        <v>346</v>
      </c>
      <c r="D47" s="113">
        <v>33</v>
      </c>
      <c r="E47" s="113">
        <v>379</v>
      </c>
      <c r="F47" s="113">
        <v>641028</v>
      </c>
      <c r="G47" s="113">
        <v>313503</v>
      </c>
      <c r="H47" s="113">
        <v>327525</v>
      </c>
      <c r="I47" s="113">
        <v>19640</v>
      </c>
      <c r="J47" s="66"/>
      <c r="K47" s="113">
        <v>1510</v>
      </c>
      <c r="L47" s="113">
        <v>0</v>
      </c>
      <c r="M47" s="113">
        <v>141</v>
      </c>
      <c r="N47" s="113">
        <v>4</v>
      </c>
      <c r="O47" s="113">
        <v>17866</v>
      </c>
      <c r="P47" s="113">
        <v>119</v>
      </c>
      <c r="Q47" s="113">
        <v>17985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13">
        <v>628</v>
      </c>
      <c r="D48" s="113">
        <v>88</v>
      </c>
      <c r="E48" s="113">
        <v>716</v>
      </c>
      <c r="F48" s="113">
        <v>1061838</v>
      </c>
      <c r="G48" s="113">
        <v>543010</v>
      </c>
      <c r="H48" s="113">
        <v>518828</v>
      </c>
      <c r="I48" s="113">
        <v>31103</v>
      </c>
      <c r="J48" s="66"/>
      <c r="K48" s="113">
        <v>1785</v>
      </c>
      <c r="L48" s="113">
        <v>0</v>
      </c>
      <c r="M48" s="113">
        <v>109</v>
      </c>
      <c r="N48" s="113">
        <v>3</v>
      </c>
      <c r="O48" s="113">
        <v>28941</v>
      </c>
      <c r="P48" s="113">
        <v>265</v>
      </c>
      <c r="Q48" s="113">
        <v>29206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13">
        <v>396</v>
      </c>
      <c r="D49" s="113">
        <v>40</v>
      </c>
      <c r="E49" s="113">
        <v>436</v>
      </c>
      <c r="F49" s="113">
        <v>783916</v>
      </c>
      <c r="G49" s="113">
        <v>387422</v>
      </c>
      <c r="H49" s="113">
        <v>396494</v>
      </c>
      <c r="I49" s="113">
        <v>23773</v>
      </c>
      <c r="J49" s="66"/>
      <c r="K49" s="113">
        <v>1298</v>
      </c>
      <c r="L49" s="113">
        <v>20</v>
      </c>
      <c r="M49" s="113">
        <v>22</v>
      </c>
      <c r="N49" s="113">
        <v>0</v>
      </c>
      <c r="O49" s="113">
        <v>22290</v>
      </c>
      <c r="P49" s="113">
        <v>143</v>
      </c>
      <c r="Q49" s="113">
        <v>22433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13">
        <v>953</v>
      </c>
      <c r="D50" s="113">
        <v>90</v>
      </c>
      <c r="E50" s="113">
        <v>1043</v>
      </c>
      <c r="F50" s="113">
        <v>1956358</v>
      </c>
      <c r="G50" s="113">
        <v>874221</v>
      </c>
      <c r="H50" s="113">
        <v>1082137</v>
      </c>
      <c r="I50" s="113">
        <v>64886</v>
      </c>
      <c r="J50" s="66"/>
      <c r="K50" s="113">
        <v>2754</v>
      </c>
      <c r="L50" s="113">
        <v>4</v>
      </c>
      <c r="M50" s="113">
        <v>87</v>
      </c>
      <c r="N50" s="113">
        <v>14</v>
      </c>
      <c r="O50" s="113">
        <v>61801</v>
      </c>
      <c r="P50" s="113">
        <v>226</v>
      </c>
      <c r="Q50" s="113">
        <v>62027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15">
        <v>1673</v>
      </c>
      <c r="D51" s="115">
        <v>140</v>
      </c>
      <c r="E51" s="115">
        <v>1813</v>
      </c>
      <c r="F51" s="115">
        <v>3549558</v>
      </c>
      <c r="G51" s="115">
        <v>1785793</v>
      </c>
      <c r="H51" s="115">
        <v>1763765</v>
      </c>
      <c r="I51" s="115">
        <v>105752</v>
      </c>
      <c r="J51" s="66"/>
      <c r="K51" s="115">
        <v>6694</v>
      </c>
      <c r="L51" s="115">
        <v>11</v>
      </c>
      <c r="M51" s="115">
        <v>449</v>
      </c>
      <c r="N51" s="115">
        <v>27</v>
      </c>
      <c r="O51" s="115">
        <v>98027</v>
      </c>
      <c r="P51" s="115">
        <v>544</v>
      </c>
      <c r="Q51" s="115">
        <v>98571</v>
      </c>
      <c r="R51" s="56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14649</v>
      </c>
      <c r="D52" s="70">
        <f aca="true" t="shared" si="2" ref="D52:I52">SUM(D40:D51)</f>
        <v>1324</v>
      </c>
      <c r="E52" s="70">
        <f t="shared" si="2"/>
        <v>15973</v>
      </c>
      <c r="F52" s="70">
        <f t="shared" si="2"/>
        <v>28754847</v>
      </c>
      <c r="G52" s="70">
        <f t="shared" si="2"/>
        <v>14164442</v>
      </c>
      <c r="H52" s="70">
        <f t="shared" si="2"/>
        <v>14590405</v>
      </c>
      <c r="I52" s="70">
        <f t="shared" si="2"/>
        <v>874789</v>
      </c>
      <c r="J52" s="67"/>
      <c r="K52" s="70">
        <f>SUM(K40:K51)</f>
        <v>50008</v>
      </c>
      <c r="L52" s="70">
        <f aca="true" t="shared" si="3" ref="L52:Q52">SUM(L40:L51)</f>
        <v>135</v>
      </c>
      <c r="M52" s="70">
        <f t="shared" si="3"/>
        <v>2248</v>
      </c>
      <c r="N52" s="70">
        <f t="shared" si="3"/>
        <v>201</v>
      </c>
      <c r="O52" s="70">
        <f t="shared" si="3"/>
        <v>817666</v>
      </c>
      <c r="P52" s="70">
        <f t="shared" si="3"/>
        <v>4531</v>
      </c>
      <c r="Q52" s="70">
        <f t="shared" si="3"/>
        <v>822197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171379</v>
      </c>
      <c r="D53" s="72">
        <f aca="true" t="shared" si="4" ref="D53:I53">D39+D52</f>
        <v>14333</v>
      </c>
      <c r="E53" s="72">
        <f t="shared" si="4"/>
        <v>185712</v>
      </c>
      <c r="F53" s="72">
        <f t="shared" si="4"/>
        <v>357199749</v>
      </c>
      <c r="G53" s="72">
        <f t="shared" si="4"/>
        <v>166276320</v>
      </c>
      <c r="H53" s="72">
        <f t="shared" si="4"/>
        <v>190923429</v>
      </c>
      <c r="I53" s="72">
        <f t="shared" si="4"/>
        <v>11447977</v>
      </c>
      <c r="J53" s="67"/>
      <c r="K53" s="72">
        <f>K39+K52</f>
        <v>610917</v>
      </c>
      <c r="L53" s="72">
        <f aca="true" t="shared" si="5" ref="L53:Q53">L39+L52</f>
        <v>1919</v>
      </c>
      <c r="M53" s="72">
        <f t="shared" si="5"/>
        <v>34761</v>
      </c>
      <c r="N53" s="72">
        <f t="shared" si="5"/>
        <v>5015</v>
      </c>
      <c r="O53" s="72">
        <f t="shared" si="5"/>
        <v>10735843</v>
      </c>
      <c r="P53" s="72">
        <f t="shared" si="5"/>
        <v>59513</v>
      </c>
      <c r="Q53" s="72">
        <f t="shared" si="5"/>
        <v>10795356</v>
      </c>
      <c r="R53" s="73" t="s">
        <v>84</v>
      </c>
    </row>
  </sheetData>
  <sheetProtection/>
  <mergeCells count="17">
    <mergeCell ref="O5:P5"/>
    <mergeCell ref="H4:H6"/>
    <mergeCell ref="I4:I6"/>
    <mergeCell ref="K4:K6"/>
    <mergeCell ref="L4:L6"/>
    <mergeCell ref="M4:M6"/>
    <mergeCell ref="N4:N6"/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</mergeCells>
  <printOptions horizontalCentered="1"/>
  <pageMargins left="0.3937007874015748" right="0.3937007874015748" top="0.7874015748031497" bottom="0.4330708661417323" header="0.5118110236220472" footer="0.5118110236220472"/>
  <pageSetup fitToWidth="2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T53"/>
  <sheetViews>
    <sheetView view="pageBreakPreview" zoomScale="75" zoomScaleNormal="75" zoomScaleSheetLayoutView="75" zoomScalePageLayoutView="0" workbookViewId="0" topLeftCell="A1">
      <pane xSplit="2" ySplit="6" topLeftCell="AI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T42" sqref="AT42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2" width="15.625" style="3" customWidth="1"/>
    <col min="13" max="13" width="15.625" style="10" customWidth="1"/>
    <col min="14" max="14" width="15.625" style="3" customWidth="1"/>
    <col min="15" max="20" width="15.625" style="10" customWidth="1"/>
    <col min="21" max="21" width="15.625" style="1" customWidth="1"/>
    <col min="22" max="22" width="3.125" style="1" customWidth="1"/>
    <col min="23" max="23" width="15.625" style="1" customWidth="1"/>
    <col min="24" max="24" width="15.625" style="10" customWidth="1"/>
    <col min="25" max="25" width="15.625" style="3" customWidth="1"/>
    <col min="26" max="32" width="15.625" style="10" customWidth="1"/>
    <col min="33" max="40" width="15.625" style="3" customWidth="1"/>
    <col min="41" max="41" width="15.625" style="1" customWidth="1"/>
    <col min="42" max="43" width="14.625" style="1" customWidth="1"/>
    <col min="44" max="44" width="9.125" style="1" customWidth="1"/>
    <col min="45" max="16384" width="14.625" style="1" customWidth="1"/>
  </cols>
  <sheetData>
    <row r="1" spans="1:41" ht="23.25" customHeight="1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P1" s="9"/>
      <c r="Q1" s="9"/>
      <c r="R1" s="9"/>
      <c r="S1" s="9"/>
      <c r="T1" s="9"/>
      <c r="U1" s="13"/>
      <c r="V1" s="23"/>
      <c r="W1" s="6"/>
      <c r="X1" s="9"/>
      <c r="Y1" s="5"/>
      <c r="Z1" s="9"/>
      <c r="AA1" s="9"/>
      <c r="AB1" s="9"/>
      <c r="AC1" s="9"/>
      <c r="AD1" s="9"/>
      <c r="AE1" s="9"/>
      <c r="AF1" s="9"/>
      <c r="AG1" s="5"/>
      <c r="AH1" s="5"/>
      <c r="AI1" s="5"/>
      <c r="AJ1" s="5"/>
      <c r="AK1" s="5"/>
      <c r="AL1" s="5"/>
      <c r="AM1" s="5"/>
      <c r="AN1" s="5"/>
      <c r="AO1" s="13"/>
    </row>
    <row r="2" spans="1:41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5"/>
      <c r="O2" s="9"/>
      <c r="P2" s="9"/>
      <c r="Q2" s="9"/>
      <c r="R2" s="9"/>
      <c r="S2" s="9"/>
      <c r="T2" s="9"/>
      <c r="U2" s="13"/>
      <c r="V2" s="6"/>
      <c r="W2" s="6"/>
      <c r="X2" s="9"/>
      <c r="Y2" s="5"/>
      <c r="Z2" s="9"/>
      <c r="AA2" s="9"/>
      <c r="AB2" s="9"/>
      <c r="AC2" s="9"/>
      <c r="AD2" s="9"/>
      <c r="AE2" s="9"/>
      <c r="AF2" s="9"/>
      <c r="AG2" s="5"/>
      <c r="AH2" s="5"/>
      <c r="AI2" s="5"/>
      <c r="AJ2" s="5"/>
      <c r="AK2" s="5"/>
      <c r="AL2" s="5"/>
      <c r="AM2" s="5"/>
      <c r="AN2" s="5"/>
      <c r="AO2" s="13"/>
    </row>
    <row r="3" spans="1:41" ht="23.25" customHeight="1">
      <c r="A3" s="6"/>
      <c r="B3" s="25" t="s">
        <v>10</v>
      </c>
      <c r="R3" s="4"/>
      <c r="S3" s="4" t="s">
        <v>4</v>
      </c>
      <c r="T3" s="4"/>
      <c r="U3" s="15"/>
      <c r="V3" s="6"/>
      <c r="W3" s="25"/>
      <c r="AN3" s="175" t="s">
        <v>107</v>
      </c>
      <c r="AO3" s="15"/>
    </row>
    <row r="4" spans="1:41" s="40" customFormat="1" ht="19.5" customHeight="1">
      <c r="A4" s="195" t="s">
        <v>74</v>
      </c>
      <c r="B4" s="199" t="s">
        <v>103</v>
      </c>
      <c r="C4" s="198" t="s">
        <v>76</v>
      </c>
      <c r="D4" s="198"/>
      <c r="E4" s="198"/>
      <c r="F4" s="223" t="s">
        <v>45</v>
      </c>
      <c r="G4" s="223"/>
      <c r="H4" s="223"/>
      <c r="I4" s="223"/>
      <c r="J4" s="223"/>
      <c r="K4" s="223"/>
      <c r="L4" s="223"/>
      <c r="M4" s="223"/>
      <c r="N4" s="198" t="s">
        <v>11</v>
      </c>
      <c r="O4" s="221" t="s">
        <v>77</v>
      </c>
      <c r="P4" s="222"/>
      <c r="Q4" s="222"/>
      <c r="R4" s="222"/>
      <c r="S4" s="80"/>
      <c r="T4" s="80"/>
      <c r="U4" s="180" t="s">
        <v>104</v>
      </c>
      <c r="V4" s="195" t="s">
        <v>74</v>
      </c>
      <c r="W4" s="199" t="s">
        <v>103</v>
      </c>
      <c r="X4" s="229" t="s">
        <v>99</v>
      </c>
      <c r="Y4" s="230"/>
      <c r="Z4" s="228" t="s">
        <v>78</v>
      </c>
      <c r="AA4" s="228"/>
      <c r="AB4" s="228"/>
      <c r="AC4" s="228"/>
      <c r="AD4" s="228"/>
      <c r="AE4" s="228"/>
      <c r="AF4" s="228"/>
      <c r="AG4" s="228"/>
      <c r="AH4" s="177" t="s">
        <v>12</v>
      </c>
      <c r="AI4" s="177" t="s">
        <v>79</v>
      </c>
      <c r="AJ4" s="191" t="s">
        <v>106</v>
      </c>
      <c r="AK4" s="205" t="s">
        <v>105</v>
      </c>
      <c r="AL4" s="198" t="s">
        <v>80</v>
      </c>
      <c r="AM4" s="198"/>
      <c r="AN4" s="198"/>
      <c r="AO4" s="180" t="s">
        <v>104</v>
      </c>
    </row>
    <row r="5" spans="1:41" s="40" customFormat="1" ht="19.5" customHeight="1">
      <c r="A5" s="196"/>
      <c r="B5" s="199"/>
      <c r="C5" s="224" t="s">
        <v>108</v>
      </c>
      <c r="D5" s="225"/>
      <c r="E5" s="208" t="s">
        <v>81</v>
      </c>
      <c r="F5" s="226" t="s">
        <v>45</v>
      </c>
      <c r="G5" s="218" t="s">
        <v>13</v>
      </c>
      <c r="H5" s="218" t="s">
        <v>14</v>
      </c>
      <c r="I5" s="218" t="s">
        <v>114</v>
      </c>
      <c r="J5" s="218" t="s">
        <v>113</v>
      </c>
      <c r="K5" s="202" t="s">
        <v>96</v>
      </c>
      <c r="L5" s="218" t="s">
        <v>16</v>
      </c>
      <c r="M5" s="210" t="s">
        <v>81</v>
      </c>
      <c r="N5" s="198"/>
      <c r="O5" s="212" t="s">
        <v>45</v>
      </c>
      <c r="P5" s="202" t="s">
        <v>13</v>
      </c>
      <c r="Q5" s="202" t="s">
        <v>14</v>
      </c>
      <c r="R5" s="202" t="s">
        <v>114</v>
      </c>
      <c r="S5" s="202" t="s">
        <v>113</v>
      </c>
      <c r="T5" s="214" t="s">
        <v>96</v>
      </c>
      <c r="U5" s="180"/>
      <c r="V5" s="196"/>
      <c r="W5" s="199"/>
      <c r="X5" s="216" t="s">
        <v>98</v>
      </c>
      <c r="Y5" s="210" t="s">
        <v>81</v>
      </c>
      <c r="Z5" s="202" t="s">
        <v>86</v>
      </c>
      <c r="AA5" s="202" t="s">
        <v>87</v>
      </c>
      <c r="AB5" s="202" t="s">
        <v>88</v>
      </c>
      <c r="AC5" s="202" t="s">
        <v>115</v>
      </c>
      <c r="AD5" s="202" t="s">
        <v>116</v>
      </c>
      <c r="AE5" s="202" t="s">
        <v>97</v>
      </c>
      <c r="AF5" s="202" t="s">
        <v>15</v>
      </c>
      <c r="AG5" s="210" t="s">
        <v>81</v>
      </c>
      <c r="AH5" s="177"/>
      <c r="AI5" s="177"/>
      <c r="AJ5" s="191"/>
      <c r="AK5" s="206"/>
      <c r="AL5" s="224" t="s">
        <v>108</v>
      </c>
      <c r="AM5" s="225"/>
      <c r="AN5" s="208" t="s">
        <v>81</v>
      </c>
      <c r="AO5" s="180"/>
    </row>
    <row r="6" spans="1:45" s="40" customFormat="1" ht="43.5" customHeight="1">
      <c r="A6" s="197"/>
      <c r="B6" s="200"/>
      <c r="C6" s="45" t="s">
        <v>109</v>
      </c>
      <c r="D6" s="45" t="s">
        <v>110</v>
      </c>
      <c r="E6" s="209"/>
      <c r="F6" s="227"/>
      <c r="G6" s="219"/>
      <c r="H6" s="219"/>
      <c r="I6" s="219"/>
      <c r="J6" s="219"/>
      <c r="K6" s="220"/>
      <c r="L6" s="219"/>
      <c r="M6" s="211"/>
      <c r="N6" s="198"/>
      <c r="O6" s="213"/>
      <c r="P6" s="204"/>
      <c r="Q6" s="204"/>
      <c r="R6" s="204"/>
      <c r="S6" s="204"/>
      <c r="T6" s="215"/>
      <c r="U6" s="181"/>
      <c r="V6" s="197"/>
      <c r="W6" s="200"/>
      <c r="X6" s="217"/>
      <c r="Y6" s="211"/>
      <c r="Z6" s="204"/>
      <c r="AA6" s="204"/>
      <c r="AB6" s="204"/>
      <c r="AC6" s="204"/>
      <c r="AD6" s="204"/>
      <c r="AE6" s="203"/>
      <c r="AF6" s="204"/>
      <c r="AG6" s="211"/>
      <c r="AH6" s="177"/>
      <c r="AI6" s="177"/>
      <c r="AJ6" s="191"/>
      <c r="AK6" s="207"/>
      <c r="AL6" s="45" t="s">
        <v>109</v>
      </c>
      <c r="AM6" s="45" t="s">
        <v>110</v>
      </c>
      <c r="AN6" s="209"/>
      <c r="AO6" s="181"/>
      <c r="AQ6" s="40" t="s">
        <v>117</v>
      </c>
      <c r="AS6" s="58" t="s">
        <v>118</v>
      </c>
    </row>
    <row r="7" spans="1:46" s="40" customFormat="1" ht="21.75" customHeight="1">
      <c r="A7" s="46">
        <v>1</v>
      </c>
      <c r="B7" s="39" t="s">
        <v>18</v>
      </c>
      <c r="C7" s="119">
        <v>1226</v>
      </c>
      <c r="D7" s="119">
        <v>22</v>
      </c>
      <c r="E7" s="119">
        <v>1248</v>
      </c>
      <c r="F7" s="119">
        <v>7196399</v>
      </c>
      <c r="G7" s="119">
        <v>7413605</v>
      </c>
      <c r="H7" s="119">
        <v>129212</v>
      </c>
      <c r="I7" s="119">
        <v>2641918</v>
      </c>
      <c r="J7" s="119">
        <v>1046873</v>
      </c>
      <c r="K7" s="119">
        <v>126361</v>
      </c>
      <c r="L7" s="119">
        <v>444597</v>
      </c>
      <c r="M7" s="124">
        <f aca="true" t="shared" si="0" ref="M7:M38">SUM(F7:L7)</f>
        <v>18998965</v>
      </c>
      <c r="N7" s="119">
        <v>1733650</v>
      </c>
      <c r="O7" s="119">
        <v>5617372</v>
      </c>
      <c r="P7" s="119">
        <v>7277767</v>
      </c>
      <c r="Q7" s="138">
        <v>127992</v>
      </c>
      <c r="R7" s="119">
        <v>2638319</v>
      </c>
      <c r="S7" s="119">
        <v>1038504</v>
      </c>
      <c r="T7" s="139">
        <v>125203</v>
      </c>
      <c r="U7" s="39" t="s">
        <v>18</v>
      </c>
      <c r="V7" s="46">
        <v>1</v>
      </c>
      <c r="W7" s="39" t="s">
        <v>18</v>
      </c>
      <c r="X7" s="147">
        <v>440158</v>
      </c>
      <c r="Y7" s="152">
        <f>O7+P7+Q7+R7+T7+X7+S7</f>
        <v>17265315</v>
      </c>
      <c r="Z7" s="119">
        <v>337042</v>
      </c>
      <c r="AA7" s="119">
        <v>217455</v>
      </c>
      <c r="AB7" s="119">
        <v>6799</v>
      </c>
      <c r="AC7" s="119">
        <v>79151</v>
      </c>
      <c r="AD7" s="119">
        <v>31155</v>
      </c>
      <c r="AE7" s="119">
        <v>3757</v>
      </c>
      <c r="AF7" s="119">
        <v>13204</v>
      </c>
      <c r="AG7" s="124">
        <f>SUM(Z7:AF7)</f>
        <v>688563</v>
      </c>
      <c r="AH7" s="119">
        <v>21810</v>
      </c>
      <c r="AI7" s="119">
        <v>0</v>
      </c>
      <c r="AJ7" s="119">
        <v>6366</v>
      </c>
      <c r="AK7" s="119">
        <v>5825</v>
      </c>
      <c r="AL7" s="119">
        <v>654237</v>
      </c>
      <c r="AM7" s="119">
        <v>325</v>
      </c>
      <c r="AN7" s="133">
        <v>654562</v>
      </c>
      <c r="AO7" s="39" t="s">
        <v>18</v>
      </c>
      <c r="AQ7" s="128">
        <v>17265315</v>
      </c>
      <c r="AR7" s="40" t="str">
        <f>IF(Y7=AQ7," ","NG")</f>
        <v> </v>
      </c>
      <c r="AS7" s="131">
        <v>688563</v>
      </c>
      <c r="AT7" s="40" t="str">
        <f>IF(AS7=AG7," ","NG")</f>
        <v> </v>
      </c>
    </row>
    <row r="8" spans="1:46" s="40" customFormat="1" ht="21.75" customHeight="1">
      <c r="A8" s="47">
        <v>2</v>
      </c>
      <c r="B8" s="42" t="s">
        <v>1</v>
      </c>
      <c r="C8" s="120">
        <v>632</v>
      </c>
      <c r="D8" s="120">
        <v>10</v>
      </c>
      <c r="E8" s="120">
        <v>642</v>
      </c>
      <c r="F8" s="120">
        <v>3087681</v>
      </c>
      <c r="G8" s="120">
        <v>2418229</v>
      </c>
      <c r="H8" s="120">
        <v>21191</v>
      </c>
      <c r="I8" s="120">
        <v>1369790</v>
      </c>
      <c r="J8" s="120">
        <v>258100</v>
      </c>
      <c r="K8" s="120">
        <v>42185</v>
      </c>
      <c r="L8" s="120">
        <v>31510</v>
      </c>
      <c r="M8" s="125">
        <f t="shared" si="0"/>
        <v>7228686</v>
      </c>
      <c r="N8" s="120">
        <v>813428</v>
      </c>
      <c r="O8" s="120">
        <v>2330257</v>
      </c>
      <c r="P8" s="120">
        <v>2367706</v>
      </c>
      <c r="Q8" s="140">
        <v>21102</v>
      </c>
      <c r="R8" s="120">
        <v>1369704</v>
      </c>
      <c r="S8" s="120">
        <v>253875</v>
      </c>
      <c r="T8" s="141">
        <v>42105</v>
      </c>
      <c r="U8" s="42" t="s">
        <v>1</v>
      </c>
      <c r="V8" s="47">
        <v>2</v>
      </c>
      <c r="W8" s="42" t="s">
        <v>1</v>
      </c>
      <c r="X8" s="148">
        <v>30509</v>
      </c>
      <c r="Y8" s="152">
        <f aca="true" t="shared" si="1" ref="Y8:Y51">O8+P8+Q8+R8+T8+X8+S8</f>
        <v>6415258</v>
      </c>
      <c r="Z8" s="120">
        <v>139805</v>
      </c>
      <c r="AA8" s="120">
        <v>70718</v>
      </c>
      <c r="AB8" s="120">
        <v>1138</v>
      </c>
      <c r="AC8" s="120">
        <v>41090</v>
      </c>
      <c r="AD8" s="120">
        <v>7616</v>
      </c>
      <c r="AE8" s="120">
        <v>1263</v>
      </c>
      <c r="AF8" s="120">
        <v>914</v>
      </c>
      <c r="AG8" s="125">
        <f>SUM(Z8:AF8)</f>
        <v>262544</v>
      </c>
      <c r="AH8" s="120">
        <v>8351</v>
      </c>
      <c r="AI8" s="120">
        <v>0</v>
      </c>
      <c r="AJ8" s="120">
        <v>2373</v>
      </c>
      <c r="AK8" s="120">
        <v>3400</v>
      </c>
      <c r="AL8" s="120">
        <v>248278</v>
      </c>
      <c r="AM8" s="120">
        <v>142</v>
      </c>
      <c r="AN8" s="134">
        <v>248420</v>
      </c>
      <c r="AO8" s="42" t="s">
        <v>1</v>
      </c>
      <c r="AQ8" s="128">
        <v>6415258</v>
      </c>
      <c r="AR8" s="40" t="str">
        <f aca="true" t="shared" si="2" ref="AR8:AR51">IF(Y8=AQ8," ","NG")</f>
        <v> </v>
      </c>
      <c r="AS8" s="131">
        <v>262544</v>
      </c>
      <c r="AT8" s="40" t="str">
        <f aca="true" t="shared" si="3" ref="AT8:AT51">IF(AS8=AG8," ","NG")</f>
        <v> </v>
      </c>
    </row>
    <row r="9" spans="1:46" s="40" customFormat="1" ht="21.75" customHeight="1">
      <c r="A9" s="47">
        <v>3</v>
      </c>
      <c r="B9" s="42" t="s">
        <v>19</v>
      </c>
      <c r="C9" s="120">
        <v>625</v>
      </c>
      <c r="D9" s="120">
        <v>12</v>
      </c>
      <c r="E9" s="120">
        <v>637</v>
      </c>
      <c r="F9" s="120">
        <v>3276229</v>
      </c>
      <c r="G9" s="120">
        <v>2913832</v>
      </c>
      <c r="H9" s="120">
        <v>22466</v>
      </c>
      <c r="I9" s="120">
        <v>568591</v>
      </c>
      <c r="J9" s="120">
        <v>257755</v>
      </c>
      <c r="K9" s="120">
        <v>46779</v>
      </c>
      <c r="L9" s="120">
        <v>36995</v>
      </c>
      <c r="M9" s="125">
        <f t="shared" si="0"/>
        <v>7122647</v>
      </c>
      <c r="N9" s="120">
        <v>827733</v>
      </c>
      <c r="O9" s="120">
        <v>2512913</v>
      </c>
      <c r="P9" s="120">
        <v>2855026</v>
      </c>
      <c r="Q9" s="140">
        <v>21601</v>
      </c>
      <c r="R9" s="120">
        <v>568187</v>
      </c>
      <c r="S9" s="120">
        <v>256073</v>
      </c>
      <c r="T9" s="141">
        <v>46690</v>
      </c>
      <c r="U9" s="42" t="s">
        <v>19</v>
      </c>
      <c r="V9" s="47">
        <v>3</v>
      </c>
      <c r="W9" s="42" t="s">
        <v>19</v>
      </c>
      <c r="X9" s="148">
        <v>34424</v>
      </c>
      <c r="Y9" s="152">
        <f t="shared" si="1"/>
        <v>6294914</v>
      </c>
      <c r="Z9" s="120">
        <v>150766</v>
      </c>
      <c r="AA9" s="120">
        <v>85366</v>
      </c>
      <c r="AB9" s="120">
        <v>1166</v>
      </c>
      <c r="AC9" s="120">
        <v>17045</v>
      </c>
      <c r="AD9" s="120">
        <v>7681</v>
      </c>
      <c r="AE9" s="120">
        <v>1400</v>
      </c>
      <c r="AF9" s="120">
        <v>1033</v>
      </c>
      <c r="AG9" s="125">
        <f aca="true" t="shared" si="4" ref="AG9:AG51">SUM(Z9:AF9)</f>
        <v>264457</v>
      </c>
      <c r="AH9" s="120">
        <v>7335</v>
      </c>
      <c r="AI9" s="120">
        <v>0</v>
      </c>
      <c r="AJ9" s="120">
        <v>2358</v>
      </c>
      <c r="AK9" s="120">
        <v>2592</v>
      </c>
      <c r="AL9" s="120">
        <v>251964</v>
      </c>
      <c r="AM9" s="120">
        <v>208</v>
      </c>
      <c r="AN9" s="134">
        <v>252172</v>
      </c>
      <c r="AO9" s="42" t="s">
        <v>19</v>
      </c>
      <c r="AQ9" s="128">
        <v>6294914</v>
      </c>
      <c r="AR9" s="40" t="str">
        <f t="shared" si="2"/>
        <v> </v>
      </c>
      <c r="AS9" s="131">
        <v>264457</v>
      </c>
      <c r="AT9" s="40" t="str">
        <f t="shared" si="3"/>
        <v> </v>
      </c>
    </row>
    <row r="10" spans="1:46" s="40" customFormat="1" ht="21.75" customHeight="1">
      <c r="A10" s="47">
        <v>4</v>
      </c>
      <c r="B10" s="42" t="s">
        <v>20</v>
      </c>
      <c r="C10" s="120">
        <v>525</v>
      </c>
      <c r="D10" s="120">
        <v>4</v>
      </c>
      <c r="E10" s="120">
        <v>529</v>
      </c>
      <c r="F10" s="120">
        <v>2169456</v>
      </c>
      <c r="G10" s="120">
        <v>2880546</v>
      </c>
      <c r="H10" s="120">
        <v>64199</v>
      </c>
      <c r="I10" s="120">
        <v>541161</v>
      </c>
      <c r="J10" s="120">
        <v>135894</v>
      </c>
      <c r="K10" s="120">
        <v>58480</v>
      </c>
      <c r="L10" s="120">
        <v>47403</v>
      </c>
      <c r="M10" s="125">
        <f t="shared" si="0"/>
        <v>5897139</v>
      </c>
      <c r="N10" s="120">
        <v>649007</v>
      </c>
      <c r="O10" s="120">
        <v>1598826</v>
      </c>
      <c r="P10" s="120">
        <v>2815697</v>
      </c>
      <c r="Q10" s="140">
        <v>62298</v>
      </c>
      <c r="R10" s="120">
        <v>539945</v>
      </c>
      <c r="S10" s="120">
        <v>129987</v>
      </c>
      <c r="T10" s="141">
        <v>57808</v>
      </c>
      <c r="U10" s="42" t="s">
        <v>20</v>
      </c>
      <c r="V10" s="47">
        <v>4</v>
      </c>
      <c r="W10" s="42" t="s">
        <v>20</v>
      </c>
      <c r="X10" s="148">
        <v>43571</v>
      </c>
      <c r="Y10" s="152">
        <f t="shared" si="1"/>
        <v>5248132</v>
      </c>
      <c r="Z10" s="120">
        <v>95918</v>
      </c>
      <c r="AA10" s="120">
        <v>84170</v>
      </c>
      <c r="AB10" s="120">
        <v>3364</v>
      </c>
      <c r="AC10" s="120">
        <v>16198</v>
      </c>
      <c r="AD10" s="120">
        <v>3901</v>
      </c>
      <c r="AE10" s="120">
        <v>1736</v>
      </c>
      <c r="AF10" s="120">
        <v>1308</v>
      </c>
      <c r="AG10" s="125">
        <f t="shared" si="4"/>
        <v>206595</v>
      </c>
      <c r="AH10" s="120">
        <v>4879</v>
      </c>
      <c r="AI10" s="120">
        <v>0</v>
      </c>
      <c r="AJ10" s="120">
        <v>1571</v>
      </c>
      <c r="AK10" s="120">
        <v>909</v>
      </c>
      <c r="AL10" s="120">
        <v>199222</v>
      </c>
      <c r="AM10" s="120">
        <v>14</v>
      </c>
      <c r="AN10" s="134">
        <v>199236</v>
      </c>
      <c r="AO10" s="42" t="s">
        <v>20</v>
      </c>
      <c r="AQ10" s="128">
        <v>5248132</v>
      </c>
      <c r="AR10" s="40" t="str">
        <f t="shared" si="2"/>
        <v> </v>
      </c>
      <c r="AS10" s="131">
        <v>206595</v>
      </c>
      <c r="AT10" s="40" t="str">
        <f t="shared" si="3"/>
        <v> </v>
      </c>
    </row>
    <row r="11" spans="1:46" s="40" customFormat="1" ht="21.75" customHeight="1">
      <c r="A11" s="47">
        <v>5</v>
      </c>
      <c r="B11" s="42" t="s">
        <v>21</v>
      </c>
      <c r="C11" s="120">
        <v>241</v>
      </c>
      <c r="D11" s="120">
        <v>4</v>
      </c>
      <c r="E11" s="120">
        <v>245</v>
      </c>
      <c r="F11" s="120">
        <v>963356</v>
      </c>
      <c r="G11" s="120">
        <v>982109</v>
      </c>
      <c r="H11" s="120">
        <v>18963</v>
      </c>
      <c r="I11" s="120">
        <v>616396</v>
      </c>
      <c r="J11" s="120">
        <v>176466</v>
      </c>
      <c r="K11" s="120">
        <v>24025</v>
      </c>
      <c r="L11" s="120">
        <v>80322</v>
      </c>
      <c r="M11" s="125">
        <f t="shared" si="0"/>
        <v>2861637</v>
      </c>
      <c r="N11" s="120">
        <v>321498</v>
      </c>
      <c r="O11" s="120">
        <v>681468</v>
      </c>
      <c r="P11" s="120">
        <v>946744</v>
      </c>
      <c r="Q11" s="140">
        <v>18856</v>
      </c>
      <c r="R11" s="120">
        <v>615968</v>
      </c>
      <c r="S11" s="120">
        <v>174694</v>
      </c>
      <c r="T11" s="141">
        <v>23996</v>
      </c>
      <c r="U11" s="42" t="s">
        <v>21</v>
      </c>
      <c r="V11" s="47">
        <v>5</v>
      </c>
      <c r="W11" s="42" t="s">
        <v>21</v>
      </c>
      <c r="X11" s="148">
        <v>78413</v>
      </c>
      <c r="Y11" s="152">
        <f t="shared" si="1"/>
        <v>2540139</v>
      </c>
      <c r="Z11" s="120">
        <v>40882</v>
      </c>
      <c r="AA11" s="120">
        <v>28320</v>
      </c>
      <c r="AB11" s="120">
        <v>1019</v>
      </c>
      <c r="AC11" s="120">
        <v>18477</v>
      </c>
      <c r="AD11" s="120">
        <v>5241</v>
      </c>
      <c r="AE11" s="120">
        <v>720</v>
      </c>
      <c r="AF11" s="120">
        <v>2354</v>
      </c>
      <c r="AG11" s="125">
        <f t="shared" si="4"/>
        <v>97013</v>
      </c>
      <c r="AH11" s="120">
        <v>2870</v>
      </c>
      <c r="AI11" s="120">
        <v>0</v>
      </c>
      <c r="AJ11" s="120">
        <v>1366</v>
      </c>
      <c r="AK11" s="120">
        <v>4731</v>
      </c>
      <c r="AL11" s="120">
        <v>88000</v>
      </c>
      <c r="AM11" s="120">
        <v>46</v>
      </c>
      <c r="AN11" s="134">
        <v>88046</v>
      </c>
      <c r="AO11" s="42" t="s">
        <v>21</v>
      </c>
      <c r="AQ11" s="128">
        <v>2540139</v>
      </c>
      <c r="AR11" s="40" t="str">
        <f t="shared" si="2"/>
        <v> </v>
      </c>
      <c r="AS11" s="131">
        <v>97013</v>
      </c>
      <c r="AT11" s="40" t="str">
        <f t="shared" si="3"/>
        <v> </v>
      </c>
    </row>
    <row r="12" spans="1:46" s="40" customFormat="1" ht="21.75" customHeight="1">
      <c r="A12" s="47">
        <v>6</v>
      </c>
      <c r="B12" s="42" t="s">
        <v>22</v>
      </c>
      <c r="C12" s="120">
        <v>174</v>
      </c>
      <c r="D12" s="120">
        <v>3</v>
      </c>
      <c r="E12" s="120">
        <v>177</v>
      </c>
      <c r="F12" s="120">
        <v>692474</v>
      </c>
      <c r="G12" s="120">
        <v>882203</v>
      </c>
      <c r="H12" s="120">
        <v>8986</v>
      </c>
      <c r="I12" s="120">
        <v>154233</v>
      </c>
      <c r="J12" s="120">
        <v>35972</v>
      </c>
      <c r="K12" s="120">
        <v>21433</v>
      </c>
      <c r="L12" s="120">
        <v>61055</v>
      </c>
      <c r="M12" s="125">
        <f t="shared" si="0"/>
        <v>1856356</v>
      </c>
      <c r="N12" s="120">
        <v>228661</v>
      </c>
      <c r="O12" s="120">
        <v>499283</v>
      </c>
      <c r="P12" s="120">
        <v>852106</v>
      </c>
      <c r="Q12" s="140">
        <v>8236</v>
      </c>
      <c r="R12" s="120">
        <v>154233</v>
      </c>
      <c r="S12" s="120">
        <v>31710</v>
      </c>
      <c r="T12" s="141">
        <v>21415</v>
      </c>
      <c r="U12" s="42" t="s">
        <v>22</v>
      </c>
      <c r="V12" s="47">
        <v>6</v>
      </c>
      <c r="W12" s="42" t="s">
        <v>22</v>
      </c>
      <c r="X12" s="148">
        <v>60712</v>
      </c>
      <c r="Y12" s="152">
        <f t="shared" si="1"/>
        <v>1627695</v>
      </c>
      <c r="Z12" s="120">
        <v>29954</v>
      </c>
      <c r="AA12" s="120">
        <v>25139</v>
      </c>
      <c r="AB12" s="120">
        <v>445</v>
      </c>
      <c r="AC12" s="120">
        <v>4628</v>
      </c>
      <c r="AD12" s="120">
        <v>952</v>
      </c>
      <c r="AE12" s="120">
        <v>642</v>
      </c>
      <c r="AF12" s="120">
        <v>1821</v>
      </c>
      <c r="AG12" s="125">
        <f t="shared" si="4"/>
        <v>63581</v>
      </c>
      <c r="AH12" s="120">
        <v>1440</v>
      </c>
      <c r="AI12" s="120">
        <v>0</v>
      </c>
      <c r="AJ12" s="120">
        <v>1174</v>
      </c>
      <c r="AK12" s="120">
        <v>452</v>
      </c>
      <c r="AL12" s="120">
        <v>60491</v>
      </c>
      <c r="AM12" s="120">
        <v>24</v>
      </c>
      <c r="AN12" s="134">
        <v>60515</v>
      </c>
      <c r="AO12" s="42" t="s">
        <v>22</v>
      </c>
      <c r="AQ12" s="128">
        <v>1627695</v>
      </c>
      <c r="AR12" s="40" t="str">
        <f t="shared" si="2"/>
        <v> </v>
      </c>
      <c r="AS12" s="131">
        <v>63581</v>
      </c>
      <c r="AT12" s="40" t="str">
        <f t="shared" si="3"/>
        <v> </v>
      </c>
    </row>
    <row r="13" spans="1:46" s="40" customFormat="1" ht="21.75" customHeight="1">
      <c r="A13" s="47">
        <v>7</v>
      </c>
      <c r="B13" s="42" t="s">
        <v>2</v>
      </c>
      <c r="C13" s="120">
        <v>350</v>
      </c>
      <c r="D13" s="120">
        <v>9</v>
      </c>
      <c r="E13" s="120">
        <v>359</v>
      </c>
      <c r="F13" s="120">
        <v>1885481</v>
      </c>
      <c r="G13" s="120">
        <v>1147814</v>
      </c>
      <c r="H13" s="120">
        <v>60050</v>
      </c>
      <c r="I13" s="120">
        <v>311550</v>
      </c>
      <c r="J13" s="120">
        <v>444121</v>
      </c>
      <c r="K13" s="120">
        <v>25239</v>
      </c>
      <c r="L13" s="120">
        <v>86711</v>
      </c>
      <c r="M13" s="125">
        <f t="shared" si="0"/>
        <v>3960966</v>
      </c>
      <c r="N13" s="120">
        <v>508247</v>
      </c>
      <c r="O13" s="120">
        <v>1403888</v>
      </c>
      <c r="P13" s="120">
        <v>1125363</v>
      </c>
      <c r="Q13" s="140">
        <v>60050</v>
      </c>
      <c r="R13" s="120">
        <v>311550</v>
      </c>
      <c r="S13" s="120">
        <v>439918</v>
      </c>
      <c r="T13" s="141">
        <v>25239</v>
      </c>
      <c r="U13" s="42" t="s">
        <v>2</v>
      </c>
      <c r="V13" s="47">
        <v>7</v>
      </c>
      <c r="W13" s="42" t="s">
        <v>2</v>
      </c>
      <c r="X13" s="148">
        <v>86711</v>
      </c>
      <c r="Y13" s="152">
        <f t="shared" si="1"/>
        <v>3452719</v>
      </c>
      <c r="Z13" s="120">
        <v>84218</v>
      </c>
      <c r="AA13" s="120">
        <v>33371</v>
      </c>
      <c r="AB13" s="120">
        <v>3243</v>
      </c>
      <c r="AC13" s="120">
        <v>9347</v>
      </c>
      <c r="AD13" s="120">
        <v>13199</v>
      </c>
      <c r="AE13" s="120">
        <v>757</v>
      </c>
      <c r="AF13" s="120">
        <v>2602</v>
      </c>
      <c r="AG13" s="125">
        <f t="shared" si="4"/>
        <v>146737</v>
      </c>
      <c r="AH13" s="120">
        <v>5442</v>
      </c>
      <c r="AI13" s="120">
        <v>0</v>
      </c>
      <c r="AJ13" s="120">
        <v>1539</v>
      </c>
      <c r="AK13" s="120">
        <v>1508</v>
      </c>
      <c r="AL13" s="120">
        <v>138142</v>
      </c>
      <c r="AM13" s="120">
        <v>106</v>
      </c>
      <c r="AN13" s="134">
        <v>138248</v>
      </c>
      <c r="AO13" s="42" t="s">
        <v>2</v>
      </c>
      <c r="AQ13" s="128">
        <v>3452719</v>
      </c>
      <c r="AR13" s="40" t="str">
        <f t="shared" si="2"/>
        <v> </v>
      </c>
      <c r="AS13" s="131">
        <v>146737</v>
      </c>
      <c r="AT13" s="40" t="str">
        <f t="shared" si="3"/>
        <v> </v>
      </c>
    </row>
    <row r="14" spans="1:46" s="40" customFormat="1" ht="21.75" customHeight="1">
      <c r="A14" s="47">
        <v>8</v>
      </c>
      <c r="B14" s="42" t="s">
        <v>23</v>
      </c>
      <c r="C14" s="120">
        <v>143</v>
      </c>
      <c r="D14" s="120">
        <v>8</v>
      </c>
      <c r="E14" s="120">
        <v>151</v>
      </c>
      <c r="F14" s="120">
        <v>716452</v>
      </c>
      <c r="G14" s="120">
        <v>432360</v>
      </c>
      <c r="H14" s="120">
        <v>5387</v>
      </c>
      <c r="I14" s="120">
        <v>856009</v>
      </c>
      <c r="J14" s="120">
        <v>48261</v>
      </c>
      <c r="K14" s="120">
        <v>13044</v>
      </c>
      <c r="L14" s="120">
        <v>17922</v>
      </c>
      <c r="M14" s="125">
        <f t="shared" si="0"/>
        <v>2089435</v>
      </c>
      <c r="N14" s="120">
        <v>202390</v>
      </c>
      <c r="O14" s="120">
        <v>536279</v>
      </c>
      <c r="P14" s="120">
        <v>414084</v>
      </c>
      <c r="Q14" s="140">
        <v>5385</v>
      </c>
      <c r="R14" s="120">
        <v>855659</v>
      </c>
      <c r="S14" s="120">
        <v>47381</v>
      </c>
      <c r="T14" s="141">
        <v>13010</v>
      </c>
      <c r="U14" s="42" t="s">
        <v>23</v>
      </c>
      <c r="V14" s="47">
        <v>8</v>
      </c>
      <c r="W14" s="42" t="s">
        <v>23</v>
      </c>
      <c r="X14" s="148">
        <v>15247</v>
      </c>
      <c r="Y14" s="152">
        <f t="shared" si="1"/>
        <v>1887045</v>
      </c>
      <c r="Z14" s="120">
        <v>32176</v>
      </c>
      <c r="AA14" s="120">
        <v>12300</v>
      </c>
      <c r="AB14" s="120">
        <v>291</v>
      </c>
      <c r="AC14" s="120">
        <v>25669</v>
      </c>
      <c r="AD14" s="120">
        <v>1420</v>
      </c>
      <c r="AE14" s="120">
        <v>388</v>
      </c>
      <c r="AF14" s="120">
        <v>458</v>
      </c>
      <c r="AG14" s="125">
        <f t="shared" si="4"/>
        <v>72702</v>
      </c>
      <c r="AH14" s="120">
        <v>3248</v>
      </c>
      <c r="AI14" s="120">
        <v>0</v>
      </c>
      <c r="AJ14" s="120">
        <v>681</v>
      </c>
      <c r="AK14" s="120">
        <v>524</v>
      </c>
      <c r="AL14" s="120">
        <v>68042</v>
      </c>
      <c r="AM14" s="120">
        <v>207</v>
      </c>
      <c r="AN14" s="134">
        <v>68249</v>
      </c>
      <c r="AO14" s="42" t="s">
        <v>23</v>
      </c>
      <c r="AQ14" s="128">
        <v>1887045</v>
      </c>
      <c r="AR14" s="40" t="str">
        <f t="shared" si="2"/>
        <v> </v>
      </c>
      <c r="AS14" s="131">
        <v>72702</v>
      </c>
      <c r="AT14" s="40" t="str">
        <f t="shared" si="3"/>
        <v> </v>
      </c>
    </row>
    <row r="15" spans="1:46" s="27" customFormat="1" ht="21.75" customHeight="1">
      <c r="A15" s="30">
        <v>9</v>
      </c>
      <c r="B15" s="31" t="s">
        <v>49</v>
      </c>
      <c r="C15" s="121">
        <v>161</v>
      </c>
      <c r="D15" s="121">
        <v>2</v>
      </c>
      <c r="E15" s="121">
        <v>163</v>
      </c>
      <c r="F15" s="121">
        <v>753260</v>
      </c>
      <c r="G15" s="121">
        <v>656493</v>
      </c>
      <c r="H15" s="121">
        <v>5304</v>
      </c>
      <c r="I15" s="121">
        <v>126578</v>
      </c>
      <c r="J15" s="121">
        <v>17504</v>
      </c>
      <c r="K15" s="121">
        <v>10427</v>
      </c>
      <c r="L15" s="121">
        <v>5233</v>
      </c>
      <c r="M15" s="125">
        <f t="shared" si="0"/>
        <v>1574799</v>
      </c>
      <c r="N15" s="121">
        <v>224809</v>
      </c>
      <c r="O15" s="121">
        <v>563949</v>
      </c>
      <c r="P15" s="121">
        <v>622886</v>
      </c>
      <c r="Q15" s="142">
        <v>5162</v>
      </c>
      <c r="R15" s="121">
        <v>125909</v>
      </c>
      <c r="S15" s="121">
        <v>17487</v>
      </c>
      <c r="T15" s="143">
        <v>9365</v>
      </c>
      <c r="U15" s="31" t="s">
        <v>49</v>
      </c>
      <c r="V15" s="30">
        <v>9</v>
      </c>
      <c r="W15" s="31" t="s">
        <v>49</v>
      </c>
      <c r="X15" s="149">
        <v>5232</v>
      </c>
      <c r="Y15" s="152">
        <f t="shared" si="1"/>
        <v>1349990</v>
      </c>
      <c r="Z15" s="121">
        <v>33832</v>
      </c>
      <c r="AA15" s="121">
        <v>18682</v>
      </c>
      <c r="AB15" s="121">
        <v>278</v>
      </c>
      <c r="AC15" s="121">
        <v>3777</v>
      </c>
      <c r="AD15" s="121">
        <v>525</v>
      </c>
      <c r="AE15" s="121">
        <v>281</v>
      </c>
      <c r="AF15" s="121">
        <v>157</v>
      </c>
      <c r="AG15" s="125">
        <f t="shared" si="4"/>
        <v>57532</v>
      </c>
      <c r="AH15" s="121">
        <v>1059</v>
      </c>
      <c r="AI15" s="121">
        <v>0</v>
      </c>
      <c r="AJ15" s="121">
        <v>506</v>
      </c>
      <c r="AK15" s="121">
        <v>377</v>
      </c>
      <c r="AL15" s="121">
        <v>55588</v>
      </c>
      <c r="AM15" s="121">
        <v>2</v>
      </c>
      <c r="AN15" s="135">
        <v>55590</v>
      </c>
      <c r="AO15" s="31" t="s">
        <v>49</v>
      </c>
      <c r="AQ15" s="129">
        <v>1349990</v>
      </c>
      <c r="AR15" s="27" t="str">
        <f t="shared" si="2"/>
        <v> </v>
      </c>
      <c r="AS15" s="132">
        <v>57532</v>
      </c>
      <c r="AT15" s="27" t="str">
        <f t="shared" si="3"/>
        <v> </v>
      </c>
    </row>
    <row r="16" spans="1:46" s="27" customFormat="1" ht="21.75" customHeight="1">
      <c r="A16" s="30">
        <v>10</v>
      </c>
      <c r="B16" s="31" t="s">
        <v>24</v>
      </c>
      <c r="C16" s="121">
        <v>99</v>
      </c>
      <c r="D16" s="121">
        <v>3</v>
      </c>
      <c r="E16" s="121">
        <v>102</v>
      </c>
      <c r="F16" s="121">
        <v>666958</v>
      </c>
      <c r="G16" s="121">
        <v>249878</v>
      </c>
      <c r="H16" s="121">
        <v>3637</v>
      </c>
      <c r="I16" s="121">
        <v>721</v>
      </c>
      <c r="J16" s="121">
        <v>45362</v>
      </c>
      <c r="K16" s="121">
        <v>6960</v>
      </c>
      <c r="L16" s="121">
        <v>55077</v>
      </c>
      <c r="M16" s="125">
        <f t="shared" si="0"/>
        <v>1028593</v>
      </c>
      <c r="N16" s="121">
        <v>139458</v>
      </c>
      <c r="O16" s="121">
        <v>536497</v>
      </c>
      <c r="P16" s="121">
        <v>241988</v>
      </c>
      <c r="Q16" s="142">
        <v>3636</v>
      </c>
      <c r="R16" s="121">
        <v>692</v>
      </c>
      <c r="S16" s="121">
        <v>44642</v>
      </c>
      <c r="T16" s="143">
        <v>6951</v>
      </c>
      <c r="U16" s="31" t="s">
        <v>24</v>
      </c>
      <c r="V16" s="30">
        <v>10</v>
      </c>
      <c r="W16" s="31" t="s">
        <v>24</v>
      </c>
      <c r="X16" s="149">
        <v>54729</v>
      </c>
      <c r="Y16" s="152">
        <f t="shared" si="1"/>
        <v>889135</v>
      </c>
      <c r="Z16" s="121">
        <v>32191</v>
      </c>
      <c r="AA16" s="121">
        <v>7207</v>
      </c>
      <c r="AB16" s="121">
        <v>196</v>
      </c>
      <c r="AC16" s="121">
        <v>21</v>
      </c>
      <c r="AD16" s="121">
        <v>1339</v>
      </c>
      <c r="AE16" s="121">
        <v>209</v>
      </c>
      <c r="AF16" s="121">
        <v>1642</v>
      </c>
      <c r="AG16" s="125">
        <f t="shared" si="4"/>
        <v>42805</v>
      </c>
      <c r="AH16" s="121">
        <v>993</v>
      </c>
      <c r="AI16" s="121">
        <v>0</v>
      </c>
      <c r="AJ16" s="121">
        <v>351</v>
      </c>
      <c r="AK16" s="121">
        <v>717</v>
      </c>
      <c r="AL16" s="121">
        <v>40717</v>
      </c>
      <c r="AM16" s="121">
        <v>27</v>
      </c>
      <c r="AN16" s="135">
        <v>40744</v>
      </c>
      <c r="AO16" s="31" t="s">
        <v>24</v>
      </c>
      <c r="AQ16" s="129">
        <v>889135</v>
      </c>
      <c r="AR16" s="27" t="str">
        <f t="shared" si="2"/>
        <v> </v>
      </c>
      <c r="AS16" s="132">
        <v>42805</v>
      </c>
      <c r="AT16" s="27" t="str">
        <f t="shared" si="3"/>
        <v> </v>
      </c>
    </row>
    <row r="17" spans="1:46" s="27" customFormat="1" ht="21.75" customHeight="1">
      <c r="A17" s="30">
        <v>11</v>
      </c>
      <c r="B17" s="31" t="s">
        <v>25</v>
      </c>
      <c r="C17" s="121">
        <v>76</v>
      </c>
      <c r="D17" s="121">
        <v>1</v>
      </c>
      <c r="E17" s="121">
        <v>77</v>
      </c>
      <c r="F17" s="121">
        <v>288358</v>
      </c>
      <c r="G17" s="121">
        <v>206732</v>
      </c>
      <c r="H17" s="121">
        <v>2995</v>
      </c>
      <c r="I17" s="121">
        <v>39000</v>
      </c>
      <c r="J17" s="121">
        <v>400969</v>
      </c>
      <c r="K17" s="121">
        <v>1661</v>
      </c>
      <c r="L17" s="121">
        <v>16331</v>
      </c>
      <c r="M17" s="125">
        <f t="shared" si="0"/>
        <v>956046</v>
      </c>
      <c r="N17" s="121">
        <v>98607</v>
      </c>
      <c r="O17" s="121">
        <v>198702</v>
      </c>
      <c r="P17" s="121">
        <v>199490</v>
      </c>
      <c r="Q17" s="142">
        <v>2992</v>
      </c>
      <c r="R17" s="121">
        <v>39000</v>
      </c>
      <c r="S17" s="121">
        <v>400960</v>
      </c>
      <c r="T17" s="143">
        <v>1656</v>
      </c>
      <c r="U17" s="31" t="s">
        <v>25</v>
      </c>
      <c r="V17" s="30">
        <v>11</v>
      </c>
      <c r="W17" s="31" t="s">
        <v>25</v>
      </c>
      <c r="X17" s="149">
        <v>14639</v>
      </c>
      <c r="Y17" s="152">
        <f t="shared" si="1"/>
        <v>857439</v>
      </c>
      <c r="Z17" s="121">
        <v>11920</v>
      </c>
      <c r="AA17" s="121">
        <v>5984</v>
      </c>
      <c r="AB17" s="121">
        <v>161</v>
      </c>
      <c r="AC17" s="121">
        <v>1170</v>
      </c>
      <c r="AD17" s="121">
        <v>12029</v>
      </c>
      <c r="AE17" s="121">
        <v>50</v>
      </c>
      <c r="AF17" s="121">
        <v>440</v>
      </c>
      <c r="AG17" s="125">
        <f t="shared" si="4"/>
        <v>31754</v>
      </c>
      <c r="AH17" s="121">
        <v>852</v>
      </c>
      <c r="AI17" s="121">
        <v>0</v>
      </c>
      <c r="AJ17" s="121">
        <v>127</v>
      </c>
      <c r="AK17" s="121">
        <v>75</v>
      </c>
      <c r="AL17" s="121">
        <v>30694</v>
      </c>
      <c r="AM17" s="121">
        <v>6</v>
      </c>
      <c r="AN17" s="135">
        <v>30700</v>
      </c>
      <c r="AO17" s="31" t="s">
        <v>25</v>
      </c>
      <c r="AQ17" s="129">
        <v>857439</v>
      </c>
      <c r="AR17" s="27" t="str">
        <f t="shared" si="2"/>
        <v> </v>
      </c>
      <c r="AS17" s="132">
        <v>31754</v>
      </c>
      <c r="AT17" s="27" t="str">
        <f t="shared" si="3"/>
        <v> </v>
      </c>
    </row>
    <row r="18" spans="1:46" s="40" customFormat="1" ht="21.75" customHeight="1">
      <c r="A18" s="47">
        <v>12</v>
      </c>
      <c r="B18" s="42" t="s">
        <v>26</v>
      </c>
      <c r="C18" s="120">
        <v>106</v>
      </c>
      <c r="D18" s="120">
        <v>2</v>
      </c>
      <c r="E18" s="120">
        <v>108</v>
      </c>
      <c r="F18" s="120">
        <v>309158</v>
      </c>
      <c r="G18" s="120">
        <v>311129</v>
      </c>
      <c r="H18" s="120">
        <v>10862</v>
      </c>
      <c r="I18" s="120">
        <v>8433</v>
      </c>
      <c r="J18" s="120">
        <v>10928</v>
      </c>
      <c r="K18" s="120">
        <v>2054</v>
      </c>
      <c r="L18" s="120">
        <v>9733</v>
      </c>
      <c r="M18" s="125">
        <f t="shared" si="0"/>
        <v>662297</v>
      </c>
      <c r="N18" s="120">
        <v>123173</v>
      </c>
      <c r="O18" s="120">
        <v>202553</v>
      </c>
      <c r="P18" s="120">
        <v>295960</v>
      </c>
      <c r="Q18" s="140">
        <v>10860</v>
      </c>
      <c r="R18" s="120">
        <v>8401</v>
      </c>
      <c r="S18" s="120">
        <v>9878</v>
      </c>
      <c r="T18" s="141">
        <v>2046</v>
      </c>
      <c r="U18" s="42" t="s">
        <v>26</v>
      </c>
      <c r="V18" s="47">
        <v>12</v>
      </c>
      <c r="W18" s="42" t="s">
        <v>26</v>
      </c>
      <c r="X18" s="148">
        <v>9426</v>
      </c>
      <c r="Y18" s="152">
        <f t="shared" si="1"/>
        <v>539124</v>
      </c>
      <c r="Z18" s="120">
        <v>12153</v>
      </c>
      <c r="AA18" s="120">
        <v>8868</v>
      </c>
      <c r="AB18" s="120">
        <v>586</v>
      </c>
      <c r="AC18" s="120">
        <v>252</v>
      </c>
      <c r="AD18" s="120">
        <v>296</v>
      </c>
      <c r="AE18" s="120">
        <v>62</v>
      </c>
      <c r="AF18" s="120">
        <v>283</v>
      </c>
      <c r="AG18" s="125">
        <f t="shared" si="4"/>
        <v>22500</v>
      </c>
      <c r="AH18" s="120">
        <v>418</v>
      </c>
      <c r="AI18" s="120">
        <v>0</v>
      </c>
      <c r="AJ18" s="120">
        <v>160</v>
      </c>
      <c r="AK18" s="120">
        <v>95</v>
      </c>
      <c r="AL18" s="120">
        <v>21825</v>
      </c>
      <c r="AM18" s="120">
        <v>2</v>
      </c>
      <c r="AN18" s="134">
        <v>21827</v>
      </c>
      <c r="AO18" s="42" t="s">
        <v>26</v>
      </c>
      <c r="AQ18" s="128">
        <v>539124</v>
      </c>
      <c r="AR18" s="40" t="str">
        <f t="shared" si="2"/>
        <v> </v>
      </c>
      <c r="AS18" s="131">
        <v>22500</v>
      </c>
      <c r="AT18" s="40" t="str">
        <f t="shared" si="3"/>
        <v> </v>
      </c>
    </row>
    <row r="19" spans="1:46" s="40" customFormat="1" ht="21.75" customHeight="1">
      <c r="A19" s="47">
        <v>13</v>
      </c>
      <c r="B19" s="42" t="s">
        <v>27</v>
      </c>
      <c r="C19" s="120">
        <v>238</v>
      </c>
      <c r="D19" s="120">
        <v>5</v>
      </c>
      <c r="E19" s="120">
        <v>243</v>
      </c>
      <c r="F19" s="120">
        <v>990502</v>
      </c>
      <c r="G19" s="120">
        <v>1081140</v>
      </c>
      <c r="H19" s="120">
        <v>23807</v>
      </c>
      <c r="I19" s="120">
        <v>725432</v>
      </c>
      <c r="J19" s="120">
        <v>361575</v>
      </c>
      <c r="K19" s="120">
        <v>8602</v>
      </c>
      <c r="L19" s="120">
        <v>38138</v>
      </c>
      <c r="M19" s="125">
        <f t="shared" si="0"/>
        <v>3229196</v>
      </c>
      <c r="N19" s="120">
        <v>309269</v>
      </c>
      <c r="O19" s="120">
        <v>724499</v>
      </c>
      <c r="P19" s="120">
        <v>1042574</v>
      </c>
      <c r="Q19" s="140">
        <v>23806</v>
      </c>
      <c r="R19" s="120">
        <v>723969</v>
      </c>
      <c r="S19" s="120">
        <v>358958</v>
      </c>
      <c r="T19" s="141">
        <v>8584</v>
      </c>
      <c r="U19" s="42" t="s">
        <v>27</v>
      </c>
      <c r="V19" s="47">
        <v>13</v>
      </c>
      <c r="W19" s="42" t="s">
        <v>27</v>
      </c>
      <c r="X19" s="148">
        <v>37537</v>
      </c>
      <c r="Y19" s="152">
        <f t="shared" si="1"/>
        <v>2919927</v>
      </c>
      <c r="Z19" s="120">
        <v>43467</v>
      </c>
      <c r="AA19" s="120">
        <v>31151</v>
      </c>
      <c r="AB19" s="120">
        <v>1286</v>
      </c>
      <c r="AC19" s="120">
        <v>21719</v>
      </c>
      <c r="AD19" s="120">
        <v>10769</v>
      </c>
      <c r="AE19" s="120">
        <v>257</v>
      </c>
      <c r="AF19" s="120">
        <v>1126</v>
      </c>
      <c r="AG19" s="125">
        <f t="shared" si="4"/>
        <v>109775</v>
      </c>
      <c r="AH19" s="120">
        <v>2459</v>
      </c>
      <c r="AI19" s="120">
        <v>0</v>
      </c>
      <c r="AJ19" s="120">
        <v>764</v>
      </c>
      <c r="AK19" s="120">
        <v>554</v>
      </c>
      <c r="AL19" s="120">
        <v>105983</v>
      </c>
      <c r="AM19" s="120">
        <v>15</v>
      </c>
      <c r="AN19" s="134">
        <v>105998</v>
      </c>
      <c r="AO19" s="42" t="s">
        <v>27</v>
      </c>
      <c r="AQ19" s="128">
        <v>2919927</v>
      </c>
      <c r="AR19" s="40" t="str">
        <f t="shared" si="2"/>
        <v> </v>
      </c>
      <c r="AS19" s="131">
        <v>109775</v>
      </c>
      <c r="AT19" s="40" t="str">
        <f t="shared" si="3"/>
        <v> </v>
      </c>
    </row>
    <row r="20" spans="1:46" s="40" customFormat="1" ht="21.75" customHeight="1">
      <c r="A20" s="47">
        <v>14</v>
      </c>
      <c r="B20" s="42" t="s">
        <v>28</v>
      </c>
      <c r="C20" s="120">
        <v>538</v>
      </c>
      <c r="D20" s="120">
        <v>12</v>
      </c>
      <c r="E20" s="120">
        <v>550</v>
      </c>
      <c r="F20" s="120">
        <v>2047886</v>
      </c>
      <c r="G20" s="120">
        <v>2619481</v>
      </c>
      <c r="H20" s="120">
        <v>35374</v>
      </c>
      <c r="I20" s="120">
        <v>58780</v>
      </c>
      <c r="J20" s="120">
        <v>230046</v>
      </c>
      <c r="K20" s="120">
        <v>37477</v>
      </c>
      <c r="L20" s="120">
        <v>119459</v>
      </c>
      <c r="M20" s="125">
        <f t="shared" si="0"/>
        <v>5148503</v>
      </c>
      <c r="N20" s="120">
        <v>679904</v>
      </c>
      <c r="O20" s="120">
        <v>1442296</v>
      </c>
      <c r="P20" s="120">
        <v>2556779</v>
      </c>
      <c r="Q20" s="140">
        <v>33974</v>
      </c>
      <c r="R20" s="120">
        <v>58219</v>
      </c>
      <c r="S20" s="120">
        <v>224673</v>
      </c>
      <c r="T20" s="141">
        <v>37408</v>
      </c>
      <c r="U20" s="42" t="s">
        <v>28</v>
      </c>
      <c r="V20" s="47">
        <v>14</v>
      </c>
      <c r="W20" s="42" t="s">
        <v>28</v>
      </c>
      <c r="X20" s="148">
        <v>115250</v>
      </c>
      <c r="Y20" s="152">
        <f t="shared" si="1"/>
        <v>4468599</v>
      </c>
      <c r="Z20" s="120">
        <v>86524</v>
      </c>
      <c r="AA20" s="120">
        <v>74507</v>
      </c>
      <c r="AB20" s="120">
        <v>1834</v>
      </c>
      <c r="AC20" s="120">
        <v>1747</v>
      </c>
      <c r="AD20" s="120">
        <v>6740</v>
      </c>
      <c r="AE20" s="120">
        <v>1122</v>
      </c>
      <c r="AF20" s="120">
        <v>3458</v>
      </c>
      <c r="AG20" s="125">
        <f t="shared" si="4"/>
        <v>175932</v>
      </c>
      <c r="AH20" s="120">
        <v>6506</v>
      </c>
      <c r="AI20" s="120">
        <v>0</v>
      </c>
      <c r="AJ20" s="120">
        <v>2001</v>
      </c>
      <c r="AK20" s="120">
        <v>2575</v>
      </c>
      <c r="AL20" s="120">
        <v>164712</v>
      </c>
      <c r="AM20" s="120">
        <v>138</v>
      </c>
      <c r="AN20" s="134">
        <v>164850</v>
      </c>
      <c r="AO20" s="42" t="s">
        <v>28</v>
      </c>
      <c r="AQ20" s="128">
        <v>4468599</v>
      </c>
      <c r="AR20" s="40" t="str">
        <f t="shared" si="2"/>
        <v> </v>
      </c>
      <c r="AS20" s="131">
        <v>175932</v>
      </c>
      <c r="AT20" s="40" t="str">
        <f t="shared" si="3"/>
        <v> </v>
      </c>
    </row>
    <row r="21" spans="1:46" s="40" customFormat="1" ht="21.75" customHeight="1">
      <c r="A21" s="47">
        <v>15</v>
      </c>
      <c r="B21" s="42" t="s">
        <v>29</v>
      </c>
      <c r="C21" s="120">
        <v>433</v>
      </c>
      <c r="D21" s="120">
        <v>4</v>
      </c>
      <c r="E21" s="120">
        <v>437</v>
      </c>
      <c r="F21" s="120">
        <v>2036727</v>
      </c>
      <c r="G21" s="120">
        <v>2489005</v>
      </c>
      <c r="H21" s="120">
        <v>14838</v>
      </c>
      <c r="I21" s="120">
        <v>116397</v>
      </c>
      <c r="J21" s="120">
        <v>131058</v>
      </c>
      <c r="K21" s="120">
        <v>36816</v>
      </c>
      <c r="L21" s="120">
        <v>27339</v>
      </c>
      <c r="M21" s="125">
        <f t="shared" si="0"/>
        <v>4852180</v>
      </c>
      <c r="N21" s="120">
        <v>564225</v>
      </c>
      <c r="O21" s="120">
        <v>1525573</v>
      </c>
      <c r="P21" s="120">
        <v>2439073</v>
      </c>
      <c r="Q21" s="140">
        <v>14835</v>
      </c>
      <c r="R21" s="120">
        <v>115372</v>
      </c>
      <c r="S21" s="120">
        <v>129334</v>
      </c>
      <c r="T21" s="141">
        <v>36771</v>
      </c>
      <c r="U21" s="42" t="s">
        <v>29</v>
      </c>
      <c r="V21" s="47">
        <v>15</v>
      </c>
      <c r="W21" s="42" t="s">
        <v>29</v>
      </c>
      <c r="X21" s="148">
        <v>26997</v>
      </c>
      <c r="Y21" s="152">
        <f t="shared" si="1"/>
        <v>4287955</v>
      </c>
      <c r="Z21" s="120">
        <v>91516</v>
      </c>
      <c r="AA21" s="120">
        <v>73024</v>
      </c>
      <c r="AB21" s="120">
        <v>801</v>
      </c>
      <c r="AC21" s="120">
        <v>3460</v>
      </c>
      <c r="AD21" s="120">
        <v>3880</v>
      </c>
      <c r="AE21" s="120">
        <v>1103</v>
      </c>
      <c r="AF21" s="120">
        <v>809</v>
      </c>
      <c r="AG21" s="125">
        <f t="shared" si="4"/>
        <v>174593</v>
      </c>
      <c r="AH21" s="120">
        <v>4780</v>
      </c>
      <c r="AI21" s="120">
        <v>0</v>
      </c>
      <c r="AJ21" s="120">
        <v>1758</v>
      </c>
      <c r="AK21" s="120">
        <v>1343</v>
      </c>
      <c r="AL21" s="120">
        <v>166463</v>
      </c>
      <c r="AM21" s="120">
        <v>249</v>
      </c>
      <c r="AN21" s="134">
        <v>166712</v>
      </c>
      <c r="AO21" s="42" t="s">
        <v>29</v>
      </c>
      <c r="AQ21" s="128">
        <v>4287955</v>
      </c>
      <c r="AR21" s="40" t="str">
        <f t="shared" si="2"/>
        <v> </v>
      </c>
      <c r="AS21" s="131">
        <v>174593</v>
      </c>
      <c r="AT21" s="40" t="str">
        <f t="shared" si="3"/>
        <v> </v>
      </c>
    </row>
    <row r="22" spans="1:46" s="40" customFormat="1" ht="21.75" customHeight="1">
      <c r="A22" s="47">
        <v>16</v>
      </c>
      <c r="B22" s="42" t="s">
        <v>30</v>
      </c>
      <c r="C22" s="120">
        <v>1458</v>
      </c>
      <c r="D22" s="120">
        <v>13</v>
      </c>
      <c r="E22" s="120">
        <v>1471</v>
      </c>
      <c r="F22" s="120">
        <v>9214264</v>
      </c>
      <c r="G22" s="120">
        <v>9652348</v>
      </c>
      <c r="H22" s="120">
        <v>117207</v>
      </c>
      <c r="I22" s="120">
        <v>4195080</v>
      </c>
      <c r="J22" s="120">
        <v>693639</v>
      </c>
      <c r="K22" s="120">
        <v>169277</v>
      </c>
      <c r="L22" s="120">
        <v>303285</v>
      </c>
      <c r="M22" s="125">
        <f t="shared" si="0"/>
        <v>24345100</v>
      </c>
      <c r="N22" s="120">
        <v>2121614</v>
      </c>
      <c r="O22" s="120">
        <v>7265928</v>
      </c>
      <c r="P22" s="120">
        <v>9508612</v>
      </c>
      <c r="Q22" s="140">
        <v>115314</v>
      </c>
      <c r="R22" s="120">
        <v>4188897</v>
      </c>
      <c r="S22" s="120">
        <v>679488</v>
      </c>
      <c r="T22" s="141">
        <v>168422</v>
      </c>
      <c r="U22" s="42" t="s">
        <v>30</v>
      </c>
      <c r="V22" s="47">
        <v>16</v>
      </c>
      <c r="W22" s="42" t="s">
        <v>30</v>
      </c>
      <c r="X22" s="148">
        <v>296825</v>
      </c>
      <c r="Y22" s="152">
        <f t="shared" si="1"/>
        <v>22223486</v>
      </c>
      <c r="Z22" s="120">
        <v>435926</v>
      </c>
      <c r="AA22" s="120">
        <v>281640</v>
      </c>
      <c r="AB22" s="120">
        <v>6227</v>
      </c>
      <c r="AC22" s="120">
        <v>125667</v>
      </c>
      <c r="AD22" s="120">
        <v>20384</v>
      </c>
      <c r="AE22" s="120">
        <v>5052</v>
      </c>
      <c r="AF22" s="120">
        <v>8904</v>
      </c>
      <c r="AG22" s="125">
        <f t="shared" si="4"/>
        <v>883800</v>
      </c>
      <c r="AH22" s="120">
        <v>35241</v>
      </c>
      <c r="AI22" s="120">
        <v>0</v>
      </c>
      <c r="AJ22" s="120">
        <v>4990</v>
      </c>
      <c r="AK22" s="120">
        <v>5447</v>
      </c>
      <c r="AL22" s="120">
        <v>837898</v>
      </c>
      <c r="AM22" s="120">
        <v>224</v>
      </c>
      <c r="AN22" s="134">
        <v>838122</v>
      </c>
      <c r="AO22" s="42" t="s">
        <v>30</v>
      </c>
      <c r="AQ22" s="128">
        <v>22223486</v>
      </c>
      <c r="AR22" s="40" t="str">
        <f t="shared" si="2"/>
        <v> </v>
      </c>
      <c r="AS22" s="131">
        <v>883800</v>
      </c>
      <c r="AT22" s="40" t="str">
        <f t="shared" si="3"/>
        <v> </v>
      </c>
    </row>
    <row r="23" spans="1:46" s="40" customFormat="1" ht="21.75" customHeight="1">
      <c r="A23" s="47">
        <v>17</v>
      </c>
      <c r="B23" s="42" t="s">
        <v>0</v>
      </c>
      <c r="C23" s="120">
        <v>637</v>
      </c>
      <c r="D23" s="120">
        <v>7</v>
      </c>
      <c r="E23" s="120">
        <v>644</v>
      </c>
      <c r="F23" s="120">
        <v>2775096</v>
      </c>
      <c r="G23" s="120">
        <v>3853449</v>
      </c>
      <c r="H23" s="120">
        <v>159637</v>
      </c>
      <c r="I23" s="120">
        <v>515893</v>
      </c>
      <c r="J23" s="120">
        <v>144983</v>
      </c>
      <c r="K23" s="120">
        <v>30904</v>
      </c>
      <c r="L23" s="120">
        <v>38017</v>
      </c>
      <c r="M23" s="125">
        <f t="shared" si="0"/>
        <v>7517979</v>
      </c>
      <c r="N23" s="120">
        <v>827787</v>
      </c>
      <c r="O23" s="120">
        <v>2018799</v>
      </c>
      <c r="P23" s="120">
        <v>3791480</v>
      </c>
      <c r="Q23" s="140">
        <v>159463</v>
      </c>
      <c r="R23" s="120">
        <v>513992</v>
      </c>
      <c r="S23" s="120">
        <v>140152</v>
      </c>
      <c r="T23" s="141">
        <v>30842</v>
      </c>
      <c r="U23" s="42" t="s">
        <v>0</v>
      </c>
      <c r="V23" s="47">
        <v>17</v>
      </c>
      <c r="W23" s="42" t="s">
        <v>0</v>
      </c>
      <c r="X23" s="148">
        <v>35464</v>
      </c>
      <c r="Y23" s="152">
        <f t="shared" si="1"/>
        <v>6690192</v>
      </c>
      <c r="Z23" s="120">
        <v>121119</v>
      </c>
      <c r="AA23" s="120">
        <v>113351</v>
      </c>
      <c r="AB23" s="120">
        <v>8611</v>
      </c>
      <c r="AC23" s="120">
        <v>15420</v>
      </c>
      <c r="AD23" s="120">
        <v>4205</v>
      </c>
      <c r="AE23" s="120">
        <v>925</v>
      </c>
      <c r="AF23" s="120">
        <v>1065</v>
      </c>
      <c r="AG23" s="125">
        <f t="shared" si="4"/>
        <v>264696</v>
      </c>
      <c r="AH23" s="120">
        <v>8079</v>
      </c>
      <c r="AI23" s="120">
        <v>0</v>
      </c>
      <c r="AJ23" s="120">
        <v>2053</v>
      </c>
      <c r="AK23" s="120">
        <v>2304</v>
      </c>
      <c r="AL23" s="120">
        <v>252231</v>
      </c>
      <c r="AM23" s="120">
        <v>29</v>
      </c>
      <c r="AN23" s="134">
        <v>252260</v>
      </c>
      <c r="AO23" s="42" t="s">
        <v>0</v>
      </c>
      <c r="AQ23" s="128">
        <v>6690192</v>
      </c>
      <c r="AR23" s="40" t="str">
        <f t="shared" si="2"/>
        <v> </v>
      </c>
      <c r="AS23" s="131">
        <v>264696</v>
      </c>
      <c r="AT23" s="40" t="str">
        <f t="shared" si="3"/>
        <v> </v>
      </c>
    </row>
    <row r="24" spans="1:46" s="40" customFormat="1" ht="21.75" customHeight="1">
      <c r="A24" s="47">
        <v>18</v>
      </c>
      <c r="B24" s="42" t="s">
        <v>31</v>
      </c>
      <c r="C24" s="120">
        <v>252</v>
      </c>
      <c r="D24" s="120">
        <v>3</v>
      </c>
      <c r="E24" s="120">
        <v>255</v>
      </c>
      <c r="F24" s="120">
        <v>1574415</v>
      </c>
      <c r="G24" s="120">
        <v>1259337</v>
      </c>
      <c r="H24" s="120">
        <v>17421</v>
      </c>
      <c r="I24" s="120">
        <v>283137</v>
      </c>
      <c r="J24" s="120">
        <v>101114</v>
      </c>
      <c r="K24" s="120">
        <v>25668</v>
      </c>
      <c r="L24" s="120">
        <v>11653</v>
      </c>
      <c r="M24" s="125">
        <f t="shared" si="0"/>
        <v>3272745</v>
      </c>
      <c r="N24" s="120">
        <v>322588</v>
      </c>
      <c r="O24" s="120">
        <v>1284397</v>
      </c>
      <c r="P24" s="120">
        <v>1229257</v>
      </c>
      <c r="Q24" s="140">
        <v>17033</v>
      </c>
      <c r="R24" s="120">
        <v>282651</v>
      </c>
      <c r="S24" s="120">
        <v>99552</v>
      </c>
      <c r="T24" s="141">
        <v>25635</v>
      </c>
      <c r="U24" s="42" t="s">
        <v>31</v>
      </c>
      <c r="V24" s="47">
        <v>18</v>
      </c>
      <c r="W24" s="42" t="s">
        <v>31</v>
      </c>
      <c r="X24" s="148">
        <v>11632</v>
      </c>
      <c r="Y24" s="152">
        <f t="shared" si="1"/>
        <v>2950157</v>
      </c>
      <c r="Z24" s="120">
        <v>77061</v>
      </c>
      <c r="AA24" s="120">
        <v>36766</v>
      </c>
      <c r="AB24" s="120">
        <v>920</v>
      </c>
      <c r="AC24" s="120">
        <v>8479</v>
      </c>
      <c r="AD24" s="120">
        <v>2987</v>
      </c>
      <c r="AE24" s="120">
        <v>769</v>
      </c>
      <c r="AF24" s="120">
        <v>349</v>
      </c>
      <c r="AG24" s="125">
        <f t="shared" si="4"/>
        <v>127331</v>
      </c>
      <c r="AH24" s="120">
        <v>5745</v>
      </c>
      <c r="AI24" s="120">
        <v>0</v>
      </c>
      <c r="AJ24" s="120">
        <v>1230</v>
      </c>
      <c r="AK24" s="120">
        <v>2666</v>
      </c>
      <c r="AL24" s="120">
        <v>117680</v>
      </c>
      <c r="AM24" s="120">
        <v>10</v>
      </c>
      <c r="AN24" s="134">
        <v>117690</v>
      </c>
      <c r="AO24" s="42" t="s">
        <v>31</v>
      </c>
      <c r="AQ24" s="128">
        <v>2950157</v>
      </c>
      <c r="AR24" s="40" t="str">
        <f t="shared" si="2"/>
        <v> </v>
      </c>
      <c r="AS24" s="131">
        <v>127331</v>
      </c>
      <c r="AT24" s="40" t="str">
        <f t="shared" si="3"/>
        <v> </v>
      </c>
    </row>
    <row r="25" spans="1:46" s="40" customFormat="1" ht="21.75" customHeight="1">
      <c r="A25" s="47">
        <v>19</v>
      </c>
      <c r="B25" s="42" t="s">
        <v>3</v>
      </c>
      <c r="C25" s="120">
        <v>90</v>
      </c>
      <c r="D25" s="120">
        <v>3</v>
      </c>
      <c r="E25" s="120">
        <v>93</v>
      </c>
      <c r="F25" s="120">
        <v>491121</v>
      </c>
      <c r="G25" s="120">
        <v>232202</v>
      </c>
      <c r="H25" s="120">
        <v>7403</v>
      </c>
      <c r="I25" s="120">
        <v>114603</v>
      </c>
      <c r="J25" s="120">
        <v>1229352</v>
      </c>
      <c r="K25" s="120">
        <v>23340</v>
      </c>
      <c r="L25" s="120">
        <v>5931</v>
      </c>
      <c r="M25" s="125">
        <f t="shared" si="0"/>
        <v>2103952</v>
      </c>
      <c r="N25" s="120">
        <v>129956</v>
      </c>
      <c r="O25" s="120">
        <v>368593</v>
      </c>
      <c r="P25" s="120">
        <v>226268</v>
      </c>
      <c r="Q25" s="140">
        <v>7190</v>
      </c>
      <c r="R25" s="120">
        <v>114603</v>
      </c>
      <c r="S25" s="120">
        <v>1228675</v>
      </c>
      <c r="T25" s="141">
        <v>23328</v>
      </c>
      <c r="U25" s="42" t="s">
        <v>3</v>
      </c>
      <c r="V25" s="47">
        <v>19</v>
      </c>
      <c r="W25" s="42" t="s">
        <v>3</v>
      </c>
      <c r="X25" s="148">
        <v>5339</v>
      </c>
      <c r="Y25" s="152">
        <f t="shared" si="1"/>
        <v>1973996</v>
      </c>
      <c r="Z25" s="120">
        <v>22115</v>
      </c>
      <c r="AA25" s="120">
        <v>6787</v>
      </c>
      <c r="AB25" s="120">
        <v>388</v>
      </c>
      <c r="AC25" s="120">
        <v>3439</v>
      </c>
      <c r="AD25" s="120">
        <v>36860</v>
      </c>
      <c r="AE25" s="120">
        <v>700</v>
      </c>
      <c r="AF25" s="120">
        <v>161</v>
      </c>
      <c r="AG25" s="125">
        <f t="shared" si="4"/>
        <v>70450</v>
      </c>
      <c r="AH25" s="120">
        <v>762</v>
      </c>
      <c r="AI25" s="120">
        <v>0</v>
      </c>
      <c r="AJ25" s="120">
        <v>972</v>
      </c>
      <c r="AK25" s="120">
        <v>911</v>
      </c>
      <c r="AL25" s="120">
        <v>67735</v>
      </c>
      <c r="AM25" s="120">
        <v>70</v>
      </c>
      <c r="AN25" s="134">
        <v>67805</v>
      </c>
      <c r="AO25" s="42" t="s">
        <v>3</v>
      </c>
      <c r="AQ25" s="128">
        <v>1973996</v>
      </c>
      <c r="AR25" s="40" t="str">
        <f t="shared" si="2"/>
        <v> </v>
      </c>
      <c r="AS25" s="131">
        <v>70450</v>
      </c>
      <c r="AT25" s="40" t="str">
        <f t="shared" si="3"/>
        <v> </v>
      </c>
    </row>
    <row r="26" spans="1:46" s="40" customFormat="1" ht="21.75" customHeight="1">
      <c r="A26" s="47">
        <v>20</v>
      </c>
      <c r="B26" s="42" t="s">
        <v>32</v>
      </c>
      <c r="C26" s="120">
        <v>438</v>
      </c>
      <c r="D26" s="120">
        <v>7</v>
      </c>
      <c r="E26" s="120">
        <v>445</v>
      </c>
      <c r="F26" s="120">
        <v>2352319</v>
      </c>
      <c r="G26" s="120">
        <v>2413908</v>
      </c>
      <c r="H26" s="120">
        <v>26517</v>
      </c>
      <c r="I26" s="120">
        <v>1288819</v>
      </c>
      <c r="J26" s="120">
        <v>147765</v>
      </c>
      <c r="K26" s="120">
        <v>24913</v>
      </c>
      <c r="L26" s="120">
        <v>91663</v>
      </c>
      <c r="M26" s="125">
        <f t="shared" si="0"/>
        <v>6345904</v>
      </c>
      <c r="N26" s="120">
        <v>643714</v>
      </c>
      <c r="O26" s="120">
        <v>1762208</v>
      </c>
      <c r="P26" s="120">
        <v>2368745</v>
      </c>
      <c r="Q26" s="140">
        <v>26513</v>
      </c>
      <c r="R26" s="120">
        <v>1288054</v>
      </c>
      <c r="S26" s="120">
        <v>142306</v>
      </c>
      <c r="T26" s="141">
        <v>24865</v>
      </c>
      <c r="U26" s="42" t="s">
        <v>32</v>
      </c>
      <c r="V26" s="47">
        <v>20</v>
      </c>
      <c r="W26" s="42" t="s">
        <v>32</v>
      </c>
      <c r="X26" s="148">
        <v>89499</v>
      </c>
      <c r="Y26" s="152">
        <f t="shared" si="1"/>
        <v>5702190</v>
      </c>
      <c r="Z26" s="120">
        <v>105726</v>
      </c>
      <c r="AA26" s="120">
        <v>70541</v>
      </c>
      <c r="AB26" s="120">
        <v>1430</v>
      </c>
      <c r="AC26" s="120">
        <v>38642</v>
      </c>
      <c r="AD26" s="120">
        <v>4269</v>
      </c>
      <c r="AE26" s="120">
        <v>746</v>
      </c>
      <c r="AF26" s="120">
        <v>2686</v>
      </c>
      <c r="AG26" s="125">
        <f t="shared" si="4"/>
        <v>224040</v>
      </c>
      <c r="AH26" s="120">
        <v>10199</v>
      </c>
      <c r="AI26" s="120">
        <v>0</v>
      </c>
      <c r="AJ26" s="120">
        <v>1304</v>
      </c>
      <c r="AK26" s="120">
        <v>1531</v>
      </c>
      <c r="AL26" s="120">
        <v>210888</v>
      </c>
      <c r="AM26" s="120">
        <v>118</v>
      </c>
      <c r="AN26" s="134">
        <v>211006</v>
      </c>
      <c r="AO26" s="42" t="s">
        <v>32</v>
      </c>
      <c r="AQ26" s="128">
        <v>5702190</v>
      </c>
      <c r="AR26" s="40" t="str">
        <f t="shared" si="2"/>
        <v> </v>
      </c>
      <c r="AS26" s="131">
        <v>224040</v>
      </c>
      <c r="AT26" s="40" t="str">
        <f t="shared" si="3"/>
        <v> </v>
      </c>
    </row>
    <row r="27" spans="1:46" s="40" customFormat="1" ht="21.75" customHeight="1">
      <c r="A27" s="47">
        <v>21</v>
      </c>
      <c r="B27" s="42" t="s">
        <v>50</v>
      </c>
      <c r="C27" s="120">
        <v>85</v>
      </c>
      <c r="D27" s="120">
        <v>5</v>
      </c>
      <c r="E27" s="120">
        <v>90</v>
      </c>
      <c r="F27" s="120">
        <v>367316</v>
      </c>
      <c r="G27" s="120">
        <v>274514</v>
      </c>
      <c r="H27" s="120">
        <v>2995</v>
      </c>
      <c r="I27" s="120">
        <v>23055</v>
      </c>
      <c r="J27" s="120">
        <v>13260</v>
      </c>
      <c r="K27" s="120">
        <v>1799</v>
      </c>
      <c r="L27" s="120">
        <v>3331</v>
      </c>
      <c r="M27" s="125">
        <f t="shared" si="0"/>
        <v>686270</v>
      </c>
      <c r="N27" s="120">
        <v>101787</v>
      </c>
      <c r="O27" s="120">
        <v>273105</v>
      </c>
      <c r="P27" s="120">
        <v>267990</v>
      </c>
      <c r="Q27" s="140">
        <v>2428</v>
      </c>
      <c r="R27" s="120">
        <v>23055</v>
      </c>
      <c r="S27" s="120">
        <v>12780</v>
      </c>
      <c r="T27" s="141">
        <v>1796</v>
      </c>
      <c r="U27" s="42" t="s">
        <v>50</v>
      </c>
      <c r="V27" s="47">
        <v>21</v>
      </c>
      <c r="W27" s="42" t="s">
        <v>50</v>
      </c>
      <c r="X27" s="148">
        <v>3329</v>
      </c>
      <c r="Y27" s="152">
        <f t="shared" si="1"/>
        <v>584483</v>
      </c>
      <c r="Z27" s="120">
        <v>16387</v>
      </c>
      <c r="AA27" s="120">
        <v>8038</v>
      </c>
      <c r="AB27" s="120">
        <v>129</v>
      </c>
      <c r="AC27" s="120">
        <v>691</v>
      </c>
      <c r="AD27" s="120">
        <v>384</v>
      </c>
      <c r="AE27" s="120">
        <v>54</v>
      </c>
      <c r="AF27" s="120">
        <v>101</v>
      </c>
      <c r="AG27" s="125">
        <f t="shared" si="4"/>
        <v>25784</v>
      </c>
      <c r="AH27" s="120">
        <v>1141</v>
      </c>
      <c r="AI27" s="120">
        <v>0</v>
      </c>
      <c r="AJ27" s="120">
        <v>203</v>
      </c>
      <c r="AK27" s="120">
        <v>169</v>
      </c>
      <c r="AL27" s="120">
        <v>24051</v>
      </c>
      <c r="AM27" s="120">
        <v>220</v>
      </c>
      <c r="AN27" s="134">
        <v>24271</v>
      </c>
      <c r="AO27" s="42" t="s">
        <v>50</v>
      </c>
      <c r="AQ27" s="128">
        <v>584483</v>
      </c>
      <c r="AR27" s="40" t="str">
        <f t="shared" si="2"/>
        <v> </v>
      </c>
      <c r="AS27" s="131">
        <v>25784</v>
      </c>
      <c r="AT27" s="40" t="str">
        <f t="shared" si="3"/>
        <v> </v>
      </c>
    </row>
    <row r="28" spans="1:46" s="40" customFormat="1" ht="21.75" customHeight="1">
      <c r="A28" s="47">
        <v>22</v>
      </c>
      <c r="B28" s="42" t="s">
        <v>51</v>
      </c>
      <c r="C28" s="120">
        <v>190</v>
      </c>
      <c r="D28" s="120">
        <v>6</v>
      </c>
      <c r="E28" s="120">
        <v>196</v>
      </c>
      <c r="F28" s="120">
        <v>561273</v>
      </c>
      <c r="G28" s="120">
        <v>798873</v>
      </c>
      <c r="H28" s="120">
        <v>8884</v>
      </c>
      <c r="I28" s="120">
        <v>500</v>
      </c>
      <c r="J28" s="120">
        <v>30146</v>
      </c>
      <c r="K28" s="120">
        <v>6262</v>
      </c>
      <c r="L28" s="120">
        <v>25699</v>
      </c>
      <c r="M28" s="125">
        <f t="shared" si="0"/>
        <v>1431637</v>
      </c>
      <c r="N28" s="120">
        <v>214010</v>
      </c>
      <c r="O28" s="120">
        <v>368296</v>
      </c>
      <c r="P28" s="120">
        <v>779833</v>
      </c>
      <c r="Q28" s="140">
        <v>8882</v>
      </c>
      <c r="R28" s="120">
        <v>500</v>
      </c>
      <c r="S28" s="120">
        <v>29533</v>
      </c>
      <c r="T28" s="141">
        <v>6244</v>
      </c>
      <c r="U28" s="42" t="s">
        <v>51</v>
      </c>
      <c r="V28" s="47">
        <v>22</v>
      </c>
      <c r="W28" s="42" t="s">
        <v>51</v>
      </c>
      <c r="X28" s="148">
        <v>24339</v>
      </c>
      <c r="Y28" s="152">
        <f t="shared" si="1"/>
        <v>1217627</v>
      </c>
      <c r="Z28" s="120">
        <v>22097</v>
      </c>
      <c r="AA28" s="120">
        <v>23094</v>
      </c>
      <c r="AB28" s="120">
        <v>480</v>
      </c>
      <c r="AC28" s="120">
        <v>16</v>
      </c>
      <c r="AD28" s="120">
        <v>885</v>
      </c>
      <c r="AE28" s="120">
        <v>188</v>
      </c>
      <c r="AF28" s="120">
        <v>730</v>
      </c>
      <c r="AG28" s="125">
        <f t="shared" si="4"/>
        <v>47490</v>
      </c>
      <c r="AH28" s="120">
        <v>955</v>
      </c>
      <c r="AI28" s="120">
        <v>0</v>
      </c>
      <c r="AJ28" s="120">
        <v>478</v>
      </c>
      <c r="AK28" s="120">
        <v>614</v>
      </c>
      <c r="AL28" s="120">
        <v>45420</v>
      </c>
      <c r="AM28" s="120">
        <v>23</v>
      </c>
      <c r="AN28" s="134">
        <v>45443</v>
      </c>
      <c r="AO28" s="42" t="s">
        <v>51</v>
      </c>
      <c r="AQ28" s="128">
        <v>1217627</v>
      </c>
      <c r="AR28" s="40" t="str">
        <f t="shared" si="2"/>
        <v> </v>
      </c>
      <c r="AS28" s="131">
        <v>47490</v>
      </c>
      <c r="AT28" s="40" t="str">
        <f t="shared" si="3"/>
        <v> </v>
      </c>
    </row>
    <row r="29" spans="1:46" s="40" customFormat="1" ht="21.75" customHeight="1">
      <c r="A29" s="47">
        <v>23</v>
      </c>
      <c r="B29" s="42" t="s">
        <v>52</v>
      </c>
      <c r="C29" s="120">
        <v>340</v>
      </c>
      <c r="D29" s="120">
        <v>5</v>
      </c>
      <c r="E29" s="120">
        <v>345</v>
      </c>
      <c r="F29" s="120">
        <v>1542683</v>
      </c>
      <c r="G29" s="120">
        <v>999577</v>
      </c>
      <c r="H29" s="120">
        <v>25335</v>
      </c>
      <c r="I29" s="120">
        <v>334</v>
      </c>
      <c r="J29" s="120">
        <v>55522</v>
      </c>
      <c r="K29" s="120">
        <v>23980</v>
      </c>
      <c r="L29" s="120">
        <v>17188</v>
      </c>
      <c r="M29" s="125">
        <f t="shared" si="0"/>
        <v>2664619</v>
      </c>
      <c r="N29" s="120">
        <v>421560</v>
      </c>
      <c r="O29" s="120">
        <v>1168063</v>
      </c>
      <c r="P29" s="120">
        <v>957408</v>
      </c>
      <c r="Q29" s="140">
        <v>22688</v>
      </c>
      <c r="R29" s="120">
        <v>334</v>
      </c>
      <c r="S29" s="120">
        <v>53430</v>
      </c>
      <c r="T29" s="141">
        <v>23957</v>
      </c>
      <c r="U29" s="42" t="s">
        <v>52</v>
      </c>
      <c r="V29" s="47">
        <v>23</v>
      </c>
      <c r="W29" s="42" t="s">
        <v>52</v>
      </c>
      <c r="X29" s="148">
        <v>17179</v>
      </c>
      <c r="Y29" s="152">
        <f t="shared" si="1"/>
        <v>2243059</v>
      </c>
      <c r="Z29" s="120">
        <v>70085</v>
      </c>
      <c r="AA29" s="120">
        <v>28414</v>
      </c>
      <c r="AB29" s="120">
        <v>1222</v>
      </c>
      <c r="AC29" s="120">
        <v>10</v>
      </c>
      <c r="AD29" s="120">
        <v>1601</v>
      </c>
      <c r="AE29" s="120">
        <v>720</v>
      </c>
      <c r="AF29" s="120">
        <v>516</v>
      </c>
      <c r="AG29" s="125">
        <f t="shared" si="4"/>
        <v>102568</v>
      </c>
      <c r="AH29" s="120">
        <v>2577</v>
      </c>
      <c r="AI29" s="120">
        <v>0</v>
      </c>
      <c r="AJ29" s="120">
        <v>1287</v>
      </c>
      <c r="AK29" s="120">
        <v>777</v>
      </c>
      <c r="AL29" s="120">
        <v>97660</v>
      </c>
      <c r="AM29" s="120">
        <v>267</v>
      </c>
      <c r="AN29" s="134">
        <v>97927</v>
      </c>
      <c r="AO29" s="42" t="s">
        <v>52</v>
      </c>
      <c r="AQ29" s="128">
        <v>2243059</v>
      </c>
      <c r="AR29" s="40" t="str">
        <f t="shared" si="2"/>
        <v> </v>
      </c>
      <c r="AS29" s="131">
        <v>102568</v>
      </c>
      <c r="AT29" s="40" t="str">
        <f t="shared" si="3"/>
        <v> </v>
      </c>
    </row>
    <row r="30" spans="1:46" s="40" customFormat="1" ht="21.75" customHeight="1">
      <c r="A30" s="47">
        <v>24</v>
      </c>
      <c r="B30" s="42" t="s">
        <v>53</v>
      </c>
      <c r="C30" s="120">
        <v>134</v>
      </c>
      <c r="D30" s="120">
        <v>0</v>
      </c>
      <c r="E30" s="120">
        <v>134</v>
      </c>
      <c r="F30" s="120">
        <v>407482</v>
      </c>
      <c r="G30" s="120">
        <v>676246</v>
      </c>
      <c r="H30" s="120">
        <v>1630</v>
      </c>
      <c r="I30" s="120">
        <v>167352</v>
      </c>
      <c r="J30" s="120">
        <v>41087</v>
      </c>
      <c r="K30" s="120">
        <v>4828</v>
      </c>
      <c r="L30" s="120">
        <v>8492</v>
      </c>
      <c r="M30" s="125">
        <f t="shared" si="0"/>
        <v>1307117</v>
      </c>
      <c r="N30" s="120">
        <v>155971</v>
      </c>
      <c r="O30" s="120">
        <v>278065</v>
      </c>
      <c r="P30" s="120">
        <v>652031</v>
      </c>
      <c r="Q30" s="140">
        <v>1443</v>
      </c>
      <c r="R30" s="120">
        <v>167258</v>
      </c>
      <c r="S30" s="120">
        <v>41076</v>
      </c>
      <c r="T30" s="141">
        <v>4822</v>
      </c>
      <c r="U30" s="42" t="s">
        <v>53</v>
      </c>
      <c r="V30" s="47">
        <v>24</v>
      </c>
      <c r="W30" s="42" t="s">
        <v>53</v>
      </c>
      <c r="X30" s="148">
        <v>6451</v>
      </c>
      <c r="Y30" s="152">
        <f t="shared" si="1"/>
        <v>1151146</v>
      </c>
      <c r="Z30" s="120">
        <v>16682</v>
      </c>
      <c r="AA30" s="120">
        <v>19512</v>
      </c>
      <c r="AB30" s="120">
        <v>77</v>
      </c>
      <c r="AC30" s="120">
        <v>5018</v>
      </c>
      <c r="AD30" s="120">
        <v>1233</v>
      </c>
      <c r="AE30" s="120">
        <v>144</v>
      </c>
      <c r="AF30" s="120">
        <v>194</v>
      </c>
      <c r="AG30" s="125">
        <f t="shared" si="4"/>
        <v>42860</v>
      </c>
      <c r="AH30" s="120">
        <v>468</v>
      </c>
      <c r="AI30" s="120">
        <v>0</v>
      </c>
      <c r="AJ30" s="120">
        <v>261</v>
      </c>
      <c r="AK30" s="120">
        <v>1165</v>
      </c>
      <c r="AL30" s="120">
        <v>40966</v>
      </c>
      <c r="AM30" s="120">
        <v>0</v>
      </c>
      <c r="AN30" s="134">
        <v>40966</v>
      </c>
      <c r="AO30" s="42" t="s">
        <v>53</v>
      </c>
      <c r="AQ30" s="128">
        <v>1151146</v>
      </c>
      <c r="AR30" s="40" t="str">
        <f t="shared" si="2"/>
        <v> </v>
      </c>
      <c r="AS30" s="131">
        <v>42860</v>
      </c>
      <c r="AT30" s="40" t="str">
        <f t="shared" si="3"/>
        <v> </v>
      </c>
    </row>
    <row r="31" spans="1:46" s="40" customFormat="1" ht="21.75" customHeight="1">
      <c r="A31" s="47">
        <v>25</v>
      </c>
      <c r="B31" s="42" t="s">
        <v>54</v>
      </c>
      <c r="C31" s="120">
        <v>96</v>
      </c>
      <c r="D31" s="120">
        <v>1</v>
      </c>
      <c r="E31" s="120">
        <v>97</v>
      </c>
      <c r="F31" s="120">
        <v>348940</v>
      </c>
      <c r="G31" s="120">
        <v>334933</v>
      </c>
      <c r="H31" s="120">
        <v>570</v>
      </c>
      <c r="I31" s="120">
        <v>27794</v>
      </c>
      <c r="J31" s="120">
        <v>25400</v>
      </c>
      <c r="K31" s="120">
        <v>10518</v>
      </c>
      <c r="L31" s="120">
        <v>4621</v>
      </c>
      <c r="M31" s="125">
        <f t="shared" si="0"/>
        <v>752776</v>
      </c>
      <c r="N31" s="120">
        <v>128883</v>
      </c>
      <c r="O31" s="120">
        <v>232470</v>
      </c>
      <c r="P31" s="120">
        <v>323284</v>
      </c>
      <c r="Q31" s="140">
        <v>570</v>
      </c>
      <c r="R31" s="120">
        <v>27794</v>
      </c>
      <c r="S31" s="120">
        <v>24651</v>
      </c>
      <c r="T31" s="141">
        <v>10506</v>
      </c>
      <c r="U31" s="42" t="s">
        <v>54</v>
      </c>
      <c r="V31" s="47">
        <v>25</v>
      </c>
      <c r="W31" s="42" t="s">
        <v>54</v>
      </c>
      <c r="X31" s="148">
        <v>4618</v>
      </c>
      <c r="Y31" s="152">
        <f t="shared" si="1"/>
        <v>623893</v>
      </c>
      <c r="Z31" s="120">
        <v>13947</v>
      </c>
      <c r="AA31" s="120">
        <v>9672</v>
      </c>
      <c r="AB31" s="120">
        <v>31</v>
      </c>
      <c r="AC31" s="120">
        <v>834</v>
      </c>
      <c r="AD31" s="120">
        <v>738</v>
      </c>
      <c r="AE31" s="120">
        <v>315</v>
      </c>
      <c r="AF31" s="120">
        <v>138</v>
      </c>
      <c r="AG31" s="125">
        <f t="shared" si="4"/>
        <v>25675</v>
      </c>
      <c r="AH31" s="120">
        <v>557</v>
      </c>
      <c r="AI31" s="120">
        <v>0</v>
      </c>
      <c r="AJ31" s="120">
        <v>672</v>
      </c>
      <c r="AK31" s="120">
        <v>488</v>
      </c>
      <c r="AL31" s="120">
        <v>23953</v>
      </c>
      <c r="AM31" s="120">
        <v>5</v>
      </c>
      <c r="AN31" s="134">
        <v>23958</v>
      </c>
      <c r="AO31" s="42" t="s">
        <v>54</v>
      </c>
      <c r="AQ31" s="128">
        <v>623893</v>
      </c>
      <c r="AR31" s="40" t="str">
        <f t="shared" si="2"/>
        <v> </v>
      </c>
      <c r="AS31" s="131">
        <v>25675</v>
      </c>
      <c r="AT31" s="40" t="str">
        <f t="shared" si="3"/>
        <v> </v>
      </c>
    </row>
    <row r="32" spans="1:46" s="40" customFormat="1" ht="21.75" customHeight="1">
      <c r="A32" s="47">
        <v>26</v>
      </c>
      <c r="B32" s="42" t="s">
        <v>55</v>
      </c>
      <c r="C32" s="120">
        <v>135</v>
      </c>
      <c r="D32" s="120">
        <v>2</v>
      </c>
      <c r="E32" s="120">
        <v>137</v>
      </c>
      <c r="F32" s="120">
        <v>744089</v>
      </c>
      <c r="G32" s="120">
        <v>825858</v>
      </c>
      <c r="H32" s="120">
        <v>15384</v>
      </c>
      <c r="I32" s="120">
        <v>801</v>
      </c>
      <c r="J32" s="120">
        <v>48830</v>
      </c>
      <c r="K32" s="120">
        <v>3463</v>
      </c>
      <c r="L32" s="120">
        <v>15492</v>
      </c>
      <c r="M32" s="125">
        <f t="shared" si="0"/>
        <v>1653917</v>
      </c>
      <c r="N32" s="120">
        <v>175844</v>
      </c>
      <c r="O32" s="120">
        <v>587216</v>
      </c>
      <c r="P32" s="120">
        <v>812018</v>
      </c>
      <c r="Q32" s="140">
        <v>14810</v>
      </c>
      <c r="R32" s="120">
        <v>798</v>
      </c>
      <c r="S32" s="120">
        <v>46446</v>
      </c>
      <c r="T32" s="141">
        <v>3457</v>
      </c>
      <c r="U32" s="42" t="s">
        <v>55</v>
      </c>
      <c r="V32" s="47">
        <v>26</v>
      </c>
      <c r="W32" s="42" t="s">
        <v>55</v>
      </c>
      <c r="X32" s="148">
        <v>13328</v>
      </c>
      <c r="Y32" s="152">
        <f t="shared" si="1"/>
        <v>1478073</v>
      </c>
      <c r="Z32" s="120">
        <v>35233</v>
      </c>
      <c r="AA32" s="120">
        <v>24347</v>
      </c>
      <c r="AB32" s="120">
        <v>799</v>
      </c>
      <c r="AC32" s="120">
        <v>23</v>
      </c>
      <c r="AD32" s="120">
        <v>1393</v>
      </c>
      <c r="AE32" s="120">
        <v>104</v>
      </c>
      <c r="AF32" s="120">
        <v>400</v>
      </c>
      <c r="AG32" s="125">
        <f t="shared" si="4"/>
        <v>62299</v>
      </c>
      <c r="AH32" s="120">
        <v>2743</v>
      </c>
      <c r="AI32" s="120">
        <v>0</v>
      </c>
      <c r="AJ32" s="120">
        <v>286</v>
      </c>
      <c r="AK32" s="120">
        <v>497</v>
      </c>
      <c r="AL32" s="120">
        <v>58718</v>
      </c>
      <c r="AM32" s="120">
        <v>55</v>
      </c>
      <c r="AN32" s="134">
        <v>58773</v>
      </c>
      <c r="AO32" s="42" t="s">
        <v>55</v>
      </c>
      <c r="AQ32" s="128">
        <v>1478073</v>
      </c>
      <c r="AR32" s="40" t="str">
        <f t="shared" si="2"/>
        <v> </v>
      </c>
      <c r="AS32" s="131">
        <v>62299</v>
      </c>
      <c r="AT32" s="40" t="str">
        <f t="shared" si="3"/>
        <v> </v>
      </c>
    </row>
    <row r="33" spans="1:46" s="40" customFormat="1" ht="21.75" customHeight="1">
      <c r="A33" s="47">
        <v>27</v>
      </c>
      <c r="B33" s="42" t="s">
        <v>56</v>
      </c>
      <c r="C33" s="120">
        <v>130</v>
      </c>
      <c r="D33" s="120">
        <v>1</v>
      </c>
      <c r="E33" s="120">
        <v>131</v>
      </c>
      <c r="F33" s="120">
        <v>346287</v>
      </c>
      <c r="G33" s="120">
        <v>389335</v>
      </c>
      <c r="H33" s="120">
        <v>4320</v>
      </c>
      <c r="I33" s="120">
        <v>15920</v>
      </c>
      <c r="J33" s="120">
        <v>50079</v>
      </c>
      <c r="K33" s="120">
        <v>686</v>
      </c>
      <c r="L33" s="120">
        <v>18612</v>
      </c>
      <c r="M33" s="125">
        <f t="shared" si="0"/>
        <v>825239</v>
      </c>
      <c r="N33" s="120">
        <v>157058</v>
      </c>
      <c r="O33" s="120">
        <v>216533</v>
      </c>
      <c r="P33" s="120">
        <v>365336</v>
      </c>
      <c r="Q33" s="140">
        <v>3852</v>
      </c>
      <c r="R33" s="120">
        <v>15715</v>
      </c>
      <c r="S33" s="120">
        <v>47869</v>
      </c>
      <c r="T33" s="141">
        <v>684</v>
      </c>
      <c r="U33" s="42" t="s">
        <v>56</v>
      </c>
      <c r="V33" s="47">
        <v>27</v>
      </c>
      <c r="W33" s="42" t="s">
        <v>56</v>
      </c>
      <c r="X33" s="148">
        <v>18192</v>
      </c>
      <c r="Y33" s="152">
        <f t="shared" si="1"/>
        <v>668181</v>
      </c>
      <c r="Z33" s="120">
        <v>12990</v>
      </c>
      <c r="AA33" s="120">
        <v>10955</v>
      </c>
      <c r="AB33" s="120">
        <v>208</v>
      </c>
      <c r="AC33" s="120">
        <v>471</v>
      </c>
      <c r="AD33" s="120">
        <v>1435</v>
      </c>
      <c r="AE33" s="120">
        <v>20</v>
      </c>
      <c r="AF33" s="120">
        <v>545</v>
      </c>
      <c r="AG33" s="125">
        <f t="shared" si="4"/>
        <v>26624</v>
      </c>
      <c r="AH33" s="120">
        <v>639</v>
      </c>
      <c r="AI33" s="120">
        <v>0</v>
      </c>
      <c r="AJ33" s="120">
        <v>123</v>
      </c>
      <c r="AK33" s="120">
        <v>171</v>
      </c>
      <c r="AL33" s="120">
        <v>25691</v>
      </c>
      <c r="AM33" s="120">
        <v>0</v>
      </c>
      <c r="AN33" s="134">
        <v>25691</v>
      </c>
      <c r="AO33" s="42" t="s">
        <v>56</v>
      </c>
      <c r="AQ33" s="128">
        <v>668181</v>
      </c>
      <c r="AR33" s="40" t="str">
        <f t="shared" si="2"/>
        <v> </v>
      </c>
      <c r="AS33" s="131">
        <v>26624</v>
      </c>
      <c r="AT33" s="40" t="str">
        <f t="shared" si="3"/>
        <v> </v>
      </c>
    </row>
    <row r="34" spans="1:46" s="40" customFormat="1" ht="21.75" customHeight="1">
      <c r="A34" s="47">
        <v>28</v>
      </c>
      <c r="B34" s="42" t="s">
        <v>57</v>
      </c>
      <c r="C34" s="120">
        <v>261</v>
      </c>
      <c r="D34" s="120">
        <v>2</v>
      </c>
      <c r="E34" s="120">
        <v>263</v>
      </c>
      <c r="F34" s="120">
        <v>1122764</v>
      </c>
      <c r="G34" s="120">
        <v>1156345</v>
      </c>
      <c r="H34" s="120">
        <v>54178</v>
      </c>
      <c r="I34" s="120">
        <v>595867</v>
      </c>
      <c r="J34" s="120">
        <v>42031</v>
      </c>
      <c r="K34" s="120">
        <v>12315</v>
      </c>
      <c r="L34" s="120">
        <v>24716</v>
      </c>
      <c r="M34" s="125">
        <f t="shared" si="0"/>
        <v>3008216</v>
      </c>
      <c r="N34" s="120">
        <v>349553</v>
      </c>
      <c r="O34" s="120">
        <v>812659</v>
      </c>
      <c r="P34" s="120">
        <v>1118873</v>
      </c>
      <c r="Q34" s="140">
        <v>53254</v>
      </c>
      <c r="R34" s="120">
        <v>595866</v>
      </c>
      <c r="S34" s="120">
        <v>41452</v>
      </c>
      <c r="T34" s="141">
        <v>12295</v>
      </c>
      <c r="U34" s="42" t="s">
        <v>57</v>
      </c>
      <c r="V34" s="47">
        <v>28</v>
      </c>
      <c r="W34" s="42" t="s">
        <v>57</v>
      </c>
      <c r="X34" s="148">
        <v>24264</v>
      </c>
      <c r="Y34" s="152">
        <f t="shared" si="1"/>
        <v>2658663</v>
      </c>
      <c r="Z34" s="120">
        <v>48756</v>
      </c>
      <c r="AA34" s="120">
        <v>33562</v>
      </c>
      <c r="AB34" s="120">
        <v>2875</v>
      </c>
      <c r="AC34" s="120">
        <v>17876</v>
      </c>
      <c r="AD34" s="120">
        <v>1243</v>
      </c>
      <c r="AE34" s="120">
        <v>367</v>
      </c>
      <c r="AF34" s="120">
        <v>728</v>
      </c>
      <c r="AG34" s="125">
        <f t="shared" si="4"/>
        <v>105407</v>
      </c>
      <c r="AH34" s="120">
        <v>2705</v>
      </c>
      <c r="AI34" s="120">
        <v>0</v>
      </c>
      <c r="AJ34" s="120">
        <v>629</v>
      </c>
      <c r="AK34" s="120">
        <v>630</v>
      </c>
      <c r="AL34" s="120">
        <v>101440</v>
      </c>
      <c r="AM34" s="120">
        <v>3</v>
      </c>
      <c r="AN34" s="134">
        <v>101443</v>
      </c>
      <c r="AO34" s="42" t="s">
        <v>57</v>
      </c>
      <c r="AQ34" s="128">
        <v>2658663</v>
      </c>
      <c r="AR34" s="40" t="str">
        <f t="shared" si="2"/>
        <v> </v>
      </c>
      <c r="AS34" s="131">
        <v>105407</v>
      </c>
      <c r="AT34" s="40" t="str">
        <f t="shared" si="3"/>
        <v> </v>
      </c>
    </row>
    <row r="35" spans="1:46" s="40" customFormat="1" ht="21.75" customHeight="1">
      <c r="A35" s="47">
        <v>29</v>
      </c>
      <c r="B35" s="42" t="s">
        <v>58</v>
      </c>
      <c r="C35" s="120">
        <v>101</v>
      </c>
      <c r="D35" s="120">
        <v>6</v>
      </c>
      <c r="E35" s="120">
        <v>107</v>
      </c>
      <c r="F35" s="120">
        <v>380865</v>
      </c>
      <c r="G35" s="120">
        <v>236960</v>
      </c>
      <c r="H35" s="120">
        <v>4588</v>
      </c>
      <c r="I35" s="120">
        <v>1801</v>
      </c>
      <c r="J35" s="120">
        <v>21906</v>
      </c>
      <c r="K35" s="120">
        <v>1429</v>
      </c>
      <c r="L35" s="120">
        <v>9507</v>
      </c>
      <c r="M35" s="125">
        <f t="shared" si="0"/>
        <v>657056</v>
      </c>
      <c r="N35" s="120">
        <v>144248</v>
      </c>
      <c r="O35" s="120">
        <v>252688</v>
      </c>
      <c r="P35" s="120">
        <v>223557</v>
      </c>
      <c r="Q35" s="140">
        <v>4135</v>
      </c>
      <c r="R35" s="120">
        <v>1800</v>
      </c>
      <c r="S35" s="120">
        <v>20695</v>
      </c>
      <c r="T35" s="141">
        <v>1425</v>
      </c>
      <c r="U35" s="42" t="s">
        <v>58</v>
      </c>
      <c r="V35" s="47">
        <v>29</v>
      </c>
      <c r="W35" s="42" t="s">
        <v>58</v>
      </c>
      <c r="X35" s="148">
        <v>8508</v>
      </c>
      <c r="Y35" s="152">
        <f t="shared" si="1"/>
        <v>512808</v>
      </c>
      <c r="Z35" s="120">
        <v>15162</v>
      </c>
      <c r="AA35" s="120">
        <v>6631</v>
      </c>
      <c r="AB35" s="120">
        <v>222</v>
      </c>
      <c r="AC35" s="120">
        <v>54</v>
      </c>
      <c r="AD35" s="120">
        <v>620</v>
      </c>
      <c r="AE35" s="120">
        <v>43</v>
      </c>
      <c r="AF35" s="120">
        <v>254</v>
      </c>
      <c r="AG35" s="125">
        <f>SUM(Z35:AF35)</f>
        <v>22986</v>
      </c>
      <c r="AH35" s="120">
        <v>640</v>
      </c>
      <c r="AI35" s="120">
        <v>0</v>
      </c>
      <c r="AJ35" s="120">
        <v>155</v>
      </c>
      <c r="AK35" s="120">
        <v>104</v>
      </c>
      <c r="AL35" s="120">
        <v>21983</v>
      </c>
      <c r="AM35" s="120">
        <v>104</v>
      </c>
      <c r="AN35" s="134">
        <v>22087</v>
      </c>
      <c r="AO35" s="42" t="s">
        <v>58</v>
      </c>
      <c r="AQ35" s="128">
        <v>512808</v>
      </c>
      <c r="AR35" s="40" t="str">
        <f t="shared" si="2"/>
        <v> </v>
      </c>
      <c r="AS35" s="131">
        <v>22986</v>
      </c>
      <c r="AT35" s="40" t="str">
        <f t="shared" si="3"/>
        <v> </v>
      </c>
    </row>
    <row r="36" spans="1:46" s="40" customFormat="1" ht="21.75" customHeight="1">
      <c r="A36" s="47">
        <v>30</v>
      </c>
      <c r="B36" s="42" t="s">
        <v>59</v>
      </c>
      <c r="C36" s="120">
        <v>99</v>
      </c>
      <c r="D36" s="120">
        <v>3</v>
      </c>
      <c r="E36" s="120">
        <v>102</v>
      </c>
      <c r="F36" s="120">
        <v>365719</v>
      </c>
      <c r="G36" s="120">
        <v>382092</v>
      </c>
      <c r="H36" s="120">
        <v>5986</v>
      </c>
      <c r="I36" s="120">
        <v>12133</v>
      </c>
      <c r="J36" s="120">
        <v>13920</v>
      </c>
      <c r="K36" s="120">
        <v>3366</v>
      </c>
      <c r="L36" s="120">
        <v>19879</v>
      </c>
      <c r="M36" s="125">
        <f t="shared" si="0"/>
        <v>803095</v>
      </c>
      <c r="N36" s="120">
        <v>122780</v>
      </c>
      <c r="O36" s="120">
        <v>264849</v>
      </c>
      <c r="P36" s="120">
        <v>363715</v>
      </c>
      <c r="Q36" s="140">
        <v>5984</v>
      </c>
      <c r="R36" s="120">
        <v>12132</v>
      </c>
      <c r="S36" s="120">
        <v>10642</v>
      </c>
      <c r="T36" s="141">
        <v>3361</v>
      </c>
      <c r="U36" s="42" t="s">
        <v>59</v>
      </c>
      <c r="V36" s="47">
        <v>30</v>
      </c>
      <c r="W36" s="42" t="s">
        <v>59</v>
      </c>
      <c r="X36" s="148">
        <v>19632</v>
      </c>
      <c r="Y36" s="152">
        <f t="shared" si="1"/>
        <v>680315</v>
      </c>
      <c r="Z36" s="120">
        <v>15889</v>
      </c>
      <c r="AA36" s="120">
        <v>10823</v>
      </c>
      <c r="AB36" s="120">
        <v>324</v>
      </c>
      <c r="AC36" s="120">
        <v>364</v>
      </c>
      <c r="AD36" s="120">
        <v>320</v>
      </c>
      <c r="AE36" s="120">
        <v>101</v>
      </c>
      <c r="AF36" s="120">
        <v>589</v>
      </c>
      <c r="AG36" s="125">
        <f>SUM(Z36:AF36)</f>
        <v>28410</v>
      </c>
      <c r="AH36" s="120">
        <v>362</v>
      </c>
      <c r="AI36" s="120">
        <v>0</v>
      </c>
      <c r="AJ36" s="120">
        <v>247</v>
      </c>
      <c r="AK36" s="120">
        <v>86</v>
      </c>
      <c r="AL36" s="120">
        <v>27703</v>
      </c>
      <c r="AM36" s="120">
        <v>12</v>
      </c>
      <c r="AN36" s="134">
        <v>27715</v>
      </c>
      <c r="AO36" s="42" t="s">
        <v>59</v>
      </c>
      <c r="AQ36" s="128">
        <v>680315</v>
      </c>
      <c r="AR36" s="40" t="str">
        <f t="shared" si="2"/>
        <v> </v>
      </c>
      <c r="AS36" s="131">
        <v>28410</v>
      </c>
      <c r="AT36" s="40" t="str">
        <f t="shared" si="3"/>
        <v> </v>
      </c>
    </row>
    <row r="37" spans="1:46" s="40" customFormat="1" ht="21.75" customHeight="1">
      <c r="A37" s="47">
        <v>31</v>
      </c>
      <c r="B37" s="42" t="s">
        <v>60</v>
      </c>
      <c r="C37" s="120">
        <v>222</v>
      </c>
      <c r="D37" s="120">
        <v>4</v>
      </c>
      <c r="E37" s="120">
        <v>226</v>
      </c>
      <c r="F37" s="120">
        <v>963707</v>
      </c>
      <c r="G37" s="120">
        <v>1862159</v>
      </c>
      <c r="H37" s="120">
        <v>8592</v>
      </c>
      <c r="I37" s="120">
        <v>6905</v>
      </c>
      <c r="J37" s="120">
        <v>89486</v>
      </c>
      <c r="K37" s="120">
        <v>8659</v>
      </c>
      <c r="L37" s="120">
        <v>38737</v>
      </c>
      <c r="M37" s="125">
        <f t="shared" si="0"/>
        <v>2978245</v>
      </c>
      <c r="N37" s="120">
        <v>297422</v>
      </c>
      <c r="O37" s="120">
        <v>704493</v>
      </c>
      <c r="P37" s="120">
        <v>1824856</v>
      </c>
      <c r="Q37" s="140">
        <v>8589</v>
      </c>
      <c r="R37" s="120">
        <v>6902</v>
      </c>
      <c r="S37" s="120">
        <v>89463</v>
      </c>
      <c r="T37" s="141">
        <v>8640</v>
      </c>
      <c r="U37" s="42" t="s">
        <v>60</v>
      </c>
      <c r="V37" s="47">
        <v>31</v>
      </c>
      <c r="W37" s="42" t="s">
        <v>60</v>
      </c>
      <c r="X37" s="148">
        <v>37880</v>
      </c>
      <c r="Y37" s="152">
        <f t="shared" si="1"/>
        <v>2680823</v>
      </c>
      <c r="Z37" s="120">
        <v>42267</v>
      </c>
      <c r="AA37" s="120">
        <v>54425</v>
      </c>
      <c r="AB37" s="120">
        <v>464</v>
      </c>
      <c r="AC37" s="120">
        <v>207</v>
      </c>
      <c r="AD37" s="120">
        <v>2683</v>
      </c>
      <c r="AE37" s="120">
        <v>259</v>
      </c>
      <c r="AF37" s="120">
        <v>1137</v>
      </c>
      <c r="AG37" s="125">
        <f t="shared" si="4"/>
        <v>101442</v>
      </c>
      <c r="AH37" s="120">
        <v>2971</v>
      </c>
      <c r="AI37" s="120">
        <v>0</v>
      </c>
      <c r="AJ37" s="120">
        <v>506</v>
      </c>
      <c r="AK37" s="120">
        <v>1750</v>
      </c>
      <c r="AL37" s="120">
        <v>96128</v>
      </c>
      <c r="AM37" s="120">
        <v>87</v>
      </c>
      <c r="AN37" s="134">
        <v>96215</v>
      </c>
      <c r="AO37" s="42" t="s">
        <v>60</v>
      </c>
      <c r="AQ37" s="128">
        <v>2680823</v>
      </c>
      <c r="AR37" s="40" t="str">
        <f t="shared" si="2"/>
        <v> </v>
      </c>
      <c r="AS37" s="131">
        <v>101442</v>
      </c>
      <c r="AT37" s="40" t="str">
        <f t="shared" si="3"/>
        <v> </v>
      </c>
    </row>
    <row r="38" spans="1:46" s="40" customFormat="1" ht="21.75" customHeight="1">
      <c r="A38" s="55">
        <v>32</v>
      </c>
      <c r="B38" s="56" t="s">
        <v>61</v>
      </c>
      <c r="C38" s="122">
        <v>172</v>
      </c>
      <c r="D38" s="122">
        <v>1</v>
      </c>
      <c r="E38" s="122">
        <v>173</v>
      </c>
      <c r="F38" s="122">
        <v>744550</v>
      </c>
      <c r="G38" s="122">
        <v>716349</v>
      </c>
      <c r="H38" s="122">
        <v>16521</v>
      </c>
      <c r="I38" s="122">
        <v>198868</v>
      </c>
      <c r="J38" s="122">
        <v>216043</v>
      </c>
      <c r="K38" s="122">
        <v>10826</v>
      </c>
      <c r="L38" s="122">
        <v>2157</v>
      </c>
      <c r="M38" s="126">
        <f t="shared" si="0"/>
        <v>1905314</v>
      </c>
      <c r="N38" s="122">
        <v>223611</v>
      </c>
      <c r="O38" s="122">
        <v>543687</v>
      </c>
      <c r="P38" s="122">
        <v>695748</v>
      </c>
      <c r="Q38" s="144">
        <v>16518</v>
      </c>
      <c r="R38" s="122">
        <v>198537</v>
      </c>
      <c r="S38" s="122">
        <v>214326</v>
      </c>
      <c r="T38" s="145">
        <v>10813</v>
      </c>
      <c r="U38" s="56" t="s">
        <v>61</v>
      </c>
      <c r="V38" s="55">
        <v>32</v>
      </c>
      <c r="W38" s="56" t="s">
        <v>61</v>
      </c>
      <c r="X38" s="150">
        <v>2074</v>
      </c>
      <c r="Y38" s="152">
        <f t="shared" si="1"/>
        <v>1681703</v>
      </c>
      <c r="Z38" s="122">
        <v>32620</v>
      </c>
      <c r="AA38" s="122">
        <v>20853</v>
      </c>
      <c r="AB38" s="122">
        <v>892</v>
      </c>
      <c r="AC38" s="122">
        <v>5956</v>
      </c>
      <c r="AD38" s="122">
        <v>6428</v>
      </c>
      <c r="AE38" s="122">
        <v>324</v>
      </c>
      <c r="AF38" s="122">
        <v>62</v>
      </c>
      <c r="AG38" s="152">
        <f t="shared" si="4"/>
        <v>67135</v>
      </c>
      <c r="AH38" s="122">
        <v>1708</v>
      </c>
      <c r="AI38" s="122">
        <v>0</v>
      </c>
      <c r="AJ38" s="122">
        <v>292</v>
      </c>
      <c r="AK38" s="122">
        <v>406</v>
      </c>
      <c r="AL38" s="122">
        <v>64720</v>
      </c>
      <c r="AM38" s="122">
        <v>9</v>
      </c>
      <c r="AN38" s="136">
        <v>64729</v>
      </c>
      <c r="AO38" s="56" t="s">
        <v>61</v>
      </c>
      <c r="AQ38" s="128">
        <v>1681703</v>
      </c>
      <c r="AR38" s="40" t="str">
        <f t="shared" si="2"/>
        <v> </v>
      </c>
      <c r="AS38" s="131">
        <v>67135</v>
      </c>
      <c r="AT38" s="40" t="str">
        <f t="shared" si="3"/>
        <v> </v>
      </c>
    </row>
    <row r="39" spans="1:46" s="27" customFormat="1" ht="21.75" customHeight="1">
      <c r="A39" s="68"/>
      <c r="B39" s="69" t="s">
        <v>82</v>
      </c>
      <c r="C39" s="99">
        <f aca="true" t="shared" si="5" ref="C39:Q39">SUM(C7:C38)</f>
        <v>10407</v>
      </c>
      <c r="D39" s="99">
        <f t="shared" si="5"/>
        <v>170</v>
      </c>
      <c r="E39" s="99">
        <f t="shared" si="5"/>
        <v>10577</v>
      </c>
      <c r="F39" s="99">
        <f t="shared" si="5"/>
        <v>51383267</v>
      </c>
      <c r="G39" s="99">
        <f t="shared" si="5"/>
        <v>52749041</v>
      </c>
      <c r="H39" s="99">
        <f t="shared" si="5"/>
        <v>904439</v>
      </c>
      <c r="I39" s="99">
        <f t="shared" si="5"/>
        <v>15583851</v>
      </c>
      <c r="J39" s="99">
        <f>SUM(J7:J38)</f>
        <v>6565447</v>
      </c>
      <c r="K39" s="99">
        <f t="shared" si="5"/>
        <v>823776</v>
      </c>
      <c r="L39" s="99">
        <f t="shared" si="5"/>
        <v>1716805</v>
      </c>
      <c r="M39" s="99">
        <f t="shared" si="5"/>
        <v>129726626</v>
      </c>
      <c r="N39" s="99">
        <f t="shared" si="5"/>
        <v>13962445</v>
      </c>
      <c r="O39" s="99">
        <f t="shared" si="5"/>
        <v>38776404</v>
      </c>
      <c r="P39" s="99">
        <f t="shared" si="5"/>
        <v>51562254</v>
      </c>
      <c r="Q39" s="99">
        <f t="shared" si="5"/>
        <v>889451</v>
      </c>
      <c r="R39" s="99">
        <f>SUM(R7:R38)</f>
        <v>15564015</v>
      </c>
      <c r="S39" s="99">
        <f>SUM(S7:S38)</f>
        <v>6480610</v>
      </c>
      <c r="T39" s="99">
        <f>SUM(T7:T38)</f>
        <v>819339</v>
      </c>
      <c r="U39" s="71" t="s">
        <v>82</v>
      </c>
      <c r="V39" s="68"/>
      <c r="W39" s="69" t="s">
        <v>82</v>
      </c>
      <c r="X39" s="99">
        <f aca="true" t="shared" si="6" ref="X39:AG39">SUM(X7:X38)</f>
        <v>1672108</v>
      </c>
      <c r="Y39" s="99">
        <f>SUM(Y7:Y38)</f>
        <v>115764181</v>
      </c>
      <c r="Z39" s="99">
        <f t="shared" si="6"/>
        <v>2326426</v>
      </c>
      <c r="AA39" s="99">
        <f t="shared" si="6"/>
        <v>1535673</v>
      </c>
      <c r="AB39" s="99">
        <f t="shared" si="6"/>
        <v>47906</v>
      </c>
      <c r="AC39" s="99">
        <f t="shared" si="6"/>
        <v>466918</v>
      </c>
      <c r="AD39" s="99">
        <f>SUM(AD7:AD38)</f>
        <v>194411</v>
      </c>
      <c r="AE39" s="99">
        <f t="shared" si="6"/>
        <v>24578</v>
      </c>
      <c r="AF39" s="99">
        <f t="shared" si="6"/>
        <v>50168</v>
      </c>
      <c r="AG39" s="99">
        <f t="shared" si="6"/>
        <v>4646080</v>
      </c>
      <c r="AH39" s="99">
        <f aca="true" t="shared" si="7" ref="AH39:AM39">SUM(AH7:AH38)</f>
        <v>149934</v>
      </c>
      <c r="AI39" s="99">
        <f t="shared" si="7"/>
        <v>0</v>
      </c>
      <c r="AJ39" s="99">
        <f t="shared" si="7"/>
        <v>38783</v>
      </c>
      <c r="AK39" s="99">
        <f t="shared" si="7"/>
        <v>45393</v>
      </c>
      <c r="AL39" s="99">
        <f t="shared" si="7"/>
        <v>4409223</v>
      </c>
      <c r="AM39" s="99">
        <f t="shared" si="7"/>
        <v>2747</v>
      </c>
      <c r="AN39" s="99">
        <f>SUM(AN7:AN38)</f>
        <v>4411970</v>
      </c>
      <c r="AO39" s="71" t="s">
        <v>82</v>
      </c>
      <c r="AQ39" s="117"/>
      <c r="AR39" s="40"/>
      <c r="AS39" s="118"/>
      <c r="AT39" s="40"/>
    </row>
    <row r="40" spans="1:46" s="40" customFormat="1" ht="21.75" customHeight="1">
      <c r="A40" s="48">
        <v>33</v>
      </c>
      <c r="B40" s="44" t="s">
        <v>33</v>
      </c>
      <c r="C40" s="123">
        <v>80</v>
      </c>
      <c r="D40" s="123">
        <v>6</v>
      </c>
      <c r="E40" s="123">
        <v>86</v>
      </c>
      <c r="F40" s="123">
        <v>328125</v>
      </c>
      <c r="G40" s="123">
        <v>209766</v>
      </c>
      <c r="H40" s="123">
        <v>17372</v>
      </c>
      <c r="I40" s="123">
        <v>645</v>
      </c>
      <c r="J40" s="123">
        <v>2560969</v>
      </c>
      <c r="K40" s="123">
        <v>7432</v>
      </c>
      <c r="L40" s="123">
        <v>5761</v>
      </c>
      <c r="M40" s="127">
        <f aca="true" t="shared" si="8" ref="M40:M51">SUM(F40:L40)</f>
        <v>3130070</v>
      </c>
      <c r="N40" s="123">
        <v>102402</v>
      </c>
      <c r="O40" s="123">
        <v>238173</v>
      </c>
      <c r="P40" s="123">
        <v>198205</v>
      </c>
      <c r="Q40" s="123">
        <v>17371</v>
      </c>
      <c r="R40" s="123">
        <v>644</v>
      </c>
      <c r="S40" s="123">
        <v>2560093</v>
      </c>
      <c r="T40" s="146">
        <v>7424</v>
      </c>
      <c r="U40" s="44" t="s">
        <v>33</v>
      </c>
      <c r="V40" s="48">
        <v>33</v>
      </c>
      <c r="W40" s="44" t="s">
        <v>33</v>
      </c>
      <c r="X40" s="151">
        <v>5758</v>
      </c>
      <c r="Y40" s="127">
        <f t="shared" si="1"/>
        <v>3027668</v>
      </c>
      <c r="Z40" s="123">
        <v>14292</v>
      </c>
      <c r="AA40" s="123">
        <v>5946</v>
      </c>
      <c r="AB40" s="123">
        <v>938</v>
      </c>
      <c r="AC40" s="123">
        <v>19</v>
      </c>
      <c r="AD40" s="123">
        <v>76800</v>
      </c>
      <c r="AE40" s="123">
        <v>223</v>
      </c>
      <c r="AF40" s="123">
        <v>172</v>
      </c>
      <c r="AG40" s="127">
        <f>SUM(Z40:AF40)</f>
        <v>98390</v>
      </c>
      <c r="AH40" s="123">
        <v>1902</v>
      </c>
      <c r="AI40" s="123">
        <v>0</v>
      </c>
      <c r="AJ40" s="123">
        <v>306</v>
      </c>
      <c r="AK40" s="123">
        <v>1109</v>
      </c>
      <c r="AL40" s="123">
        <v>94927</v>
      </c>
      <c r="AM40" s="123">
        <v>146</v>
      </c>
      <c r="AN40" s="137">
        <v>95073</v>
      </c>
      <c r="AO40" s="44" t="s">
        <v>33</v>
      </c>
      <c r="AQ40" s="128">
        <v>3027668</v>
      </c>
      <c r="AR40" s="40" t="str">
        <f t="shared" si="2"/>
        <v> </v>
      </c>
      <c r="AS40" s="131">
        <v>98390</v>
      </c>
      <c r="AT40" s="40" t="str">
        <f t="shared" si="3"/>
        <v> </v>
      </c>
    </row>
    <row r="41" spans="1:46" s="40" customFormat="1" ht="21.75" customHeight="1">
      <c r="A41" s="47">
        <v>34</v>
      </c>
      <c r="B41" s="42" t="s">
        <v>34</v>
      </c>
      <c r="C41" s="120">
        <v>61</v>
      </c>
      <c r="D41" s="120">
        <v>3</v>
      </c>
      <c r="E41" s="120">
        <v>64</v>
      </c>
      <c r="F41" s="120">
        <v>199026</v>
      </c>
      <c r="G41" s="120">
        <v>129861</v>
      </c>
      <c r="H41" s="120">
        <v>9002</v>
      </c>
      <c r="I41" s="120">
        <v>2679</v>
      </c>
      <c r="J41" s="120">
        <v>17645</v>
      </c>
      <c r="K41" s="120">
        <v>5059</v>
      </c>
      <c r="L41" s="120">
        <v>1107</v>
      </c>
      <c r="M41" s="127">
        <f t="shared" si="8"/>
        <v>364379</v>
      </c>
      <c r="N41" s="120">
        <v>79026</v>
      </c>
      <c r="O41" s="120">
        <v>129763</v>
      </c>
      <c r="P41" s="120">
        <v>122337</v>
      </c>
      <c r="Q41" s="120">
        <v>8288</v>
      </c>
      <c r="R41" s="120">
        <v>1764</v>
      </c>
      <c r="S41" s="120">
        <v>17638</v>
      </c>
      <c r="T41" s="141">
        <v>4456</v>
      </c>
      <c r="U41" s="42" t="s">
        <v>34</v>
      </c>
      <c r="V41" s="47">
        <v>34</v>
      </c>
      <c r="W41" s="42" t="s">
        <v>34</v>
      </c>
      <c r="X41" s="148">
        <v>1107</v>
      </c>
      <c r="Y41" s="125">
        <f t="shared" si="1"/>
        <v>285353</v>
      </c>
      <c r="Z41" s="120">
        <v>7787</v>
      </c>
      <c r="AA41" s="120">
        <v>3674</v>
      </c>
      <c r="AB41" s="120">
        <v>447</v>
      </c>
      <c r="AC41" s="120">
        <v>53</v>
      </c>
      <c r="AD41" s="120">
        <v>528</v>
      </c>
      <c r="AE41" s="120">
        <v>133</v>
      </c>
      <c r="AF41" s="120">
        <v>33</v>
      </c>
      <c r="AG41" s="125">
        <f t="shared" si="4"/>
        <v>12655</v>
      </c>
      <c r="AH41" s="120">
        <v>331</v>
      </c>
      <c r="AI41" s="120">
        <v>0</v>
      </c>
      <c r="AJ41" s="120">
        <v>207</v>
      </c>
      <c r="AK41" s="120">
        <v>471</v>
      </c>
      <c r="AL41" s="120">
        <v>11533</v>
      </c>
      <c r="AM41" s="120">
        <v>113</v>
      </c>
      <c r="AN41" s="134">
        <v>11646</v>
      </c>
      <c r="AO41" s="42" t="s">
        <v>34</v>
      </c>
      <c r="AQ41" s="128">
        <v>285353</v>
      </c>
      <c r="AR41" s="40" t="str">
        <f t="shared" si="2"/>
        <v> </v>
      </c>
      <c r="AS41" s="131">
        <v>12655</v>
      </c>
      <c r="AT41" s="40" t="str">
        <f t="shared" si="3"/>
        <v> </v>
      </c>
    </row>
    <row r="42" spans="1:46" s="40" customFormat="1" ht="21.75" customHeight="1">
      <c r="A42" s="47">
        <v>35</v>
      </c>
      <c r="B42" s="42" t="s">
        <v>62</v>
      </c>
      <c r="C42" s="120">
        <v>39</v>
      </c>
      <c r="D42" s="120">
        <v>1</v>
      </c>
      <c r="E42" s="120">
        <v>40</v>
      </c>
      <c r="F42" s="120">
        <v>117759</v>
      </c>
      <c r="G42" s="120">
        <v>126947</v>
      </c>
      <c r="H42" s="120">
        <v>5330</v>
      </c>
      <c r="I42" s="120">
        <v>0</v>
      </c>
      <c r="J42" s="120">
        <v>4798</v>
      </c>
      <c r="K42" s="120">
        <v>5913</v>
      </c>
      <c r="L42" s="120">
        <v>4573</v>
      </c>
      <c r="M42" s="127">
        <f t="shared" si="8"/>
        <v>265320</v>
      </c>
      <c r="N42" s="120">
        <v>49502</v>
      </c>
      <c r="O42" s="120">
        <v>72243</v>
      </c>
      <c r="P42" s="120">
        <v>123212</v>
      </c>
      <c r="Q42" s="120">
        <v>5202</v>
      </c>
      <c r="R42" s="120">
        <v>0</v>
      </c>
      <c r="S42" s="120">
        <v>4795</v>
      </c>
      <c r="T42" s="141">
        <v>5909</v>
      </c>
      <c r="U42" s="42" t="s">
        <v>62</v>
      </c>
      <c r="V42" s="47">
        <v>35</v>
      </c>
      <c r="W42" s="42" t="s">
        <v>62</v>
      </c>
      <c r="X42" s="148">
        <v>4457</v>
      </c>
      <c r="Y42" s="125">
        <f t="shared" si="1"/>
        <v>215818</v>
      </c>
      <c r="Z42" s="120">
        <v>4336</v>
      </c>
      <c r="AA42" s="120">
        <v>3695</v>
      </c>
      <c r="AB42" s="120">
        <v>281</v>
      </c>
      <c r="AC42" s="120">
        <v>0</v>
      </c>
      <c r="AD42" s="120">
        <v>144</v>
      </c>
      <c r="AE42" s="120">
        <v>177</v>
      </c>
      <c r="AF42" s="120">
        <v>134</v>
      </c>
      <c r="AG42" s="125">
        <f t="shared" si="4"/>
        <v>8767</v>
      </c>
      <c r="AH42" s="120">
        <v>106</v>
      </c>
      <c r="AI42" s="120">
        <v>0</v>
      </c>
      <c r="AJ42" s="120">
        <v>195</v>
      </c>
      <c r="AK42" s="120">
        <v>81</v>
      </c>
      <c r="AL42" s="120">
        <v>8383</v>
      </c>
      <c r="AM42" s="120">
        <v>2</v>
      </c>
      <c r="AN42" s="134">
        <v>8385</v>
      </c>
      <c r="AO42" s="42" t="s">
        <v>62</v>
      </c>
      <c r="AQ42" s="128">
        <v>215818</v>
      </c>
      <c r="AR42" s="40" t="str">
        <f t="shared" si="2"/>
        <v> </v>
      </c>
      <c r="AS42" s="131">
        <v>8767</v>
      </c>
      <c r="AT42" s="40" t="str">
        <f t="shared" si="3"/>
        <v> </v>
      </c>
    </row>
    <row r="43" spans="1:46" s="40" customFormat="1" ht="21.75" customHeight="1">
      <c r="A43" s="47">
        <v>36</v>
      </c>
      <c r="B43" s="42" t="s">
        <v>35</v>
      </c>
      <c r="C43" s="120">
        <v>166</v>
      </c>
      <c r="D43" s="120">
        <v>1</v>
      </c>
      <c r="E43" s="120">
        <v>167</v>
      </c>
      <c r="F43" s="120">
        <v>885205</v>
      </c>
      <c r="G43" s="120">
        <v>908901</v>
      </c>
      <c r="H43" s="120">
        <v>18609</v>
      </c>
      <c r="I43" s="120">
        <v>7</v>
      </c>
      <c r="J43" s="120">
        <v>53780</v>
      </c>
      <c r="K43" s="120">
        <v>6818</v>
      </c>
      <c r="L43" s="120">
        <v>42581</v>
      </c>
      <c r="M43" s="127">
        <f t="shared" si="8"/>
        <v>1915901</v>
      </c>
      <c r="N43" s="120">
        <v>221813</v>
      </c>
      <c r="O43" s="120">
        <v>686438</v>
      </c>
      <c r="P43" s="120">
        <v>886985</v>
      </c>
      <c r="Q43" s="120">
        <v>18609</v>
      </c>
      <c r="R43" s="120">
        <v>7</v>
      </c>
      <c r="S43" s="120">
        <v>53142</v>
      </c>
      <c r="T43" s="141">
        <v>6801</v>
      </c>
      <c r="U43" s="42" t="s">
        <v>35</v>
      </c>
      <c r="V43" s="47">
        <v>36</v>
      </c>
      <c r="W43" s="42" t="s">
        <v>35</v>
      </c>
      <c r="X43" s="148">
        <v>42106</v>
      </c>
      <c r="Y43" s="125">
        <f t="shared" si="1"/>
        <v>1694088</v>
      </c>
      <c r="Z43" s="120">
        <v>41180</v>
      </c>
      <c r="AA43" s="120">
        <v>26605</v>
      </c>
      <c r="AB43" s="120">
        <v>1004</v>
      </c>
      <c r="AC43" s="120">
        <v>0</v>
      </c>
      <c r="AD43" s="120">
        <v>1596</v>
      </c>
      <c r="AE43" s="120">
        <v>205</v>
      </c>
      <c r="AF43" s="120">
        <v>1264</v>
      </c>
      <c r="AG43" s="125">
        <f t="shared" si="4"/>
        <v>71854</v>
      </c>
      <c r="AH43" s="120">
        <v>1853</v>
      </c>
      <c r="AI43" s="120">
        <v>0</v>
      </c>
      <c r="AJ43" s="120">
        <v>352</v>
      </c>
      <c r="AK43" s="120">
        <v>426</v>
      </c>
      <c r="AL43" s="120">
        <v>69195</v>
      </c>
      <c r="AM43" s="120">
        <v>28</v>
      </c>
      <c r="AN43" s="134">
        <v>69223</v>
      </c>
      <c r="AO43" s="42" t="s">
        <v>35</v>
      </c>
      <c r="AQ43" s="128">
        <v>1694088</v>
      </c>
      <c r="AR43" s="40" t="str">
        <f t="shared" si="2"/>
        <v> </v>
      </c>
      <c r="AS43" s="131">
        <v>71854</v>
      </c>
      <c r="AT43" s="40" t="str">
        <f t="shared" si="3"/>
        <v> </v>
      </c>
    </row>
    <row r="44" spans="1:46" s="40" customFormat="1" ht="21.75" customHeight="1">
      <c r="A44" s="47">
        <v>37</v>
      </c>
      <c r="B44" s="42" t="s">
        <v>36</v>
      </c>
      <c r="C44" s="120">
        <v>28</v>
      </c>
      <c r="D44" s="120">
        <v>1</v>
      </c>
      <c r="E44" s="120">
        <v>29</v>
      </c>
      <c r="F44" s="120">
        <v>96216</v>
      </c>
      <c r="G44" s="120">
        <v>64871</v>
      </c>
      <c r="H44" s="120">
        <v>0</v>
      </c>
      <c r="I44" s="120">
        <v>0</v>
      </c>
      <c r="J44" s="120">
        <v>1773</v>
      </c>
      <c r="K44" s="120">
        <v>939</v>
      </c>
      <c r="L44" s="120">
        <v>0</v>
      </c>
      <c r="M44" s="127">
        <f t="shared" si="8"/>
        <v>163799</v>
      </c>
      <c r="N44" s="120">
        <v>35357</v>
      </c>
      <c r="O44" s="120">
        <v>64793</v>
      </c>
      <c r="P44" s="120">
        <v>60943</v>
      </c>
      <c r="Q44" s="120">
        <v>0</v>
      </c>
      <c r="R44" s="120">
        <v>0</v>
      </c>
      <c r="S44" s="120">
        <v>1770</v>
      </c>
      <c r="T44" s="141">
        <v>936</v>
      </c>
      <c r="U44" s="42" t="s">
        <v>36</v>
      </c>
      <c r="V44" s="47">
        <v>37</v>
      </c>
      <c r="W44" s="42" t="s">
        <v>36</v>
      </c>
      <c r="X44" s="148">
        <v>0</v>
      </c>
      <c r="Y44" s="125">
        <f t="shared" si="1"/>
        <v>128442</v>
      </c>
      <c r="Z44" s="120">
        <v>3886</v>
      </c>
      <c r="AA44" s="120">
        <v>1828</v>
      </c>
      <c r="AB44" s="120">
        <v>0</v>
      </c>
      <c r="AC44" s="120">
        <v>0</v>
      </c>
      <c r="AD44" s="120">
        <v>53</v>
      </c>
      <c r="AE44" s="120">
        <v>28</v>
      </c>
      <c r="AF44" s="120">
        <v>0</v>
      </c>
      <c r="AG44" s="125">
        <f t="shared" si="4"/>
        <v>5795</v>
      </c>
      <c r="AH44" s="120">
        <v>157</v>
      </c>
      <c r="AI44" s="120">
        <v>0</v>
      </c>
      <c r="AJ44" s="120">
        <v>36</v>
      </c>
      <c r="AK44" s="120">
        <v>77</v>
      </c>
      <c r="AL44" s="120">
        <v>5523</v>
      </c>
      <c r="AM44" s="120">
        <v>2</v>
      </c>
      <c r="AN44" s="134">
        <v>5525</v>
      </c>
      <c r="AO44" s="42" t="s">
        <v>36</v>
      </c>
      <c r="AQ44" s="128">
        <v>128442</v>
      </c>
      <c r="AR44" s="40" t="str">
        <f t="shared" si="2"/>
        <v> </v>
      </c>
      <c r="AS44" s="131">
        <v>5795</v>
      </c>
      <c r="AT44" s="40" t="str">
        <f t="shared" si="3"/>
        <v> </v>
      </c>
    </row>
    <row r="45" spans="1:46" s="40" customFormat="1" ht="21.75" customHeight="1">
      <c r="A45" s="47">
        <v>38</v>
      </c>
      <c r="B45" s="42" t="s">
        <v>37</v>
      </c>
      <c r="C45" s="120">
        <v>47</v>
      </c>
      <c r="D45" s="120">
        <v>0</v>
      </c>
      <c r="E45" s="120">
        <v>47</v>
      </c>
      <c r="F45" s="120">
        <v>207366</v>
      </c>
      <c r="G45" s="120">
        <v>89779</v>
      </c>
      <c r="H45" s="120">
        <v>3141</v>
      </c>
      <c r="I45" s="120">
        <v>219</v>
      </c>
      <c r="J45" s="120">
        <v>22096</v>
      </c>
      <c r="K45" s="120">
        <v>200</v>
      </c>
      <c r="L45" s="120">
        <v>1061</v>
      </c>
      <c r="M45" s="127">
        <f t="shared" si="8"/>
        <v>323862</v>
      </c>
      <c r="N45" s="120">
        <v>57956</v>
      </c>
      <c r="O45" s="120">
        <v>153811</v>
      </c>
      <c r="P45" s="120">
        <v>86017</v>
      </c>
      <c r="Q45" s="120">
        <v>3140</v>
      </c>
      <c r="R45" s="120">
        <v>218</v>
      </c>
      <c r="S45" s="120">
        <v>21463</v>
      </c>
      <c r="T45" s="141">
        <v>196</v>
      </c>
      <c r="U45" s="42" t="s">
        <v>37</v>
      </c>
      <c r="V45" s="47">
        <v>38</v>
      </c>
      <c r="W45" s="42" t="s">
        <v>37</v>
      </c>
      <c r="X45" s="148">
        <v>1061</v>
      </c>
      <c r="Y45" s="125">
        <f t="shared" si="1"/>
        <v>265906</v>
      </c>
      <c r="Z45" s="120">
        <v>9228</v>
      </c>
      <c r="AA45" s="120">
        <v>2547</v>
      </c>
      <c r="AB45" s="120">
        <v>169</v>
      </c>
      <c r="AC45" s="120">
        <v>7</v>
      </c>
      <c r="AD45" s="120">
        <v>643</v>
      </c>
      <c r="AE45" s="120">
        <v>6</v>
      </c>
      <c r="AF45" s="120">
        <v>32</v>
      </c>
      <c r="AG45" s="125">
        <f t="shared" si="4"/>
        <v>12632</v>
      </c>
      <c r="AH45" s="120">
        <v>355</v>
      </c>
      <c r="AI45" s="120">
        <v>0</v>
      </c>
      <c r="AJ45" s="120">
        <v>27</v>
      </c>
      <c r="AK45" s="120">
        <v>21</v>
      </c>
      <c r="AL45" s="120">
        <v>12229</v>
      </c>
      <c r="AM45" s="120">
        <v>0</v>
      </c>
      <c r="AN45" s="134">
        <v>12229</v>
      </c>
      <c r="AO45" s="42" t="s">
        <v>37</v>
      </c>
      <c r="AQ45" s="130">
        <v>265906</v>
      </c>
      <c r="AR45" s="40" t="str">
        <f t="shared" si="2"/>
        <v> </v>
      </c>
      <c r="AS45" s="131">
        <v>12632</v>
      </c>
      <c r="AT45" s="40" t="str">
        <f t="shared" si="3"/>
        <v> </v>
      </c>
    </row>
    <row r="46" spans="1:46" s="40" customFormat="1" ht="21.75" customHeight="1">
      <c r="A46" s="47">
        <v>39</v>
      </c>
      <c r="B46" s="42" t="s">
        <v>38</v>
      </c>
      <c r="C46" s="120">
        <v>180</v>
      </c>
      <c r="D46" s="120">
        <v>2</v>
      </c>
      <c r="E46" s="120">
        <v>182</v>
      </c>
      <c r="F46" s="120">
        <v>550175</v>
      </c>
      <c r="G46" s="120">
        <v>892386</v>
      </c>
      <c r="H46" s="120">
        <v>22721</v>
      </c>
      <c r="I46" s="120">
        <v>6113</v>
      </c>
      <c r="J46" s="120">
        <v>19286</v>
      </c>
      <c r="K46" s="120">
        <v>4941</v>
      </c>
      <c r="L46" s="120">
        <v>4271</v>
      </c>
      <c r="M46" s="127">
        <f t="shared" si="8"/>
        <v>1499893</v>
      </c>
      <c r="N46" s="120">
        <v>221073</v>
      </c>
      <c r="O46" s="120">
        <v>361142</v>
      </c>
      <c r="P46" s="120">
        <v>863531</v>
      </c>
      <c r="Q46" s="120">
        <v>19633</v>
      </c>
      <c r="R46" s="120">
        <v>6111</v>
      </c>
      <c r="S46" s="120">
        <v>19265</v>
      </c>
      <c r="T46" s="141">
        <v>4926</v>
      </c>
      <c r="U46" s="42" t="s">
        <v>38</v>
      </c>
      <c r="V46" s="47">
        <v>39</v>
      </c>
      <c r="W46" s="42" t="s">
        <v>38</v>
      </c>
      <c r="X46" s="148">
        <v>4212</v>
      </c>
      <c r="Y46" s="125">
        <f t="shared" si="1"/>
        <v>1278820</v>
      </c>
      <c r="Z46" s="120">
        <v>21665</v>
      </c>
      <c r="AA46" s="120">
        <v>25778</v>
      </c>
      <c r="AB46" s="120">
        <v>1061</v>
      </c>
      <c r="AC46" s="120">
        <v>183</v>
      </c>
      <c r="AD46" s="120">
        <v>579</v>
      </c>
      <c r="AE46" s="120">
        <v>148</v>
      </c>
      <c r="AF46" s="120">
        <v>126</v>
      </c>
      <c r="AG46" s="125">
        <f t="shared" si="4"/>
        <v>49540</v>
      </c>
      <c r="AH46" s="120">
        <v>1066</v>
      </c>
      <c r="AI46" s="120">
        <v>0</v>
      </c>
      <c r="AJ46" s="120">
        <v>286</v>
      </c>
      <c r="AK46" s="120">
        <v>384</v>
      </c>
      <c r="AL46" s="120">
        <v>47801</v>
      </c>
      <c r="AM46" s="120">
        <v>3</v>
      </c>
      <c r="AN46" s="134">
        <v>47804</v>
      </c>
      <c r="AO46" s="42" t="s">
        <v>38</v>
      </c>
      <c r="AQ46" s="128">
        <v>1278820</v>
      </c>
      <c r="AR46" s="40" t="str">
        <f t="shared" si="2"/>
        <v> </v>
      </c>
      <c r="AS46" s="131">
        <v>49540</v>
      </c>
      <c r="AT46" s="40" t="str">
        <f t="shared" si="3"/>
        <v> </v>
      </c>
    </row>
    <row r="47" spans="1:46" s="40" customFormat="1" ht="21.75" customHeight="1">
      <c r="A47" s="47">
        <v>40</v>
      </c>
      <c r="B47" s="42" t="s">
        <v>39</v>
      </c>
      <c r="C47" s="120">
        <v>13</v>
      </c>
      <c r="D47" s="120">
        <v>0</v>
      </c>
      <c r="E47" s="120">
        <v>13</v>
      </c>
      <c r="F47" s="120">
        <v>28903</v>
      </c>
      <c r="G47" s="120">
        <v>36681</v>
      </c>
      <c r="H47" s="120">
        <v>0</v>
      </c>
      <c r="I47" s="120">
        <v>86</v>
      </c>
      <c r="J47" s="120">
        <v>3404</v>
      </c>
      <c r="K47" s="120">
        <v>14</v>
      </c>
      <c r="L47" s="120">
        <v>92</v>
      </c>
      <c r="M47" s="127">
        <f t="shared" si="8"/>
        <v>69180</v>
      </c>
      <c r="N47" s="120">
        <v>16183</v>
      </c>
      <c r="O47" s="120">
        <v>16929</v>
      </c>
      <c r="P47" s="120">
        <v>32633</v>
      </c>
      <c r="Q47" s="120">
        <v>0</v>
      </c>
      <c r="R47" s="120">
        <v>86</v>
      </c>
      <c r="S47" s="120">
        <v>3244</v>
      </c>
      <c r="T47" s="141">
        <v>13</v>
      </c>
      <c r="U47" s="42" t="s">
        <v>39</v>
      </c>
      <c r="V47" s="47">
        <v>40</v>
      </c>
      <c r="W47" s="42" t="s">
        <v>39</v>
      </c>
      <c r="X47" s="148">
        <v>92</v>
      </c>
      <c r="Y47" s="125">
        <f t="shared" si="1"/>
        <v>52997</v>
      </c>
      <c r="Z47" s="120">
        <v>1016</v>
      </c>
      <c r="AA47" s="120">
        <v>979</v>
      </c>
      <c r="AB47" s="120">
        <v>0</v>
      </c>
      <c r="AC47" s="120">
        <v>3</v>
      </c>
      <c r="AD47" s="120">
        <v>97</v>
      </c>
      <c r="AE47" s="120">
        <v>0</v>
      </c>
      <c r="AF47" s="120">
        <v>3</v>
      </c>
      <c r="AG47" s="125">
        <f t="shared" si="4"/>
        <v>2098</v>
      </c>
      <c r="AH47" s="120">
        <v>55</v>
      </c>
      <c r="AI47" s="120">
        <v>0</v>
      </c>
      <c r="AJ47" s="120">
        <v>17</v>
      </c>
      <c r="AK47" s="120">
        <v>269</v>
      </c>
      <c r="AL47" s="120">
        <v>1757</v>
      </c>
      <c r="AM47" s="120">
        <v>0</v>
      </c>
      <c r="AN47" s="134">
        <v>1757</v>
      </c>
      <c r="AO47" s="42" t="s">
        <v>39</v>
      </c>
      <c r="AQ47" s="128">
        <v>52997</v>
      </c>
      <c r="AR47" s="40" t="str">
        <f t="shared" si="2"/>
        <v> </v>
      </c>
      <c r="AS47" s="131">
        <v>2098</v>
      </c>
      <c r="AT47" s="40" t="str">
        <f t="shared" si="3"/>
        <v> </v>
      </c>
    </row>
    <row r="48" spans="1:46" s="40" customFormat="1" ht="21.75" customHeight="1">
      <c r="A48" s="47">
        <v>41</v>
      </c>
      <c r="B48" s="42" t="s">
        <v>40</v>
      </c>
      <c r="C48" s="120">
        <v>46</v>
      </c>
      <c r="D48" s="120">
        <v>0</v>
      </c>
      <c r="E48" s="120">
        <v>46</v>
      </c>
      <c r="F48" s="120">
        <v>173376</v>
      </c>
      <c r="G48" s="120">
        <v>275158</v>
      </c>
      <c r="H48" s="120">
        <v>2206</v>
      </c>
      <c r="I48" s="120">
        <v>328</v>
      </c>
      <c r="J48" s="120">
        <v>4408</v>
      </c>
      <c r="K48" s="120">
        <v>2183</v>
      </c>
      <c r="L48" s="120">
        <v>43</v>
      </c>
      <c r="M48" s="127">
        <f t="shared" si="8"/>
        <v>457702</v>
      </c>
      <c r="N48" s="120">
        <v>56324</v>
      </c>
      <c r="O48" s="120">
        <v>123184</v>
      </c>
      <c r="P48" s="120">
        <v>269040</v>
      </c>
      <c r="Q48" s="120">
        <v>2205</v>
      </c>
      <c r="R48" s="120">
        <v>328</v>
      </c>
      <c r="S48" s="120">
        <v>4400</v>
      </c>
      <c r="T48" s="141">
        <v>2179</v>
      </c>
      <c r="U48" s="42" t="s">
        <v>40</v>
      </c>
      <c r="V48" s="47">
        <v>41</v>
      </c>
      <c r="W48" s="42" t="s">
        <v>40</v>
      </c>
      <c r="X48" s="148">
        <v>42</v>
      </c>
      <c r="Y48" s="125">
        <f t="shared" si="1"/>
        <v>401378</v>
      </c>
      <c r="Z48" s="120">
        <v>7392</v>
      </c>
      <c r="AA48" s="120">
        <v>8069</v>
      </c>
      <c r="AB48" s="120">
        <v>118</v>
      </c>
      <c r="AC48" s="120">
        <v>10</v>
      </c>
      <c r="AD48" s="120">
        <v>134</v>
      </c>
      <c r="AE48" s="120">
        <v>66</v>
      </c>
      <c r="AF48" s="120">
        <v>2</v>
      </c>
      <c r="AG48" s="125">
        <f t="shared" si="4"/>
        <v>15791</v>
      </c>
      <c r="AH48" s="120">
        <v>406</v>
      </c>
      <c r="AI48" s="120">
        <v>0</v>
      </c>
      <c r="AJ48" s="120">
        <v>166</v>
      </c>
      <c r="AK48" s="120">
        <v>90</v>
      </c>
      <c r="AL48" s="120">
        <v>15129</v>
      </c>
      <c r="AM48" s="120">
        <v>0</v>
      </c>
      <c r="AN48" s="134">
        <v>15129</v>
      </c>
      <c r="AO48" s="42" t="s">
        <v>40</v>
      </c>
      <c r="AQ48" s="128">
        <v>401378</v>
      </c>
      <c r="AR48" s="40" t="str">
        <f t="shared" si="2"/>
        <v> </v>
      </c>
      <c r="AS48" s="131">
        <v>15791</v>
      </c>
      <c r="AT48" s="40" t="str">
        <f t="shared" si="3"/>
        <v> </v>
      </c>
    </row>
    <row r="49" spans="1:46" s="40" customFormat="1" ht="21.75" customHeight="1">
      <c r="A49" s="47">
        <v>42</v>
      </c>
      <c r="B49" s="42" t="s">
        <v>41</v>
      </c>
      <c r="C49" s="120">
        <v>24</v>
      </c>
      <c r="D49" s="120">
        <v>0</v>
      </c>
      <c r="E49" s="120">
        <v>24</v>
      </c>
      <c r="F49" s="120">
        <v>80365</v>
      </c>
      <c r="G49" s="120">
        <v>106084</v>
      </c>
      <c r="H49" s="120">
        <v>0</v>
      </c>
      <c r="I49" s="120">
        <v>5597</v>
      </c>
      <c r="J49" s="120">
        <v>2359</v>
      </c>
      <c r="K49" s="120">
        <v>143</v>
      </c>
      <c r="L49" s="120">
        <v>0</v>
      </c>
      <c r="M49" s="127">
        <f t="shared" si="8"/>
        <v>194548</v>
      </c>
      <c r="N49" s="120">
        <v>33387</v>
      </c>
      <c r="O49" s="120">
        <v>51306</v>
      </c>
      <c r="P49" s="120">
        <v>101762</v>
      </c>
      <c r="Q49" s="120">
        <v>0</v>
      </c>
      <c r="R49" s="120">
        <v>5596</v>
      </c>
      <c r="S49" s="120">
        <v>2357</v>
      </c>
      <c r="T49" s="141">
        <v>140</v>
      </c>
      <c r="U49" s="42" t="s">
        <v>41</v>
      </c>
      <c r="V49" s="47">
        <v>42</v>
      </c>
      <c r="W49" s="42" t="s">
        <v>41</v>
      </c>
      <c r="X49" s="148">
        <v>0</v>
      </c>
      <c r="Y49" s="125">
        <f t="shared" si="1"/>
        <v>161161</v>
      </c>
      <c r="Z49" s="120">
        <v>3079</v>
      </c>
      <c r="AA49" s="120">
        <v>2946</v>
      </c>
      <c r="AB49" s="120">
        <v>0</v>
      </c>
      <c r="AC49" s="120">
        <v>168</v>
      </c>
      <c r="AD49" s="120">
        <v>73</v>
      </c>
      <c r="AE49" s="120">
        <v>4</v>
      </c>
      <c r="AF49" s="120">
        <v>0</v>
      </c>
      <c r="AG49" s="125">
        <f t="shared" si="4"/>
        <v>6270</v>
      </c>
      <c r="AH49" s="120">
        <v>128</v>
      </c>
      <c r="AI49" s="120">
        <v>0</v>
      </c>
      <c r="AJ49" s="120">
        <v>41</v>
      </c>
      <c r="AK49" s="120">
        <v>12</v>
      </c>
      <c r="AL49" s="120">
        <v>6089</v>
      </c>
      <c r="AM49" s="120">
        <v>0</v>
      </c>
      <c r="AN49" s="134">
        <v>6089</v>
      </c>
      <c r="AO49" s="42" t="s">
        <v>41</v>
      </c>
      <c r="AQ49" s="128">
        <v>161161</v>
      </c>
      <c r="AR49" s="40" t="str">
        <f t="shared" si="2"/>
        <v> </v>
      </c>
      <c r="AS49" s="131">
        <v>6270</v>
      </c>
      <c r="AT49" s="40" t="str">
        <f t="shared" si="3"/>
        <v> </v>
      </c>
    </row>
    <row r="50" spans="1:46" s="40" customFormat="1" ht="21.75" customHeight="1">
      <c r="A50" s="47">
        <v>43</v>
      </c>
      <c r="B50" s="42" t="s">
        <v>42</v>
      </c>
      <c r="C50" s="120">
        <v>66</v>
      </c>
      <c r="D50" s="120">
        <v>1</v>
      </c>
      <c r="E50" s="120">
        <v>67</v>
      </c>
      <c r="F50" s="120">
        <v>279704</v>
      </c>
      <c r="G50" s="120">
        <v>233281</v>
      </c>
      <c r="H50" s="120">
        <v>297</v>
      </c>
      <c r="I50" s="120">
        <v>4106</v>
      </c>
      <c r="J50" s="120">
        <v>2859</v>
      </c>
      <c r="K50" s="120">
        <v>6454</v>
      </c>
      <c r="L50" s="120">
        <v>8623</v>
      </c>
      <c r="M50" s="127">
        <f t="shared" si="8"/>
        <v>535324</v>
      </c>
      <c r="N50" s="120">
        <v>93542</v>
      </c>
      <c r="O50" s="120">
        <v>194062</v>
      </c>
      <c r="P50" s="120">
        <v>225393</v>
      </c>
      <c r="Q50" s="120">
        <v>297</v>
      </c>
      <c r="R50" s="120">
        <v>4106</v>
      </c>
      <c r="S50" s="120">
        <v>2855</v>
      </c>
      <c r="T50" s="141">
        <v>6447</v>
      </c>
      <c r="U50" s="42" t="s">
        <v>42</v>
      </c>
      <c r="V50" s="47">
        <v>43</v>
      </c>
      <c r="W50" s="42" t="s">
        <v>42</v>
      </c>
      <c r="X50" s="148">
        <v>8622</v>
      </c>
      <c r="Y50" s="125">
        <f t="shared" si="1"/>
        <v>441782</v>
      </c>
      <c r="Z50" s="120">
        <v>11641</v>
      </c>
      <c r="AA50" s="120">
        <v>6641</v>
      </c>
      <c r="AB50" s="120">
        <v>16</v>
      </c>
      <c r="AC50" s="120">
        <v>123</v>
      </c>
      <c r="AD50" s="120">
        <v>86</v>
      </c>
      <c r="AE50" s="120">
        <v>193</v>
      </c>
      <c r="AF50" s="120">
        <v>259</v>
      </c>
      <c r="AG50" s="125">
        <f t="shared" si="4"/>
        <v>18959</v>
      </c>
      <c r="AH50" s="120">
        <v>872</v>
      </c>
      <c r="AI50" s="120">
        <v>0</v>
      </c>
      <c r="AJ50" s="120">
        <v>542</v>
      </c>
      <c r="AK50" s="120">
        <v>97</v>
      </c>
      <c r="AL50" s="120">
        <v>17440</v>
      </c>
      <c r="AM50" s="120">
        <v>8</v>
      </c>
      <c r="AN50" s="134">
        <v>17448</v>
      </c>
      <c r="AO50" s="42" t="s">
        <v>42</v>
      </c>
      <c r="AQ50" s="130">
        <v>441782</v>
      </c>
      <c r="AR50" s="40" t="str">
        <f t="shared" si="2"/>
        <v> </v>
      </c>
      <c r="AS50" s="131">
        <v>18959</v>
      </c>
      <c r="AT50" s="40" t="str">
        <f t="shared" si="3"/>
        <v> </v>
      </c>
    </row>
    <row r="51" spans="1:46" s="40" customFormat="1" ht="21.75" customHeight="1">
      <c r="A51" s="55">
        <v>44</v>
      </c>
      <c r="B51" s="56" t="s">
        <v>43</v>
      </c>
      <c r="C51" s="122">
        <v>59</v>
      </c>
      <c r="D51" s="122">
        <v>1</v>
      </c>
      <c r="E51" s="122">
        <v>60</v>
      </c>
      <c r="F51" s="122">
        <v>164024</v>
      </c>
      <c r="G51" s="122">
        <v>406919</v>
      </c>
      <c r="H51" s="122">
        <v>2394</v>
      </c>
      <c r="I51" s="122">
        <v>14821</v>
      </c>
      <c r="J51" s="122">
        <v>3140</v>
      </c>
      <c r="K51" s="122">
        <v>691</v>
      </c>
      <c r="L51" s="122">
        <v>19618</v>
      </c>
      <c r="M51" s="127">
        <f t="shared" si="8"/>
        <v>611607</v>
      </c>
      <c r="N51" s="122">
        <v>66373</v>
      </c>
      <c r="O51" s="122">
        <v>106729</v>
      </c>
      <c r="P51" s="122">
        <v>402011</v>
      </c>
      <c r="Q51" s="122">
        <v>1992</v>
      </c>
      <c r="R51" s="122">
        <v>13931</v>
      </c>
      <c r="S51" s="122">
        <v>3119</v>
      </c>
      <c r="T51" s="145">
        <v>686</v>
      </c>
      <c r="U51" s="56" t="s">
        <v>43</v>
      </c>
      <c r="V51" s="55">
        <v>44</v>
      </c>
      <c r="W51" s="56" t="s">
        <v>43</v>
      </c>
      <c r="X51" s="150">
        <v>16766</v>
      </c>
      <c r="Y51" s="152">
        <f t="shared" si="1"/>
        <v>545234</v>
      </c>
      <c r="Z51" s="122">
        <v>6405</v>
      </c>
      <c r="AA51" s="122">
        <v>11741</v>
      </c>
      <c r="AB51" s="122">
        <v>108</v>
      </c>
      <c r="AC51" s="122">
        <v>418</v>
      </c>
      <c r="AD51" s="122">
        <v>94</v>
      </c>
      <c r="AE51" s="122">
        <v>21</v>
      </c>
      <c r="AF51" s="122">
        <v>503</v>
      </c>
      <c r="AG51" s="152">
        <f t="shared" si="4"/>
        <v>19290</v>
      </c>
      <c r="AH51" s="122">
        <v>972</v>
      </c>
      <c r="AI51" s="122">
        <v>0</v>
      </c>
      <c r="AJ51" s="122">
        <v>129</v>
      </c>
      <c r="AK51" s="122">
        <v>88</v>
      </c>
      <c r="AL51" s="122">
        <v>18072</v>
      </c>
      <c r="AM51" s="122">
        <v>29</v>
      </c>
      <c r="AN51" s="136">
        <v>18101</v>
      </c>
      <c r="AO51" s="56" t="s">
        <v>43</v>
      </c>
      <c r="AQ51" s="128">
        <v>545234</v>
      </c>
      <c r="AR51" s="40" t="str">
        <f t="shared" si="2"/>
        <v> </v>
      </c>
      <c r="AS51" s="131">
        <v>19290</v>
      </c>
      <c r="AT51" s="40" t="str">
        <f t="shared" si="3"/>
        <v> </v>
      </c>
    </row>
    <row r="52" spans="1:43" s="27" customFormat="1" ht="21.75" customHeight="1">
      <c r="A52" s="68"/>
      <c r="B52" s="69" t="s">
        <v>83</v>
      </c>
      <c r="C52" s="99">
        <f>SUM(C40:C51)</f>
        <v>809</v>
      </c>
      <c r="D52" s="99">
        <f aca="true" t="shared" si="9" ref="D52:R52">SUM(D40:D51)</f>
        <v>16</v>
      </c>
      <c r="E52" s="99">
        <f t="shared" si="9"/>
        <v>825</v>
      </c>
      <c r="F52" s="99">
        <f t="shared" si="9"/>
        <v>3110244</v>
      </c>
      <c r="G52" s="99">
        <f t="shared" si="9"/>
        <v>3480634</v>
      </c>
      <c r="H52" s="99">
        <f t="shared" si="9"/>
        <v>81072</v>
      </c>
      <c r="I52" s="99">
        <f t="shared" si="9"/>
        <v>34601</v>
      </c>
      <c r="J52" s="99">
        <f>SUM(J40:J51)</f>
        <v>2696517</v>
      </c>
      <c r="K52" s="99">
        <f t="shared" si="9"/>
        <v>40787</v>
      </c>
      <c r="L52" s="99">
        <f t="shared" si="9"/>
        <v>87730</v>
      </c>
      <c r="M52" s="99">
        <f t="shared" si="9"/>
        <v>9531585</v>
      </c>
      <c r="N52" s="99">
        <f t="shared" si="9"/>
        <v>1032938</v>
      </c>
      <c r="O52" s="70">
        <f t="shared" si="9"/>
        <v>2198573</v>
      </c>
      <c r="P52" s="70">
        <f t="shared" si="9"/>
        <v>3372069</v>
      </c>
      <c r="Q52" s="70">
        <f t="shared" si="9"/>
        <v>76737</v>
      </c>
      <c r="R52" s="70">
        <f t="shared" si="9"/>
        <v>32791</v>
      </c>
      <c r="S52" s="70">
        <f>SUM(S40:S51)</f>
        <v>2694141</v>
      </c>
      <c r="T52" s="70">
        <f>SUM(T40:T51)</f>
        <v>40113</v>
      </c>
      <c r="U52" s="69" t="s">
        <v>83</v>
      </c>
      <c r="V52" s="68"/>
      <c r="W52" s="69" t="s">
        <v>83</v>
      </c>
      <c r="X52" s="70">
        <f>SUM(X40:X51)</f>
        <v>84223</v>
      </c>
      <c r="Y52" s="70">
        <f aca="true" t="shared" si="10" ref="Y52:AN52">SUM(Y40:Y51)</f>
        <v>8498647</v>
      </c>
      <c r="Z52" s="70">
        <f t="shared" si="10"/>
        <v>131907</v>
      </c>
      <c r="AA52" s="70">
        <f t="shared" si="10"/>
        <v>100449</v>
      </c>
      <c r="AB52" s="70">
        <f t="shared" si="10"/>
        <v>4142</v>
      </c>
      <c r="AC52" s="70">
        <f t="shared" si="10"/>
        <v>984</v>
      </c>
      <c r="AD52" s="70">
        <f>SUM(AD40:AD51)</f>
        <v>80827</v>
      </c>
      <c r="AE52" s="70">
        <f t="shared" si="10"/>
        <v>1204</v>
      </c>
      <c r="AF52" s="70">
        <f t="shared" si="10"/>
        <v>2528</v>
      </c>
      <c r="AG52" s="70">
        <f t="shared" si="10"/>
        <v>322041</v>
      </c>
      <c r="AH52" s="99">
        <f t="shared" si="10"/>
        <v>8203</v>
      </c>
      <c r="AI52" s="99">
        <f t="shared" si="10"/>
        <v>0</v>
      </c>
      <c r="AJ52" s="99">
        <f t="shared" si="10"/>
        <v>2304</v>
      </c>
      <c r="AK52" s="99">
        <f t="shared" si="10"/>
        <v>3125</v>
      </c>
      <c r="AL52" s="99">
        <f t="shared" si="10"/>
        <v>308078</v>
      </c>
      <c r="AM52" s="99">
        <f t="shared" si="10"/>
        <v>331</v>
      </c>
      <c r="AN52" s="99">
        <f t="shared" si="10"/>
        <v>308409</v>
      </c>
      <c r="AO52" s="69" t="s">
        <v>83</v>
      </c>
      <c r="AQ52" s="52"/>
    </row>
    <row r="53" spans="1:41" s="27" customFormat="1" ht="21.75" customHeight="1">
      <c r="A53" s="74"/>
      <c r="B53" s="73" t="s">
        <v>84</v>
      </c>
      <c r="C53" s="111">
        <f>C39+C52</f>
        <v>11216</v>
      </c>
      <c r="D53" s="111">
        <f aca="true" t="shared" si="11" ref="D53:R53">D39+D52</f>
        <v>186</v>
      </c>
      <c r="E53" s="111">
        <f t="shared" si="11"/>
        <v>11402</v>
      </c>
      <c r="F53" s="111">
        <f t="shared" si="11"/>
        <v>54493511</v>
      </c>
      <c r="G53" s="111">
        <f t="shared" si="11"/>
        <v>56229675</v>
      </c>
      <c r="H53" s="111">
        <f t="shared" si="11"/>
        <v>985511</v>
      </c>
      <c r="I53" s="111">
        <f t="shared" si="11"/>
        <v>15618452</v>
      </c>
      <c r="J53" s="111">
        <f>J39+J52</f>
        <v>9261964</v>
      </c>
      <c r="K53" s="111">
        <f t="shared" si="11"/>
        <v>864563</v>
      </c>
      <c r="L53" s="111">
        <f t="shared" si="11"/>
        <v>1804535</v>
      </c>
      <c r="M53" s="111">
        <f t="shared" si="11"/>
        <v>139258211</v>
      </c>
      <c r="N53" s="111">
        <f t="shared" si="11"/>
        <v>14995383</v>
      </c>
      <c r="O53" s="72">
        <f t="shared" si="11"/>
        <v>40974977</v>
      </c>
      <c r="P53" s="72">
        <f t="shared" si="11"/>
        <v>54934323</v>
      </c>
      <c r="Q53" s="72">
        <f t="shared" si="11"/>
        <v>966188</v>
      </c>
      <c r="R53" s="72">
        <f t="shared" si="11"/>
        <v>15596806</v>
      </c>
      <c r="S53" s="72">
        <f>S39+S52</f>
        <v>9174751</v>
      </c>
      <c r="T53" s="72">
        <f>T39+T52</f>
        <v>859452</v>
      </c>
      <c r="U53" s="73" t="s">
        <v>84</v>
      </c>
      <c r="V53" s="74"/>
      <c r="W53" s="73" t="s">
        <v>84</v>
      </c>
      <c r="X53" s="72">
        <f>X39+X52</f>
        <v>1756331</v>
      </c>
      <c r="Y53" s="72">
        <f aca="true" t="shared" si="12" ref="Y53:AN53">Y39+Y52</f>
        <v>124262828</v>
      </c>
      <c r="Z53" s="72">
        <f t="shared" si="12"/>
        <v>2458333</v>
      </c>
      <c r="AA53" s="72">
        <f t="shared" si="12"/>
        <v>1636122</v>
      </c>
      <c r="AB53" s="72">
        <f t="shared" si="12"/>
        <v>52048</v>
      </c>
      <c r="AC53" s="72">
        <f t="shared" si="12"/>
        <v>467902</v>
      </c>
      <c r="AD53" s="72">
        <f>AD39+AD52</f>
        <v>275238</v>
      </c>
      <c r="AE53" s="72">
        <f t="shared" si="12"/>
        <v>25782</v>
      </c>
      <c r="AF53" s="72">
        <f t="shared" si="12"/>
        <v>52696</v>
      </c>
      <c r="AG53" s="72">
        <f t="shared" si="12"/>
        <v>4968121</v>
      </c>
      <c r="AH53" s="72">
        <f t="shared" si="12"/>
        <v>158137</v>
      </c>
      <c r="AI53" s="72">
        <f t="shared" si="12"/>
        <v>0</v>
      </c>
      <c r="AJ53" s="72">
        <f t="shared" si="12"/>
        <v>41087</v>
      </c>
      <c r="AK53" s="72">
        <f t="shared" si="12"/>
        <v>48518</v>
      </c>
      <c r="AL53" s="72">
        <f t="shared" si="12"/>
        <v>4717301</v>
      </c>
      <c r="AM53" s="72">
        <f t="shared" si="12"/>
        <v>3078</v>
      </c>
      <c r="AN53" s="72">
        <f t="shared" si="12"/>
        <v>4720379</v>
      </c>
      <c r="AO53" s="73" t="s">
        <v>84</v>
      </c>
    </row>
  </sheetData>
  <sheetProtection/>
  <mergeCells count="45">
    <mergeCell ref="AO4:AO6"/>
    <mergeCell ref="AL4:AN4"/>
    <mergeCell ref="U4:U6"/>
    <mergeCell ref="W4:W6"/>
    <mergeCell ref="AH4:AH6"/>
    <mergeCell ref="Z4:AG4"/>
    <mergeCell ref="X4:Y4"/>
    <mergeCell ref="AF5:AF6"/>
    <mergeCell ref="AG5:AG6"/>
    <mergeCell ref="AL5:AM5"/>
    <mergeCell ref="A4:A6"/>
    <mergeCell ref="B4:B6"/>
    <mergeCell ref="C4:E4"/>
    <mergeCell ref="O4:R4"/>
    <mergeCell ref="F4:M4"/>
    <mergeCell ref="V4:V6"/>
    <mergeCell ref="N4:N6"/>
    <mergeCell ref="C5:D5"/>
    <mergeCell ref="E5:E6"/>
    <mergeCell ref="F5:F6"/>
    <mergeCell ref="X5:X6"/>
    <mergeCell ref="S5:S6"/>
    <mergeCell ref="G5:G6"/>
    <mergeCell ref="H5:H6"/>
    <mergeCell ref="I5:I6"/>
    <mergeCell ref="K5:K6"/>
    <mergeCell ref="L5:L6"/>
    <mergeCell ref="M5:M6"/>
    <mergeCell ref="J5:J6"/>
    <mergeCell ref="Y5:Y6"/>
    <mergeCell ref="Z5:Z6"/>
    <mergeCell ref="AA5:AA6"/>
    <mergeCell ref="AB5:AB6"/>
    <mergeCell ref="AC5:AC6"/>
    <mergeCell ref="O5:O6"/>
    <mergeCell ref="P5:P6"/>
    <mergeCell ref="Q5:Q6"/>
    <mergeCell ref="R5:R6"/>
    <mergeCell ref="T5:T6"/>
    <mergeCell ref="AE5:AE6"/>
    <mergeCell ref="AI4:AI6"/>
    <mergeCell ref="AD5:AD6"/>
    <mergeCell ref="AK4:AK6"/>
    <mergeCell ref="AJ4:AJ6"/>
    <mergeCell ref="AN5:AN6"/>
  </mergeCells>
  <printOptions horizontalCentered="1"/>
  <pageMargins left="0.3937007874015748" right="0.3937007874015748" top="0.7874015748031497" bottom="0.4724409448818898" header="0.5118110236220472" footer="0.5118110236220472"/>
  <pageSetup fitToWidth="4" horizontalDpi="600" verticalDpi="600" orientation="landscape" paperSize="9" scale="47" r:id="rId1"/>
  <colBreaks count="1" manualBreakCount="1">
    <brk id="2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T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45" sqref="A45"/>
    </sheetView>
  </sheetViews>
  <sheetFormatPr defaultColWidth="14.625" defaultRowHeight="13.5"/>
  <cols>
    <col min="1" max="1" width="3.125" style="86" customWidth="1"/>
    <col min="2" max="2" width="15.625" style="86" customWidth="1"/>
    <col min="3" max="5" width="10.625" style="87" customWidth="1"/>
    <col min="6" max="12" width="15.625" style="87" customWidth="1"/>
    <col min="13" max="13" width="15.625" style="84" customWidth="1"/>
    <col min="14" max="14" width="15.625" style="87" customWidth="1"/>
    <col min="15" max="20" width="15.625" style="84" customWidth="1"/>
    <col min="21" max="21" width="15.625" style="86" customWidth="1"/>
    <col min="22" max="22" width="3.125" style="86" customWidth="1"/>
    <col min="23" max="23" width="15.625" style="86" customWidth="1"/>
    <col min="24" max="24" width="15.625" style="84" customWidth="1"/>
    <col min="25" max="25" width="15.625" style="87" customWidth="1"/>
    <col min="26" max="32" width="15.625" style="84" customWidth="1"/>
    <col min="33" max="39" width="15.625" style="87" customWidth="1"/>
    <col min="40" max="40" width="15.625" style="93" customWidth="1"/>
    <col min="41" max="41" width="15.625" style="86" customWidth="1"/>
    <col min="42" max="43" width="14.625" style="86" customWidth="1"/>
    <col min="44" max="44" width="9.125" style="86" customWidth="1"/>
    <col min="45" max="16384" width="14.625" style="86" customWidth="1"/>
  </cols>
  <sheetData>
    <row r="1" spans="1:41" ht="23.25" customHeight="1">
      <c r="A1" s="23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2"/>
      <c r="P1" s="83"/>
      <c r="Q1" s="83"/>
      <c r="R1" s="83"/>
      <c r="S1" s="83"/>
      <c r="T1" s="83"/>
      <c r="U1" s="85"/>
      <c r="V1" s="23"/>
      <c r="W1" s="81"/>
      <c r="X1" s="83"/>
      <c r="Y1" s="82"/>
      <c r="Z1" s="83"/>
      <c r="AA1" s="83"/>
      <c r="AB1" s="83"/>
      <c r="AC1" s="83"/>
      <c r="AD1" s="83"/>
      <c r="AE1" s="83"/>
      <c r="AF1" s="83"/>
      <c r="AG1" s="82"/>
      <c r="AH1" s="82"/>
      <c r="AI1" s="82"/>
      <c r="AJ1" s="82"/>
      <c r="AK1" s="82"/>
      <c r="AL1" s="82"/>
      <c r="AM1" s="82"/>
      <c r="AN1" s="92"/>
      <c r="AO1" s="85"/>
    </row>
    <row r="2" spans="1:41" ht="4.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2"/>
      <c r="O2" s="83"/>
      <c r="P2" s="83"/>
      <c r="Q2" s="83"/>
      <c r="R2" s="83"/>
      <c r="S2" s="83"/>
      <c r="T2" s="83"/>
      <c r="U2" s="85"/>
      <c r="V2" s="81"/>
      <c r="W2" s="81"/>
      <c r="X2" s="83"/>
      <c r="Y2" s="82"/>
      <c r="Z2" s="83"/>
      <c r="AA2" s="83"/>
      <c r="AB2" s="83"/>
      <c r="AC2" s="83"/>
      <c r="AD2" s="83"/>
      <c r="AE2" s="83"/>
      <c r="AF2" s="83"/>
      <c r="AG2" s="82"/>
      <c r="AH2" s="82"/>
      <c r="AI2" s="82"/>
      <c r="AJ2" s="82"/>
      <c r="AK2" s="82"/>
      <c r="AL2" s="82"/>
      <c r="AM2" s="82"/>
      <c r="AN2" s="92"/>
      <c r="AO2" s="85"/>
    </row>
    <row r="3" spans="1:41" ht="23.25" customHeight="1">
      <c r="A3" s="81"/>
      <c r="B3" s="25" t="s">
        <v>17</v>
      </c>
      <c r="R3" s="88"/>
      <c r="S3" s="88" t="s">
        <v>100</v>
      </c>
      <c r="T3" s="88"/>
      <c r="U3" s="15"/>
      <c r="V3" s="81"/>
      <c r="W3" s="25"/>
      <c r="AN3" s="174" t="s">
        <v>107</v>
      </c>
      <c r="AO3" s="15"/>
    </row>
    <row r="4" spans="1:41" s="40" customFormat="1" ht="19.5" customHeight="1">
      <c r="A4" s="195" t="s">
        <v>74</v>
      </c>
      <c r="B4" s="199" t="s">
        <v>103</v>
      </c>
      <c r="C4" s="198" t="s">
        <v>76</v>
      </c>
      <c r="D4" s="198"/>
      <c r="E4" s="198"/>
      <c r="F4" s="223" t="s">
        <v>45</v>
      </c>
      <c r="G4" s="223"/>
      <c r="H4" s="223"/>
      <c r="I4" s="223"/>
      <c r="J4" s="223"/>
      <c r="K4" s="223"/>
      <c r="L4" s="223"/>
      <c r="M4" s="223"/>
      <c r="N4" s="198" t="s">
        <v>11</v>
      </c>
      <c r="O4" s="221" t="s">
        <v>77</v>
      </c>
      <c r="P4" s="222"/>
      <c r="Q4" s="222"/>
      <c r="R4" s="222"/>
      <c r="S4" s="80"/>
      <c r="T4" s="80"/>
      <c r="U4" s="180" t="s">
        <v>104</v>
      </c>
      <c r="V4" s="195" t="s">
        <v>74</v>
      </c>
      <c r="W4" s="199" t="s">
        <v>103</v>
      </c>
      <c r="X4" s="229" t="s">
        <v>101</v>
      </c>
      <c r="Y4" s="230"/>
      <c r="Z4" s="228" t="s">
        <v>78</v>
      </c>
      <c r="AA4" s="228"/>
      <c r="AB4" s="228"/>
      <c r="AC4" s="228"/>
      <c r="AD4" s="228"/>
      <c r="AE4" s="228"/>
      <c r="AF4" s="228"/>
      <c r="AG4" s="228"/>
      <c r="AH4" s="177" t="s">
        <v>12</v>
      </c>
      <c r="AI4" s="177" t="s">
        <v>79</v>
      </c>
      <c r="AJ4" s="191" t="s">
        <v>106</v>
      </c>
      <c r="AK4" s="205" t="s">
        <v>105</v>
      </c>
      <c r="AL4" s="198" t="s">
        <v>80</v>
      </c>
      <c r="AM4" s="198"/>
      <c r="AN4" s="198"/>
      <c r="AO4" s="180" t="s">
        <v>104</v>
      </c>
    </row>
    <row r="5" spans="1:41" s="40" customFormat="1" ht="19.5" customHeight="1">
      <c r="A5" s="196"/>
      <c r="B5" s="199"/>
      <c r="C5" s="224" t="s">
        <v>108</v>
      </c>
      <c r="D5" s="225"/>
      <c r="E5" s="208" t="s">
        <v>81</v>
      </c>
      <c r="F5" s="218" t="s">
        <v>45</v>
      </c>
      <c r="G5" s="218" t="s">
        <v>13</v>
      </c>
      <c r="H5" s="218" t="s">
        <v>14</v>
      </c>
      <c r="I5" s="218" t="s">
        <v>114</v>
      </c>
      <c r="J5" s="218" t="s">
        <v>113</v>
      </c>
      <c r="K5" s="202" t="s">
        <v>102</v>
      </c>
      <c r="L5" s="218" t="s">
        <v>16</v>
      </c>
      <c r="M5" s="231" t="s">
        <v>81</v>
      </c>
      <c r="N5" s="198"/>
      <c r="O5" s="212" t="s">
        <v>45</v>
      </c>
      <c r="P5" s="202" t="s">
        <v>13</v>
      </c>
      <c r="Q5" s="202" t="s">
        <v>14</v>
      </c>
      <c r="R5" s="202" t="s">
        <v>114</v>
      </c>
      <c r="S5" s="202" t="s">
        <v>113</v>
      </c>
      <c r="T5" s="214" t="s">
        <v>102</v>
      </c>
      <c r="U5" s="180"/>
      <c r="V5" s="196"/>
      <c r="W5" s="199"/>
      <c r="X5" s="216" t="s">
        <v>98</v>
      </c>
      <c r="Y5" s="231" t="s">
        <v>81</v>
      </c>
      <c r="Z5" s="202" t="s">
        <v>86</v>
      </c>
      <c r="AA5" s="202" t="s">
        <v>87</v>
      </c>
      <c r="AB5" s="202" t="s">
        <v>88</v>
      </c>
      <c r="AC5" s="202" t="s">
        <v>115</v>
      </c>
      <c r="AD5" s="202" t="s">
        <v>116</v>
      </c>
      <c r="AE5" s="202" t="s">
        <v>97</v>
      </c>
      <c r="AF5" s="202" t="s">
        <v>15</v>
      </c>
      <c r="AG5" s="231" t="s">
        <v>81</v>
      </c>
      <c r="AH5" s="177"/>
      <c r="AI5" s="177"/>
      <c r="AJ5" s="191"/>
      <c r="AK5" s="206"/>
      <c r="AL5" s="224" t="s">
        <v>108</v>
      </c>
      <c r="AM5" s="225"/>
      <c r="AN5" s="208" t="s">
        <v>81</v>
      </c>
      <c r="AO5" s="180"/>
    </row>
    <row r="6" spans="1:45" s="40" customFormat="1" ht="30.75" customHeight="1">
      <c r="A6" s="197"/>
      <c r="B6" s="200"/>
      <c r="C6" s="45" t="s">
        <v>109</v>
      </c>
      <c r="D6" s="45" t="s">
        <v>110</v>
      </c>
      <c r="E6" s="209"/>
      <c r="F6" s="219"/>
      <c r="G6" s="219"/>
      <c r="H6" s="219"/>
      <c r="I6" s="219"/>
      <c r="J6" s="219"/>
      <c r="K6" s="220"/>
      <c r="L6" s="219"/>
      <c r="M6" s="204"/>
      <c r="N6" s="198"/>
      <c r="O6" s="213"/>
      <c r="P6" s="204"/>
      <c r="Q6" s="204"/>
      <c r="R6" s="204"/>
      <c r="S6" s="204"/>
      <c r="T6" s="215"/>
      <c r="U6" s="181"/>
      <c r="V6" s="197"/>
      <c r="W6" s="200"/>
      <c r="X6" s="217"/>
      <c r="Y6" s="232"/>
      <c r="Z6" s="204"/>
      <c r="AA6" s="204"/>
      <c r="AB6" s="204"/>
      <c r="AC6" s="204"/>
      <c r="AD6" s="204"/>
      <c r="AE6" s="203"/>
      <c r="AF6" s="204"/>
      <c r="AG6" s="204"/>
      <c r="AH6" s="177"/>
      <c r="AI6" s="177"/>
      <c r="AJ6" s="191"/>
      <c r="AK6" s="207"/>
      <c r="AL6" s="45" t="s">
        <v>109</v>
      </c>
      <c r="AM6" s="45" t="s">
        <v>110</v>
      </c>
      <c r="AN6" s="209"/>
      <c r="AO6" s="181"/>
      <c r="AQ6" s="40" t="s">
        <v>119</v>
      </c>
      <c r="AS6" s="58" t="s">
        <v>120</v>
      </c>
    </row>
    <row r="7" spans="1:46" s="40" customFormat="1" ht="21.75" customHeight="1">
      <c r="A7" s="46">
        <v>1</v>
      </c>
      <c r="B7" s="39" t="s">
        <v>18</v>
      </c>
      <c r="C7" s="49">
        <v>113805</v>
      </c>
      <c r="D7" s="49">
        <v>9313</v>
      </c>
      <c r="E7" s="49">
        <v>123118</v>
      </c>
      <c r="F7" s="49">
        <v>404645746</v>
      </c>
      <c r="G7" s="49">
        <v>7413605</v>
      </c>
      <c r="H7" s="119">
        <v>129212</v>
      </c>
      <c r="I7" s="119">
        <v>2641918</v>
      </c>
      <c r="J7" s="119">
        <v>1046873</v>
      </c>
      <c r="K7" s="119">
        <v>126361</v>
      </c>
      <c r="L7" s="119">
        <v>444597</v>
      </c>
      <c r="M7" s="124">
        <f>SUM(F7:L7)</f>
        <v>416448312</v>
      </c>
      <c r="N7" s="119">
        <v>139395190</v>
      </c>
      <c r="O7" s="119">
        <v>265405179</v>
      </c>
      <c r="P7" s="119">
        <v>7277767</v>
      </c>
      <c r="Q7" s="119">
        <v>127992</v>
      </c>
      <c r="R7" s="119">
        <v>2638319</v>
      </c>
      <c r="S7" s="119">
        <v>1038504</v>
      </c>
      <c r="T7" s="119">
        <v>125203</v>
      </c>
      <c r="U7" s="153" t="s">
        <v>18</v>
      </c>
      <c r="V7" s="154">
        <v>1</v>
      </c>
      <c r="W7" s="153" t="s">
        <v>18</v>
      </c>
      <c r="X7" s="147">
        <v>440158</v>
      </c>
      <c r="Y7" s="124">
        <f>O7+P7+Q7+R7+T7+X7+S7</f>
        <v>277053122</v>
      </c>
      <c r="Z7" s="119">
        <v>15919393</v>
      </c>
      <c r="AA7" s="119">
        <v>217455</v>
      </c>
      <c r="AB7" s="119">
        <v>6799</v>
      </c>
      <c r="AC7" s="119">
        <v>79151</v>
      </c>
      <c r="AD7" s="119">
        <v>31155</v>
      </c>
      <c r="AE7" s="119">
        <v>3757</v>
      </c>
      <c r="AF7" s="119">
        <v>13204</v>
      </c>
      <c r="AG7" s="124">
        <f aca="true" t="shared" si="0" ref="AG7:AG38">SUM(Z7:AF7)</f>
        <v>16270914</v>
      </c>
      <c r="AH7" s="119">
        <v>632365</v>
      </c>
      <c r="AI7" s="119">
        <v>1898</v>
      </c>
      <c r="AJ7" s="119">
        <v>17347</v>
      </c>
      <c r="AK7" s="119">
        <v>7950</v>
      </c>
      <c r="AL7" s="119">
        <v>15212544</v>
      </c>
      <c r="AM7" s="119">
        <v>398686</v>
      </c>
      <c r="AN7" s="138">
        <v>15611230</v>
      </c>
      <c r="AO7" s="39" t="s">
        <v>18</v>
      </c>
      <c r="AQ7" s="50">
        <v>277053122</v>
      </c>
      <c r="AR7" s="40" t="str">
        <f aca="true" t="shared" si="1" ref="AR7:AR38">IF(Y7=AQ7," ","NG")</f>
        <v> </v>
      </c>
      <c r="AS7" s="58">
        <v>16270914</v>
      </c>
      <c r="AT7" s="40" t="str">
        <f aca="true" t="shared" si="2" ref="AT7:AT38">IF(AS7=AG7," ","NG")</f>
        <v> </v>
      </c>
    </row>
    <row r="8" spans="1:46" s="40" customFormat="1" ht="21.75" customHeight="1">
      <c r="A8" s="47">
        <v>2</v>
      </c>
      <c r="B8" s="42" t="s">
        <v>1</v>
      </c>
      <c r="C8" s="51">
        <v>79640</v>
      </c>
      <c r="D8" s="51">
        <v>3066</v>
      </c>
      <c r="E8" s="51">
        <v>82706</v>
      </c>
      <c r="F8" s="51">
        <v>263583883</v>
      </c>
      <c r="G8" s="51">
        <v>2418229</v>
      </c>
      <c r="H8" s="120">
        <v>21191</v>
      </c>
      <c r="I8" s="120">
        <v>1369790</v>
      </c>
      <c r="J8" s="120">
        <v>258100</v>
      </c>
      <c r="K8" s="120">
        <v>42185</v>
      </c>
      <c r="L8" s="120">
        <v>31510</v>
      </c>
      <c r="M8" s="125">
        <f aca="true" t="shared" si="3" ref="M8:M38">SUM(F8:L8)</f>
        <v>267724888</v>
      </c>
      <c r="N8" s="120">
        <v>94084504</v>
      </c>
      <c r="O8" s="120">
        <v>169555383</v>
      </c>
      <c r="P8" s="120">
        <v>2367706</v>
      </c>
      <c r="Q8" s="140">
        <v>21102</v>
      </c>
      <c r="R8" s="120">
        <v>1369704</v>
      </c>
      <c r="S8" s="120">
        <v>253875</v>
      </c>
      <c r="T8" s="141">
        <v>42105</v>
      </c>
      <c r="U8" s="155" t="s">
        <v>1</v>
      </c>
      <c r="V8" s="156">
        <v>2</v>
      </c>
      <c r="W8" s="155" t="s">
        <v>1</v>
      </c>
      <c r="X8" s="148">
        <v>30509</v>
      </c>
      <c r="Y8" s="125">
        <f aca="true" t="shared" si="4" ref="Y8:Y51">O8+P8+Q8+R8+T8+X8+S8</f>
        <v>173640384</v>
      </c>
      <c r="Z8" s="120">
        <v>10169998</v>
      </c>
      <c r="AA8" s="120">
        <v>70718</v>
      </c>
      <c r="AB8" s="120">
        <v>1138</v>
      </c>
      <c r="AC8" s="120">
        <v>41090</v>
      </c>
      <c r="AD8" s="120">
        <v>7616</v>
      </c>
      <c r="AE8" s="120">
        <v>1263</v>
      </c>
      <c r="AF8" s="120">
        <v>914</v>
      </c>
      <c r="AG8" s="125">
        <f t="shared" si="0"/>
        <v>10292737</v>
      </c>
      <c r="AH8" s="120">
        <v>367436</v>
      </c>
      <c r="AI8" s="120">
        <v>1079</v>
      </c>
      <c r="AJ8" s="120">
        <v>6992</v>
      </c>
      <c r="AK8" s="120">
        <v>4177</v>
      </c>
      <c r="AL8" s="120">
        <v>9905193</v>
      </c>
      <c r="AM8" s="120">
        <v>7860</v>
      </c>
      <c r="AN8" s="140">
        <v>9913053</v>
      </c>
      <c r="AO8" s="42" t="s">
        <v>1</v>
      </c>
      <c r="AQ8" s="50">
        <v>173640384</v>
      </c>
      <c r="AR8" s="40" t="str">
        <f t="shared" si="1"/>
        <v> </v>
      </c>
      <c r="AS8" s="58">
        <v>10292737</v>
      </c>
      <c r="AT8" s="40" t="str">
        <f t="shared" si="2"/>
        <v> </v>
      </c>
    </row>
    <row r="9" spans="1:46" s="40" customFormat="1" ht="21.75" customHeight="1">
      <c r="A9" s="47">
        <v>3</v>
      </c>
      <c r="B9" s="42" t="s">
        <v>19</v>
      </c>
      <c r="C9" s="51">
        <v>63707</v>
      </c>
      <c r="D9" s="51">
        <v>2375</v>
      </c>
      <c r="E9" s="51">
        <v>66082</v>
      </c>
      <c r="F9" s="51">
        <v>203403190</v>
      </c>
      <c r="G9" s="51">
        <v>2913832</v>
      </c>
      <c r="H9" s="120">
        <v>22466</v>
      </c>
      <c r="I9" s="120">
        <v>568591</v>
      </c>
      <c r="J9" s="120">
        <v>257755</v>
      </c>
      <c r="K9" s="120">
        <v>46779</v>
      </c>
      <c r="L9" s="120">
        <v>36995</v>
      </c>
      <c r="M9" s="125">
        <f t="shared" si="3"/>
        <v>207249608</v>
      </c>
      <c r="N9" s="120">
        <v>72555143</v>
      </c>
      <c r="O9" s="120">
        <v>130912464</v>
      </c>
      <c r="P9" s="120">
        <v>2855026</v>
      </c>
      <c r="Q9" s="140">
        <v>21601</v>
      </c>
      <c r="R9" s="120">
        <v>568187</v>
      </c>
      <c r="S9" s="120">
        <v>256073</v>
      </c>
      <c r="T9" s="141">
        <v>46690</v>
      </c>
      <c r="U9" s="155" t="s">
        <v>19</v>
      </c>
      <c r="V9" s="156">
        <v>3</v>
      </c>
      <c r="W9" s="155" t="s">
        <v>19</v>
      </c>
      <c r="X9" s="148">
        <v>34424</v>
      </c>
      <c r="Y9" s="125">
        <f t="shared" si="4"/>
        <v>134694465</v>
      </c>
      <c r="Z9" s="120">
        <v>7852088</v>
      </c>
      <c r="AA9" s="120">
        <v>85366</v>
      </c>
      <c r="AB9" s="120">
        <v>1166</v>
      </c>
      <c r="AC9" s="120">
        <v>17045</v>
      </c>
      <c r="AD9" s="120">
        <v>7681</v>
      </c>
      <c r="AE9" s="120">
        <v>1400</v>
      </c>
      <c r="AF9" s="120">
        <v>1033</v>
      </c>
      <c r="AG9" s="125">
        <f t="shared" si="0"/>
        <v>7965779</v>
      </c>
      <c r="AH9" s="120">
        <v>301229</v>
      </c>
      <c r="AI9" s="120">
        <v>1120</v>
      </c>
      <c r="AJ9" s="120">
        <v>5876</v>
      </c>
      <c r="AK9" s="120">
        <v>3368</v>
      </c>
      <c r="AL9" s="120">
        <v>7647697</v>
      </c>
      <c r="AM9" s="120">
        <v>6489</v>
      </c>
      <c r="AN9" s="140">
        <v>7654186</v>
      </c>
      <c r="AO9" s="42" t="s">
        <v>19</v>
      </c>
      <c r="AQ9" s="50">
        <v>134694465</v>
      </c>
      <c r="AR9" s="40" t="str">
        <f t="shared" si="1"/>
        <v> </v>
      </c>
      <c r="AS9" s="58">
        <v>7965779</v>
      </c>
      <c r="AT9" s="40" t="str">
        <f t="shared" si="2"/>
        <v> </v>
      </c>
    </row>
    <row r="10" spans="1:46" s="40" customFormat="1" ht="21.75" customHeight="1">
      <c r="A10" s="47">
        <v>4</v>
      </c>
      <c r="B10" s="42" t="s">
        <v>20</v>
      </c>
      <c r="C10" s="51">
        <v>63625</v>
      </c>
      <c r="D10" s="51">
        <v>2488</v>
      </c>
      <c r="E10" s="51">
        <v>66113</v>
      </c>
      <c r="F10" s="51">
        <v>189527159</v>
      </c>
      <c r="G10" s="51">
        <v>2880546</v>
      </c>
      <c r="H10" s="120">
        <v>64199</v>
      </c>
      <c r="I10" s="120">
        <v>541161</v>
      </c>
      <c r="J10" s="120">
        <v>135894</v>
      </c>
      <c r="K10" s="120">
        <v>58480</v>
      </c>
      <c r="L10" s="120">
        <v>47403</v>
      </c>
      <c r="M10" s="125">
        <f t="shared" si="3"/>
        <v>193254842</v>
      </c>
      <c r="N10" s="120">
        <v>70697061</v>
      </c>
      <c r="O10" s="120">
        <v>118908475</v>
      </c>
      <c r="P10" s="120">
        <v>2815697</v>
      </c>
      <c r="Q10" s="140">
        <v>62298</v>
      </c>
      <c r="R10" s="120">
        <v>539945</v>
      </c>
      <c r="S10" s="120">
        <v>129987</v>
      </c>
      <c r="T10" s="141">
        <v>57808</v>
      </c>
      <c r="U10" s="155" t="s">
        <v>20</v>
      </c>
      <c r="V10" s="156">
        <v>4</v>
      </c>
      <c r="W10" s="155" t="s">
        <v>20</v>
      </c>
      <c r="X10" s="148">
        <v>43571</v>
      </c>
      <c r="Y10" s="125">
        <f t="shared" si="4"/>
        <v>122557781</v>
      </c>
      <c r="Z10" s="120">
        <v>7131849</v>
      </c>
      <c r="AA10" s="120">
        <v>84170</v>
      </c>
      <c r="AB10" s="120">
        <v>3364</v>
      </c>
      <c r="AC10" s="120">
        <v>16198</v>
      </c>
      <c r="AD10" s="120">
        <v>3901</v>
      </c>
      <c r="AE10" s="120">
        <v>1736</v>
      </c>
      <c r="AF10" s="120">
        <v>1308</v>
      </c>
      <c r="AG10" s="125">
        <f t="shared" si="0"/>
        <v>7242526</v>
      </c>
      <c r="AH10" s="120">
        <v>296041</v>
      </c>
      <c r="AI10" s="120">
        <v>1277</v>
      </c>
      <c r="AJ10" s="120">
        <v>3670</v>
      </c>
      <c r="AK10" s="120">
        <v>1552</v>
      </c>
      <c r="AL10" s="120">
        <v>6932737</v>
      </c>
      <c r="AM10" s="120">
        <v>7249</v>
      </c>
      <c r="AN10" s="140">
        <v>6939986</v>
      </c>
      <c r="AO10" s="42" t="s">
        <v>20</v>
      </c>
      <c r="AQ10" s="50">
        <v>122557781</v>
      </c>
      <c r="AR10" s="40" t="str">
        <f t="shared" si="1"/>
        <v> </v>
      </c>
      <c r="AS10" s="58">
        <v>7242526</v>
      </c>
      <c r="AT10" s="40" t="str">
        <f t="shared" si="2"/>
        <v> </v>
      </c>
    </row>
    <row r="11" spans="1:46" s="40" customFormat="1" ht="21.75" customHeight="1">
      <c r="A11" s="47">
        <v>5</v>
      </c>
      <c r="B11" s="42" t="s">
        <v>21</v>
      </c>
      <c r="C11" s="51">
        <v>31362</v>
      </c>
      <c r="D11" s="51">
        <v>1478</v>
      </c>
      <c r="E11" s="51">
        <v>32840</v>
      </c>
      <c r="F11" s="51">
        <v>91580908</v>
      </c>
      <c r="G11" s="51">
        <v>982109</v>
      </c>
      <c r="H11" s="120">
        <v>18963</v>
      </c>
      <c r="I11" s="120">
        <v>616396</v>
      </c>
      <c r="J11" s="120">
        <v>176466</v>
      </c>
      <c r="K11" s="120">
        <v>24025</v>
      </c>
      <c r="L11" s="120">
        <v>80322</v>
      </c>
      <c r="M11" s="125">
        <f t="shared" si="3"/>
        <v>93479189</v>
      </c>
      <c r="N11" s="120">
        <v>36012663</v>
      </c>
      <c r="O11" s="120">
        <v>55607855</v>
      </c>
      <c r="P11" s="120">
        <v>946744</v>
      </c>
      <c r="Q11" s="140">
        <v>18856</v>
      </c>
      <c r="R11" s="120">
        <v>615968</v>
      </c>
      <c r="S11" s="120">
        <v>174694</v>
      </c>
      <c r="T11" s="141">
        <v>23996</v>
      </c>
      <c r="U11" s="155" t="s">
        <v>21</v>
      </c>
      <c r="V11" s="156">
        <v>5</v>
      </c>
      <c r="W11" s="155" t="s">
        <v>21</v>
      </c>
      <c r="X11" s="148">
        <v>78413</v>
      </c>
      <c r="Y11" s="125">
        <f t="shared" si="4"/>
        <v>57466526</v>
      </c>
      <c r="Z11" s="120">
        <v>3335155</v>
      </c>
      <c r="AA11" s="120">
        <v>28320</v>
      </c>
      <c r="AB11" s="120">
        <v>1019</v>
      </c>
      <c r="AC11" s="120">
        <v>18477</v>
      </c>
      <c r="AD11" s="120">
        <v>5241</v>
      </c>
      <c r="AE11" s="120">
        <v>720</v>
      </c>
      <c r="AF11" s="120">
        <v>2354</v>
      </c>
      <c r="AG11" s="125">
        <f t="shared" si="0"/>
        <v>3391286</v>
      </c>
      <c r="AH11" s="120">
        <v>139416</v>
      </c>
      <c r="AI11" s="120">
        <v>355</v>
      </c>
      <c r="AJ11" s="120">
        <v>2932</v>
      </c>
      <c r="AK11" s="120">
        <v>5065</v>
      </c>
      <c r="AL11" s="120">
        <v>3239409</v>
      </c>
      <c r="AM11" s="120">
        <v>4109</v>
      </c>
      <c r="AN11" s="140">
        <v>3243518</v>
      </c>
      <c r="AO11" s="42" t="s">
        <v>21</v>
      </c>
      <c r="AQ11" s="50">
        <v>57466526</v>
      </c>
      <c r="AR11" s="40" t="str">
        <f t="shared" si="1"/>
        <v> </v>
      </c>
      <c r="AS11" s="58">
        <v>3391286</v>
      </c>
      <c r="AT11" s="40" t="str">
        <f t="shared" si="2"/>
        <v> </v>
      </c>
    </row>
    <row r="12" spans="1:46" s="40" customFormat="1" ht="21.75" customHeight="1">
      <c r="A12" s="47">
        <v>6</v>
      </c>
      <c r="B12" s="42" t="s">
        <v>22</v>
      </c>
      <c r="C12" s="51">
        <v>22536</v>
      </c>
      <c r="D12" s="51">
        <v>957</v>
      </c>
      <c r="E12" s="51">
        <v>23493</v>
      </c>
      <c r="F12" s="51">
        <v>66512375</v>
      </c>
      <c r="G12" s="51">
        <v>882203</v>
      </c>
      <c r="H12" s="120">
        <v>8986</v>
      </c>
      <c r="I12" s="120">
        <v>154233</v>
      </c>
      <c r="J12" s="120">
        <v>35972</v>
      </c>
      <c r="K12" s="120">
        <v>21433</v>
      </c>
      <c r="L12" s="120">
        <v>61055</v>
      </c>
      <c r="M12" s="125">
        <f t="shared" si="3"/>
        <v>67676257</v>
      </c>
      <c r="N12" s="120">
        <v>25113342</v>
      </c>
      <c r="O12" s="120">
        <v>41434503</v>
      </c>
      <c r="P12" s="120">
        <v>852106</v>
      </c>
      <c r="Q12" s="140">
        <v>8236</v>
      </c>
      <c r="R12" s="120">
        <v>154233</v>
      </c>
      <c r="S12" s="120">
        <v>31710</v>
      </c>
      <c r="T12" s="141">
        <v>21415</v>
      </c>
      <c r="U12" s="155" t="s">
        <v>22</v>
      </c>
      <c r="V12" s="156">
        <v>6</v>
      </c>
      <c r="W12" s="155" t="s">
        <v>22</v>
      </c>
      <c r="X12" s="148">
        <v>60712</v>
      </c>
      <c r="Y12" s="125">
        <f t="shared" si="4"/>
        <v>42562915</v>
      </c>
      <c r="Z12" s="120">
        <v>2485136</v>
      </c>
      <c r="AA12" s="120">
        <v>25139</v>
      </c>
      <c r="AB12" s="120">
        <v>445</v>
      </c>
      <c r="AC12" s="120">
        <v>4628</v>
      </c>
      <c r="AD12" s="120">
        <v>952</v>
      </c>
      <c r="AE12" s="120">
        <v>642</v>
      </c>
      <c r="AF12" s="120">
        <v>1821</v>
      </c>
      <c r="AG12" s="125">
        <f t="shared" si="0"/>
        <v>2518763</v>
      </c>
      <c r="AH12" s="120">
        <v>106915</v>
      </c>
      <c r="AI12" s="120">
        <v>573</v>
      </c>
      <c r="AJ12" s="120">
        <v>1740</v>
      </c>
      <c r="AK12" s="120">
        <v>667</v>
      </c>
      <c r="AL12" s="120">
        <v>2406314</v>
      </c>
      <c r="AM12" s="120">
        <v>2471</v>
      </c>
      <c r="AN12" s="140">
        <v>2408785</v>
      </c>
      <c r="AO12" s="42" t="s">
        <v>22</v>
      </c>
      <c r="AQ12" s="50">
        <v>42562915</v>
      </c>
      <c r="AR12" s="40" t="str">
        <f t="shared" si="1"/>
        <v> </v>
      </c>
      <c r="AS12" s="58">
        <v>2518763</v>
      </c>
      <c r="AT12" s="40" t="str">
        <f t="shared" si="2"/>
        <v> </v>
      </c>
    </row>
    <row r="13" spans="1:46" s="40" customFormat="1" ht="21.75" customHeight="1">
      <c r="A13" s="47">
        <v>7</v>
      </c>
      <c r="B13" s="42" t="s">
        <v>2</v>
      </c>
      <c r="C13" s="51">
        <v>32703</v>
      </c>
      <c r="D13" s="51">
        <v>2746</v>
      </c>
      <c r="E13" s="51">
        <v>35449</v>
      </c>
      <c r="F13" s="51">
        <v>108544106</v>
      </c>
      <c r="G13" s="51">
        <v>1147814</v>
      </c>
      <c r="H13" s="120">
        <v>60050</v>
      </c>
      <c r="I13" s="120">
        <v>311550</v>
      </c>
      <c r="J13" s="120">
        <v>444121</v>
      </c>
      <c r="K13" s="120">
        <v>25239</v>
      </c>
      <c r="L13" s="120">
        <v>86711</v>
      </c>
      <c r="M13" s="125">
        <f t="shared" si="3"/>
        <v>110619591</v>
      </c>
      <c r="N13" s="120">
        <v>40117634</v>
      </c>
      <c r="O13" s="120">
        <v>68453126</v>
      </c>
      <c r="P13" s="120">
        <v>1125363</v>
      </c>
      <c r="Q13" s="140">
        <v>60050</v>
      </c>
      <c r="R13" s="120">
        <v>311550</v>
      </c>
      <c r="S13" s="120">
        <v>439918</v>
      </c>
      <c r="T13" s="141">
        <v>25239</v>
      </c>
      <c r="U13" s="155" t="s">
        <v>2</v>
      </c>
      <c r="V13" s="156">
        <v>7</v>
      </c>
      <c r="W13" s="155" t="s">
        <v>2</v>
      </c>
      <c r="X13" s="148">
        <v>86711</v>
      </c>
      <c r="Y13" s="125">
        <f t="shared" si="4"/>
        <v>70501957</v>
      </c>
      <c r="Z13" s="120">
        <v>4105731</v>
      </c>
      <c r="AA13" s="120">
        <v>33371</v>
      </c>
      <c r="AB13" s="120">
        <v>3243</v>
      </c>
      <c r="AC13" s="120">
        <v>9347</v>
      </c>
      <c r="AD13" s="120">
        <v>13199</v>
      </c>
      <c r="AE13" s="120">
        <v>757</v>
      </c>
      <c r="AF13" s="120">
        <v>2602</v>
      </c>
      <c r="AG13" s="125">
        <f t="shared" si="0"/>
        <v>4168250</v>
      </c>
      <c r="AH13" s="120">
        <v>161898</v>
      </c>
      <c r="AI13" s="120">
        <v>590</v>
      </c>
      <c r="AJ13" s="120">
        <v>3610</v>
      </c>
      <c r="AK13" s="120">
        <v>1925</v>
      </c>
      <c r="AL13" s="120">
        <v>3891750</v>
      </c>
      <c r="AM13" s="120">
        <v>108477</v>
      </c>
      <c r="AN13" s="140">
        <v>4000227</v>
      </c>
      <c r="AO13" s="42" t="s">
        <v>2</v>
      </c>
      <c r="AQ13" s="50">
        <v>70501957</v>
      </c>
      <c r="AR13" s="40" t="str">
        <f t="shared" si="1"/>
        <v> </v>
      </c>
      <c r="AS13" s="58">
        <v>4168250</v>
      </c>
      <c r="AT13" s="40" t="str">
        <f t="shared" si="2"/>
        <v> </v>
      </c>
    </row>
    <row r="14" spans="1:46" s="40" customFormat="1" ht="21.75" customHeight="1">
      <c r="A14" s="47">
        <v>8</v>
      </c>
      <c r="B14" s="42" t="s">
        <v>23</v>
      </c>
      <c r="C14" s="51">
        <v>18316</v>
      </c>
      <c r="D14" s="51">
        <v>1504</v>
      </c>
      <c r="E14" s="51">
        <v>19820</v>
      </c>
      <c r="F14" s="51">
        <v>54113598</v>
      </c>
      <c r="G14" s="51">
        <v>432360</v>
      </c>
      <c r="H14" s="120">
        <v>5387</v>
      </c>
      <c r="I14" s="120">
        <v>856009</v>
      </c>
      <c r="J14" s="120">
        <v>48261</v>
      </c>
      <c r="K14" s="120">
        <v>13044</v>
      </c>
      <c r="L14" s="120">
        <v>17922</v>
      </c>
      <c r="M14" s="125">
        <f t="shared" si="3"/>
        <v>55486581</v>
      </c>
      <c r="N14" s="120">
        <v>21216957</v>
      </c>
      <c r="O14" s="120">
        <v>32918858</v>
      </c>
      <c r="P14" s="120">
        <v>414084</v>
      </c>
      <c r="Q14" s="140">
        <v>5385</v>
      </c>
      <c r="R14" s="120">
        <v>855659</v>
      </c>
      <c r="S14" s="120">
        <v>47381</v>
      </c>
      <c r="T14" s="141">
        <v>13010</v>
      </c>
      <c r="U14" s="155" t="s">
        <v>23</v>
      </c>
      <c r="V14" s="156">
        <v>8</v>
      </c>
      <c r="W14" s="155" t="s">
        <v>23</v>
      </c>
      <c r="X14" s="148">
        <v>15247</v>
      </c>
      <c r="Y14" s="125">
        <f t="shared" si="4"/>
        <v>34269624</v>
      </c>
      <c r="Z14" s="120">
        <v>1974351</v>
      </c>
      <c r="AA14" s="120">
        <v>12300</v>
      </c>
      <c r="AB14" s="120">
        <v>291</v>
      </c>
      <c r="AC14" s="120">
        <v>25669</v>
      </c>
      <c r="AD14" s="120">
        <v>1420</v>
      </c>
      <c r="AE14" s="120">
        <v>388</v>
      </c>
      <c r="AF14" s="120">
        <v>458</v>
      </c>
      <c r="AG14" s="125">
        <f t="shared" si="0"/>
        <v>2014877</v>
      </c>
      <c r="AH14" s="120">
        <v>80443</v>
      </c>
      <c r="AI14" s="120">
        <v>679</v>
      </c>
      <c r="AJ14" s="120">
        <v>956</v>
      </c>
      <c r="AK14" s="120">
        <v>586</v>
      </c>
      <c r="AL14" s="120">
        <v>1880062</v>
      </c>
      <c r="AM14" s="120">
        <v>52031</v>
      </c>
      <c r="AN14" s="140">
        <v>1932093</v>
      </c>
      <c r="AO14" s="42" t="s">
        <v>23</v>
      </c>
      <c r="AQ14" s="50">
        <v>34269624</v>
      </c>
      <c r="AR14" s="40" t="str">
        <f t="shared" si="1"/>
        <v> </v>
      </c>
      <c r="AS14" s="58">
        <v>2014877</v>
      </c>
      <c r="AT14" s="40" t="str">
        <f t="shared" si="2"/>
        <v> </v>
      </c>
    </row>
    <row r="15" spans="1:46" s="27" customFormat="1" ht="21.75" customHeight="1">
      <c r="A15" s="30">
        <v>9</v>
      </c>
      <c r="B15" s="31" t="s">
        <v>49</v>
      </c>
      <c r="C15" s="51">
        <v>26506</v>
      </c>
      <c r="D15" s="51">
        <v>1114</v>
      </c>
      <c r="E15" s="51">
        <v>27620</v>
      </c>
      <c r="F15" s="51">
        <v>75806817</v>
      </c>
      <c r="G15" s="51">
        <v>656493</v>
      </c>
      <c r="H15" s="120">
        <v>5304</v>
      </c>
      <c r="I15" s="120">
        <v>126578</v>
      </c>
      <c r="J15" s="120">
        <v>17504</v>
      </c>
      <c r="K15" s="120">
        <v>10427</v>
      </c>
      <c r="L15" s="120">
        <v>5233</v>
      </c>
      <c r="M15" s="125">
        <f t="shared" si="3"/>
        <v>76628356</v>
      </c>
      <c r="N15" s="120">
        <v>29188714</v>
      </c>
      <c r="O15" s="120">
        <v>46653601</v>
      </c>
      <c r="P15" s="120">
        <v>622886</v>
      </c>
      <c r="Q15" s="140">
        <v>5162</v>
      </c>
      <c r="R15" s="120">
        <v>125909</v>
      </c>
      <c r="S15" s="120">
        <v>17487</v>
      </c>
      <c r="T15" s="141">
        <v>9365</v>
      </c>
      <c r="U15" s="157" t="s">
        <v>49</v>
      </c>
      <c r="V15" s="158">
        <v>9</v>
      </c>
      <c r="W15" s="157" t="s">
        <v>49</v>
      </c>
      <c r="X15" s="148">
        <v>5232</v>
      </c>
      <c r="Y15" s="125">
        <f t="shared" si="4"/>
        <v>47439642</v>
      </c>
      <c r="Z15" s="120">
        <v>2798900</v>
      </c>
      <c r="AA15" s="120">
        <v>18682</v>
      </c>
      <c r="AB15" s="120">
        <v>278</v>
      </c>
      <c r="AC15" s="120">
        <v>3777</v>
      </c>
      <c r="AD15" s="120">
        <v>525</v>
      </c>
      <c r="AE15" s="120">
        <v>281</v>
      </c>
      <c r="AF15" s="120">
        <v>157</v>
      </c>
      <c r="AG15" s="125">
        <f t="shared" si="0"/>
        <v>2822600</v>
      </c>
      <c r="AH15" s="120">
        <v>108860</v>
      </c>
      <c r="AI15" s="120">
        <v>734</v>
      </c>
      <c r="AJ15" s="120">
        <v>1212</v>
      </c>
      <c r="AK15" s="120">
        <v>892</v>
      </c>
      <c r="AL15" s="120">
        <v>2707664</v>
      </c>
      <c r="AM15" s="120">
        <v>3238</v>
      </c>
      <c r="AN15" s="140">
        <v>2710902</v>
      </c>
      <c r="AO15" s="31" t="s">
        <v>49</v>
      </c>
      <c r="AQ15" s="52">
        <v>47439642</v>
      </c>
      <c r="AR15" s="27" t="str">
        <f t="shared" si="1"/>
        <v> </v>
      </c>
      <c r="AS15" s="91">
        <v>2822600</v>
      </c>
      <c r="AT15" s="27" t="str">
        <f t="shared" si="2"/>
        <v> </v>
      </c>
    </row>
    <row r="16" spans="1:46" s="27" customFormat="1" ht="21.75" customHeight="1">
      <c r="A16" s="30">
        <v>10</v>
      </c>
      <c r="B16" s="31" t="s">
        <v>24</v>
      </c>
      <c r="C16" s="51">
        <v>21761</v>
      </c>
      <c r="D16" s="51">
        <v>1071</v>
      </c>
      <c r="E16" s="51">
        <v>22832</v>
      </c>
      <c r="F16" s="51">
        <v>63881934</v>
      </c>
      <c r="G16" s="51">
        <v>249878</v>
      </c>
      <c r="H16" s="120">
        <v>3637</v>
      </c>
      <c r="I16" s="120">
        <v>721</v>
      </c>
      <c r="J16" s="120">
        <v>45362</v>
      </c>
      <c r="K16" s="120">
        <v>6960</v>
      </c>
      <c r="L16" s="120">
        <v>55077</v>
      </c>
      <c r="M16" s="125">
        <f t="shared" si="3"/>
        <v>64243569</v>
      </c>
      <c r="N16" s="120">
        <v>25134532</v>
      </c>
      <c r="O16" s="120">
        <v>38756399</v>
      </c>
      <c r="P16" s="120">
        <v>241988</v>
      </c>
      <c r="Q16" s="140">
        <v>3636</v>
      </c>
      <c r="R16" s="120">
        <v>692</v>
      </c>
      <c r="S16" s="120">
        <v>44642</v>
      </c>
      <c r="T16" s="141">
        <v>6951</v>
      </c>
      <c r="U16" s="157" t="s">
        <v>24</v>
      </c>
      <c r="V16" s="158">
        <v>10</v>
      </c>
      <c r="W16" s="157" t="s">
        <v>24</v>
      </c>
      <c r="X16" s="148">
        <v>54729</v>
      </c>
      <c r="Y16" s="125">
        <f t="shared" si="4"/>
        <v>39109037</v>
      </c>
      <c r="Z16" s="120">
        <v>2324472</v>
      </c>
      <c r="AA16" s="120">
        <v>7207</v>
      </c>
      <c r="AB16" s="120">
        <v>196</v>
      </c>
      <c r="AC16" s="120">
        <v>21</v>
      </c>
      <c r="AD16" s="120">
        <v>1339</v>
      </c>
      <c r="AE16" s="120">
        <v>209</v>
      </c>
      <c r="AF16" s="120">
        <v>1642</v>
      </c>
      <c r="AG16" s="125">
        <f t="shared" si="0"/>
        <v>2335086</v>
      </c>
      <c r="AH16" s="120">
        <v>81020</v>
      </c>
      <c r="AI16" s="120">
        <v>407</v>
      </c>
      <c r="AJ16" s="120">
        <v>1075</v>
      </c>
      <c r="AK16" s="120">
        <v>746</v>
      </c>
      <c r="AL16" s="120">
        <v>2249225</v>
      </c>
      <c r="AM16" s="120">
        <v>2613</v>
      </c>
      <c r="AN16" s="140">
        <v>2251838</v>
      </c>
      <c r="AO16" s="31" t="s">
        <v>24</v>
      </c>
      <c r="AQ16" s="52">
        <v>39109037</v>
      </c>
      <c r="AR16" s="27" t="str">
        <f t="shared" si="1"/>
        <v> </v>
      </c>
      <c r="AS16" s="91">
        <v>2335086</v>
      </c>
      <c r="AT16" s="27" t="str">
        <f t="shared" si="2"/>
        <v> </v>
      </c>
    </row>
    <row r="17" spans="1:46" s="27" customFormat="1" ht="21.75" customHeight="1">
      <c r="A17" s="30">
        <v>11</v>
      </c>
      <c r="B17" s="31" t="s">
        <v>25</v>
      </c>
      <c r="C17" s="51">
        <v>12235</v>
      </c>
      <c r="D17" s="51">
        <v>592</v>
      </c>
      <c r="E17" s="51">
        <v>12827</v>
      </c>
      <c r="F17" s="51">
        <v>34580369</v>
      </c>
      <c r="G17" s="51">
        <v>206732</v>
      </c>
      <c r="H17" s="120">
        <v>2995</v>
      </c>
      <c r="I17" s="120">
        <v>39000</v>
      </c>
      <c r="J17" s="120">
        <v>400969</v>
      </c>
      <c r="K17" s="120">
        <v>1661</v>
      </c>
      <c r="L17" s="120">
        <v>16331</v>
      </c>
      <c r="M17" s="125">
        <f t="shared" si="3"/>
        <v>35248057</v>
      </c>
      <c r="N17" s="120">
        <v>13634842</v>
      </c>
      <c r="O17" s="120">
        <v>20954478</v>
      </c>
      <c r="P17" s="120">
        <v>199490</v>
      </c>
      <c r="Q17" s="140">
        <v>2992</v>
      </c>
      <c r="R17" s="120">
        <v>39000</v>
      </c>
      <c r="S17" s="120">
        <v>400960</v>
      </c>
      <c r="T17" s="141">
        <v>1656</v>
      </c>
      <c r="U17" s="157" t="s">
        <v>25</v>
      </c>
      <c r="V17" s="158">
        <v>11</v>
      </c>
      <c r="W17" s="157" t="s">
        <v>25</v>
      </c>
      <c r="X17" s="148">
        <v>14639</v>
      </c>
      <c r="Y17" s="125">
        <f t="shared" si="4"/>
        <v>21613215</v>
      </c>
      <c r="Z17" s="120">
        <v>1256753</v>
      </c>
      <c r="AA17" s="120">
        <v>5984</v>
      </c>
      <c r="AB17" s="120">
        <v>161</v>
      </c>
      <c r="AC17" s="120">
        <v>1170</v>
      </c>
      <c r="AD17" s="120">
        <v>12029</v>
      </c>
      <c r="AE17" s="120">
        <v>50</v>
      </c>
      <c r="AF17" s="120">
        <v>440</v>
      </c>
      <c r="AG17" s="125">
        <f t="shared" si="0"/>
        <v>1276587</v>
      </c>
      <c r="AH17" s="120">
        <v>49368</v>
      </c>
      <c r="AI17" s="120">
        <v>334</v>
      </c>
      <c r="AJ17" s="120">
        <v>610</v>
      </c>
      <c r="AK17" s="120">
        <v>136</v>
      </c>
      <c r="AL17" s="120">
        <v>1224668</v>
      </c>
      <c r="AM17" s="120">
        <v>1471</v>
      </c>
      <c r="AN17" s="140">
        <v>1226139</v>
      </c>
      <c r="AO17" s="31" t="s">
        <v>25</v>
      </c>
      <c r="AQ17" s="52">
        <v>21613215</v>
      </c>
      <c r="AR17" s="27" t="str">
        <f t="shared" si="1"/>
        <v> </v>
      </c>
      <c r="AS17" s="91">
        <v>1276587</v>
      </c>
      <c r="AT17" s="27" t="str">
        <f t="shared" si="2"/>
        <v> </v>
      </c>
    </row>
    <row r="18" spans="1:46" s="40" customFormat="1" ht="21.75" customHeight="1">
      <c r="A18" s="47">
        <v>12</v>
      </c>
      <c r="B18" s="42" t="s">
        <v>26</v>
      </c>
      <c r="C18" s="51">
        <v>18439</v>
      </c>
      <c r="D18" s="51">
        <v>880</v>
      </c>
      <c r="E18" s="51">
        <v>19319</v>
      </c>
      <c r="F18" s="51">
        <v>53128766</v>
      </c>
      <c r="G18" s="51">
        <v>311129</v>
      </c>
      <c r="H18" s="120">
        <v>10862</v>
      </c>
      <c r="I18" s="120">
        <v>8433</v>
      </c>
      <c r="J18" s="120">
        <v>10928</v>
      </c>
      <c r="K18" s="120">
        <v>2054</v>
      </c>
      <c r="L18" s="120">
        <v>9733</v>
      </c>
      <c r="M18" s="125">
        <f t="shared" si="3"/>
        <v>53481905</v>
      </c>
      <c r="N18" s="120">
        <v>20712910</v>
      </c>
      <c r="O18" s="120">
        <v>32432424</v>
      </c>
      <c r="P18" s="120">
        <v>295960</v>
      </c>
      <c r="Q18" s="140">
        <v>10860</v>
      </c>
      <c r="R18" s="120">
        <v>8401</v>
      </c>
      <c r="S18" s="120">
        <v>9878</v>
      </c>
      <c r="T18" s="141">
        <v>2046</v>
      </c>
      <c r="U18" s="155" t="s">
        <v>26</v>
      </c>
      <c r="V18" s="156">
        <v>12</v>
      </c>
      <c r="W18" s="155" t="s">
        <v>26</v>
      </c>
      <c r="X18" s="148">
        <v>9426</v>
      </c>
      <c r="Y18" s="125">
        <f t="shared" si="4"/>
        <v>32768995</v>
      </c>
      <c r="Z18" s="120">
        <v>1945178</v>
      </c>
      <c r="AA18" s="120">
        <v>8868</v>
      </c>
      <c r="AB18" s="120">
        <v>586</v>
      </c>
      <c r="AC18" s="120">
        <v>252</v>
      </c>
      <c r="AD18" s="120">
        <v>296</v>
      </c>
      <c r="AE18" s="120">
        <v>62</v>
      </c>
      <c r="AF18" s="120">
        <v>283</v>
      </c>
      <c r="AG18" s="125">
        <f t="shared" si="0"/>
        <v>1955525</v>
      </c>
      <c r="AH18" s="120">
        <v>73256</v>
      </c>
      <c r="AI18" s="120">
        <v>359</v>
      </c>
      <c r="AJ18" s="120">
        <v>747</v>
      </c>
      <c r="AK18" s="120">
        <v>501</v>
      </c>
      <c r="AL18" s="120">
        <v>1878394</v>
      </c>
      <c r="AM18" s="120">
        <v>2268</v>
      </c>
      <c r="AN18" s="140">
        <v>1880662</v>
      </c>
      <c r="AO18" s="42" t="s">
        <v>26</v>
      </c>
      <c r="AQ18" s="50">
        <v>32768995</v>
      </c>
      <c r="AR18" s="40" t="str">
        <f t="shared" si="1"/>
        <v> </v>
      </c>
      <c r="AS18" s="58">
        <v>1955525</v>
      </c>
      <c r="AT18" s="40" t="str">
        <f t="shared" si="2"/>
        <v> </v>
      </c>
    </row>
    <row r="19" spans="1:46" s="40" customFormat="1" ht="21.75" customHeight="1">
      <c r="A19" s="47">
        <v>13</v>
      </c>
      <c r="B19" s="42" t="s">
        <v>27</v>
      </c>
      <c r="C19" s="51">
        <v>31974</v>
      </c>
      <c r="D19" s="51">
        <v>1562</v>
      </c>
      <c r="E19" s="51">
        <v>33536</v>
      </c>
      <c r="F19" s="51">
        <v>91197930</v>
      </c>
      <c r="G19" s="51">
        <v>1081140</v>
      </c>
      <c r="H19" s="120">
        <v>23807</v>
      </c>
      <c r="I19" s="120">
        <v>725432</v>
      </c>
      <c r="J19" s="120">
        <v>361575</v>
      </c>
      <c r="K19" s="120">
        <v>8602</v>
      </c>
      <c r="L19" s="120">
        <v>38138</v>
      </c>
      <c r="M19" s="125">
        <f t="shared" si="3"/>
        <v>93436624</v>
      </c>
      <c r="N19" s="120">
        <v>36325143</v>
      </c>
      <c r="O19" s="120">
        <v>54916053</v>
      </c>
      <c r="P19" s="120">
        <v>1042574</v>
      </c>
      <c r="Q19" s="140">
        <v>23806</v>
      </c>
      <c r="R19" s="120">
        <v>723969</v>
      </c>
      <c r="S19" s="120">
        <v>358958</v>
      </c>
      <c r="T19" s="141">
        <v>8584</v>
      </c>
      <c r="U19" s="155" t="s">
        <v>27</v>
      </c>
      <c r="V19" s="156">
        <v>13</v>
      </c>
      <c r="W19" s="155" t="s">
        <v>27</v>
      </c>
      <c r="X19" s="148">
        <v>37537</v>
      </c>
      <c r="Y19" s="125">
        <f t="shared" si="4"/>
        <v>57111481</v>
      </c>
      <c r="Z19" s="120">
        <v>3293801</v>
      </c>
      <c r="AA19" s="120">
        <v>31151</v>
      </c>
      <c r="AB19" s="120">
        <v>1286</v>
      </c>
      <c r="AC19" s="120">
        <v>21719</v>
      </c>
      <c r="AD19" s="120">
        <v>10769</v>
      </c>
      <c r="AE19" s="120">
        <v>257</v>
      </c>
      <c r="AF19" s="120">
        <v>1126</v>
      </c>
      <c r="AG19" s="125">
        <f t="shared" si="0"/>
        <v>3360109</v>
      </c>
      <c r="AH19" s="120">
        <v>133830</v>
      </c>
      <c r="AI19" s="120">
        <v>499</v>
      </c>
      <c r="AJ19" s="120">
        <v>1600</v>
      </c>
      <c r="AK19" s="120">
        <v>777</v>
      </c>
      <c r="AL19" s="120">
        <v>3219526</v>
      </c>
      <c r="AM19" s="120">
        <v>3877</v>
      </c>
      <c r="AN19" s="140">
        <v>3223403</v>
      </c>
      <c r="AO19" s="42" t="s">
        <v>27</v>
      </c>
      <c r="AQ19" s="50">
        <v>57111481</v>
      </c>
      <c r="AR19" s="40" t="str">
        <f t="shared" si="1"/>
        <v> </v>
      </c>
      <c r="AS19" s="58">
        <v>3360109</v>
      </c>
      <c r="AT19" s="40" t="str">
        <f t="shared" si="2"/>
        <v> </v>
      </c>
    </row>
    <row r="20" spans="1:46" s="40" customFormat="1" ht="21.75" customHeight="1">
      <c r="A20" s="47">
        <v>14</v>
      </c>
      <c r="B20" s="42" t="s">
        <v>28</v>
      </c>
      <c r="C20" s="51">
        <v>47449</v>
      </c>
      <c r="D20" s="51">
        <v>1882</v>
      </c>
      <c r="E20" s="51">
        <v>49331</v>
      </c>
      <c r="F20" s="51">
        <v>149037223</v>
      </c>
      <c r="G20" s="51">
        <v>2619481</v>
      </c>
      <c r="H20" s="120">
        <v>35374</v>
      </c>
      <c r="I20" s="120">
        <v>58780</v>
      </c>
      <c r="J20" s="120">
        <v>230046</v>
      </c>
      <c r="K20" s="120">
        <v>37477</v>
      </c>
      <c r="L20" s="120">
        <v>119459</v>
      </c>
      <c r="M20" s="125">
        <f t="shared" si="3"/>
        <v>152137840</v>
      </c>
      <c r="N20" s="120">
        <v>55678381</v>
      </c>
      <c r="O20" s="120">
        <v>93433156</v>
      </c>
      <c r="P20" s="120">
        <v>2556779</v>
      </c>
      <c r="Q20" s="140">
        <v>33974</v>
      </c>
      <c r="R20" s="120">
        <v>58219</v>
      </c>
      <c r="S20" s="120">
        <v>224673</v>
      </c>
      <c r="T20" s="141">
        <v>37408</v>
      </c>
      <c r="U20" s="155" t="s">
        <v>28</v>
      </c>
      <c r="V20" s="156">
        <v>14</v>
      </c>
      <c r="W20" s="155" t="s">
        <v>28</v>
      </c>
      <c r="X20" s="148">
        <v>115250</v>
      </c>
      <c r="Y20" s="125">
        <f t="shared" si="4"/>
        <v>96459459</v>
      </c>
      <c r="Z20" s="120">
        <v>5603997</v>
      </c>
      <c r="AA20" s="120">
        <v>74507</v>
      </c>
      <c r="AB20" s="120">
        <v>1834</v>
      </c>
      <c r="AC20" s="120">
        <v>1747</v>
      </c>
      <c r="AD20" s="120">
        <v>6740</v>
      </c>
      <c r="AE20" s="120">
        <v>1122</v>
      </c>
      <c r="AF20" s="120">
        <v>3458</v>
      </c>
      <c r="AG20" s="125">
        <f t="shared" si="0"/>
        <v>5693405</v>
      </c>
      <c r="AH20" s="120">
        <v>239245</v>
      </c>
      <c r="AI20" s="120">
        <v>724</v>
      </c>
      <c r="AJ20" s="120">
        <v>5719</v>
      </c>
      <c r="AK20" s="120">
        <v>3281</v>
      </c>
      <c r="AL20" s="120">
        <v>5439117</v>
      </c>
      <c r="AM20" s="120">
        <v>5319</v>
      </c>
      <c r="AN20" s="140">
        <v>5444436</v>
      </c>
      <c r="AO20" s="42" t="s">
        <v>28</v>
      </c>
      <c r="AQ20" s="50">
        <v>96459459</v>
      </c>
      <c r="AR20" s="40" t="str">
        <f t="shared" si="1"/>
        <v> </v>
      </c>
      <c r="AS20" s="58">
        <v>5693405</v>
      </c>
      <c r="AT20" s="40" t="str">
        <f t="shared" si="2"/>
        <v> </v>
      </c>
    </row>
    <row r="21" spans="1:46" s="40" customFormat="1" ht="21.75" customHeight="1">
      <c r="A21" s="47">
        <v>15</v>
      </c>
      <c r="B21" s="42" t="s">
        <v>29</v>
      </c>
      <c r="C21" s="51">
        <v>36123</v>
      </c>
      <c r="D21" s="51">
        <v>3388</v>
      </c>
      <c r="E21" s="51">
        <v>39511</v>
      </c>
      <c r="F21" s="51">
        <v>130735946</v>
      </c>
      <c r="G21" s="51">
        <v>2489005</v>
      </c>
      <c r="H21" s="120">
        <v>14838</v>
      </c>
      <c r="I21" s="120">
        <v>116397</v>
      </c>
      <c r="J21" s="120">
        <v>131058</v>
      </c>
      <c r="K21" s="120">
        <v>36816</v>
      </c>
      <c r="L21" s="120">
        <v>27339</v>
      </c>
      <c r="M21" s="125">
        <f t="shared" si="3"/>
        <v>133551399</v>
      </c>
      <c r="N21" s="120">
        <v>46048562</v>
      </c>
      <c r="O21" s="120">
        <v>84740455</v>
      </c>
      <c r="P21" s="120">
        <v>2439073</v>
      </c>
      <c r="Q21" s="140">
        <v>14835</v>
      </c>
      <c r="R21" s="120">
        <v>115372</v>
      </c>
      <c r="S21" s="120">
        <v>129334</v>
      </c>
      <c r="T21" s="141">
        <v>36771</v>
      </c>
      <c r="U21" s="155" t="s">
        <v>29</v>
      </c>
      <c r="V21" s="156">
        <v>15</v>
      </c>
      <c r="W21" s="155" t="s">
        <v>29</v>
      </c>
      <c r="X21" s="148">
        <v>26997</v>
      </c>
      <c r="Y21" s="125">
        <f t="shared" si="4"/>
        <v>87502837</v>
      </c>
      <c r="Z21" s="120">
        <v>5082823</v>
      </c>
      <c r="AA21" s="120">
        <v>73024</v>
      </c>
      <c r="AB21" s="120">
        <v>801</v>
      </c>
      <c r="AC21" s="120">
        <v>3460</v>
      </c>
      <c r="AD21" s="120">
        <v>3880</v>
      </c>
      <c r="AE21" s="120">
        <v>1103</v>
      </c>
      <c r="AF21" s="120">
        <v>809</v>
      </c>
      <c r="AG21" s="125">
        <f t="shared" si="0"/>
        <v>5165900</v>
      </c>
      <c r="AH21" s="120">
        <v>219673</v>
      </c>
      <c r="AI21" s="120">
        <v>435</v>
      </c>
      <c r="AJ21" s="120">
        <v>4122</v>
      </c>
      <c r="AK21" s="120">
        <v>2345</v>
      </c>
      <c r="AL21" s="120">
        <v>4770509</v>
      </c>
      <c r="AM21" s="120">
        <v>168816</v>
      </c>
      <c r="AN21" s="140">
        <v>4939325</v>
      </c>
      <c r="AO21" s="42" t="s">
        <v>29</v>
      </c>
      <c r="AQ21" s="50">
        <v>87502837</v>
      </c>
      <c r="AR21" s="40" t="str">
        <f t="shared" si="1"/>
        <v> </v>
      </c>
      <c r="AS21" s="58">
        <v>5165900</v>
      </c>
      <c r="AT21" s="40" t="str">
        <f t="shared" si="2"/>
        <v> </v>
      </c>
    </row>
    <row r="22" spans="1:46" s="40" customFormat="1" ht="21.75" customHeight="1">
      <c r="A22" s="47">
        <v>16</v>
      </c>
      <c r="B22" s="42" t="s">
        <v>30</v>
      </c>
      <c r="C22" s="51">
        <v>101242</v>
      </c>
      <c r="D22" s="51">
        <v>3157</v>
      </c>
      <c r="E22" s="51">
        <v>104399</v>
      </c>
      <c r="F22" s="51">
        <v>399921886</v>
      </c>
      <c r="G22" s="51">
        <v>9652348</v>
      </c>
      <c r="H22" s="120">
        <v>117207</v>
      </c>
      <c r="I22" s="120">
        <v>4195080</v>
      </c>
      <c r="J22" s="120">
        <v>693639</v>
      </c>
      <c r="K22" s="120">
        <v>169277</v>
      </c>
      <c r="L22" s="120">
        <v>303285</v>
      </c>
      <c r="M22" s="125">
        <f t="shared" si="3"/>
        <v>415052722</v>
      </c>
      <c r="N22" s="120">
        <v>126513624</v>
      </c>
      <c r="O22" s="120">
        <v>273581540</v>
      </c>
      <c r="P22" s="120">
        <v>9508612</v>
      </c>
      <c r="Q22" s="140">
        <v>115314</v>
      </c>
      <c r="R22" s="120">
        <v>4188897</v>
      </c>
      <c r="S22" s="120">
        <v>679488</v>
      </c>
      <c r="T22" s="141">
        <v>168422</v>
      </c>
      <c r="U22" s="155" t="s">
        <v>30</v>
      </c>
      <c r="V22" s="156">
        <v>16</v>
      </c>
      <c r="W22" s="155" t="s">
        <v>30</v>
      </c>
      <c r="X22" s="148">
        <v>296825</v>
      </c>
      <c r="Y22" s="125">
        <f t="shared" si="4"/>
        <v>288539098</v>
      </c>
      <c r="Z22" s="120">
        <v>16410656</v>
      </c>
      <c r="AA22" s="120">
        <v>281640</v>
      </c>
      <c r="AB22" s="120">
        <v>6227</v>
      </c>
      <c r="AC22" s="120">
        <v>125667</v>
      </c>
      <c r="AD22" s="120">
        <v>20384</v>
      </c>
      <c r="AE22" s="120">
        <v>5052</v>
      </c>
      <c r="AF22" s="120">
        <v>8904</v>
      </c>
      <c r="AG22" s="125">
        <f t="shared" si="0"/>
        <v>16858530</v>
      </c>
      <c r="AH22" s="120">
        <v>725774</v>
      </c>
      <c r="AI22" s="120">
        <v>1179</v>
      </c>
      <c r="AJ22" s="120">
        <v>9384</v>
      </c>
      <c r="AK22" s="120">
        <v>6867</v>
      </c>
      <c r="AL22" s="120">
        <v>16104168</v>
      </c>
      <c r="AM22" s="120">
        <v>8241</v>
      </c>
      <c r="AN22" s="140">
        <v>16112409</v>
      </c>
      <c r="AO22" s="42" t="s">
        <v>30</v>
      </c>
      <c r="AQ22" s="50">
        <v>288539098</v>
      </c>
      <c r="AR22" s="40" t="str">
        <f t="shared" si="1"/>
        <v> </v>
      </c>
      <c r="AS22" s="58">
        <v>16858530</v>
      </c>
      <c r="AT22" s="40" t="str">
        <f t="shared" si="2"/>
        <v> </v>
      </c>
    </row>
    <row r="23" spans="1:46" s="40" customFormat="1" ht="21.75" customHeight="1">
      <c r="A23" s="47">
        <v>17</v>
      </c>
      <c r="B23" s="42" t="s">
        <v>0</v>
      </c>
      <c r="C23" s="51">
        <v>70914</v>
      </c>
      <c r="D23" s="51">
        <v>2497</v>
      </c>
      <c r="E23" s="51">
        <v>73411</v>
      </c>
      <c r="F23" s="51">
        <v>236662258</v>
      </c>
      <c r="G23" s="51">
        <v>3853449</v>
      </c>
      <c r="H23" s="120">
        <v>159637</v>
      </c>
      <c r="I23" s="120">
        <v>515893</v>
      </c>
      <c r="J23" s="120">
        <v>144983</v>
      </c>
      <c r="K23" s="120">
        <v>30904</v>
      </c>
      <c r="L23" s="120">
        <v>38017</v>
      </c>
      <c r="M23" s="125">
        <f t="shared" si="3"/>
        <v>241405141</v>
      </c>
      <c r="N23" s="120">
        <v>84344501</v>
      </c>
      <c r="O23" s="120">
        <v>152389247</v>
      </c>
      <c r="P23" s="120">
        <v>3791480</v>
      </c>
      <c r="Q23" s="140">
        <v>159463</v>
      </c>
      <c r="R23" s="120">
        <v>513992</v>
      </c>
      <c r="S23" s="120">
        <v>140152</v>
      </c>
      <c r="T23" s="141">
        <v>30842</v>
      </c>
      <c r="U23" s="155" t="s">
        <v>0</v>
      </c>
      <c r="V23" s="156">
        <v>17</v>
      </c>
      <c r="W23" s="155" t="s">
        <v>0</v>
      </c>
      <c r="X23" s="148">
        <v>35464</v>
      </c>
      <c r="Y23" s="125">
        <f t="shared" si="4"/>
        <v>157060640</v>
      </c>
      <c r="Z23" s="120">
        <v>9140394</v>
      </c>
      <c r="AA23" s="120">
        <v>113351</v>
      </c>
      <c r="AB23" s="120">
        <v>8611</v>
      </c>
      <c r="AC23" s="120">
        <v>15420</v>
      </c>
      <c r="AD23" s="120">
        <v>4205</v>
      </c>
      <c r="AE23" s="120">
        <v>925</v>
      </c>
      <c r="AF23" s="120">
        <v>1065</v>
      </c>
      <c r="AG23" s="125">
        <f t="shared" si="0"/>
        <v>9283971</v>
      </c>
      <c r="AH23" s="120">
        <v>359060</v>
      </c>
      <c r="AI23" s="120">
        <v>1208</v>
      </c>
      <c r="AJ23" s="120">
        <v>5268</v>
      </c>
      <c r="AK23" s="120">
        <v>3504</v>
      </c>
      <c r="AL23" s="120">
        <v>8909055</v>
      </c>
      <c r="AM23" s="120">
        <v>5876</v>
      </c>
      <c r="AN23" s="140">
        <v>8914931</v>
      </c>
      <c r="AO23" s="42" t="s">
        <v>0</v>
      </c>
      <c r="AQ23" s="50">
        <v>157060640</v>
      </c>
      <c r="AR23" s="40" t="str">
        <f t="shared" si="1"/>
        <v> </v>
      </c>
      <c r="AS23" s="58">
        <v>9283971</v>
      </c>
      <c r="AT23" s="40" t="str">
        <f t="shared" si="2"/>
        <v> </v>
      </c>
    </row>
    <row r="24" spans="1:46" s="40" customFormat="1" ht="21.75" customHeight="1">
      <c r="A24" s="47">
        <v>18</v>
      </c>
      <c r="B24" s="42" t="s">
        <v>31</v>
      </c>
      <c r="C24" s="51">
        <v>28765</v>
      </c>
      <c r="D24" s="51">
        <v>1154</v>
      </c>
      <c r="E24" s="51">
        <v>29919</v>
      </c>
      <c r="F24" s="51">
        <v>91596499</v>
      </c>
      <c r="G24" s="51">
        <v>1259337</v>
      </c>
      <c r="H24" s="120">
        <v>17421</v>
      </c>
      <c r="I24" s="120">
        <v>283137</v>
      </c>
      <c r="J24" s="120">
        <v>101114</v>
      </c>
      <c r="K24" s="120">
        <v>25668</v>
      </c>
      <c r="L24" s="120">
        <v>11653</v>
      </c>
      <c r="M24" s="125">
        <f t="shared" si="3"/>
        <v>93294829</v>
      </c>
      <c r="N24" s="120">
        <v>32903211</v>
      </c>
      <c r="O24" s="120">
        <v>58725858</v>
      </c>
      <c r="P24" s="120">
        <v>1229257</v>
      </c>
      <c r="Q24" s="140">
        <v>17033</v>
      </c>
      <c r="R24" s="120">
        <v>282651</v>
      </c>
      <c r="S24" s="120">
        <v>99552</v>
      </c>
      <c r="T24" s="141">
        <v>25635</v>
      </c>
      <c r="U24" s="155" t="s">
        <v>31</v>
      </c>
      <c r="V24" s="156">
        <v>18</v>
      </c>
      <c r="W24" s="155" t="s">
        <v>31</v>
      </c>
      <c r="X24" s="148">
        <v>11632</v>
      </c>
      <c r="Y24" s="125">
        <f t="shared" si="4"/>
        <v>60391618</v>
      </c>
      <c r="Z24" s="120">
        <v>3522350</v>
      </c>
      <c r="AA24" s="120">
        <v>36766</v>
      </c>
      <c r="AB24" s="120">
        <v>920</v>
      </c>
      <c r="AC24" s="120">
        <v>8479</v>
      </c>
      <c r="AD24" s="120">
        <v>2987</v>
      </c>
      <c r="AE24" s="120">
        <v>769</v>
      </c>
      <c r="AF24" s="120">
        <v>349</v>
      </c>
      <c r="AG24" s="125">
        <f t="shared" si="0"/>
        <v>3572620</v>
      </c>
      <c r="AH24" s="120">
        <v>146447</v>
      </c>
      <c r="AI24" s="120">
        <v>654</v>
      </c>
      <c r="AJ24" s="120">
        <v>2417</v>
      </c>
      <c r="AK24" s="120">
        <v>3115</v>
      </c>
      <c r="AL24" s="120">
        <v>3417209</v>
      </c>
      <c r="AM24" s="120">
        <v>2778</v>
      </c>
      <c r="AN24" s="140">
        <v>3419987</v>
      </c>
      <c r="AO24" s="42" t="s">
        <v>31</v>
      </c>
      <c r="AQ24" s="50">
        <v>60391618</v>
      </c>
      <c r="AR24" s="40" t="str">
        <f t="shared" si="1"/>
        <v> </v>
      </c>
      <c r="AS24" s="58">
        <v>3572620</v>
      </c>
      <c r="AT24" s="40" t="str">
        <f t="shared" si="2"/>
        <v> </v>
      </c>
    </row>
    <row r="25" spans="1:46" s="40" customFormat="1" ht="21.75" customHeight="1">
      <c r="A25" s="47">
        <v>19</v>
      </c>
      <c r="B25" s="42" t="s">
        <v>3</v>
      </c>
      <c r="C25" s="51">
        <v>11517</v>
      </c>
      <c r="D25" s="51">
        <v>981</v>
      </c>
      <c r="E25" s="51">
        <v>12498</v>
      </c>
      <c r="F25" s="51">
        <v>34637771</v>
      </c>
      <c r="G25" s="51">
        <v>232202</v>
      </c>
      <c r="H25" s="120">
        <v>7403</v>
      </c>
      <c r="I25" s="120">
        <v>114603</v>
      </c>
      <c r="J25" s="120">
        <v>1229352</v>
      </c>
      <c r="K25" s="120">
        <v>23340</v>
      </c>
      <c r="L25" s="120">
        <v>5931</v>
      </c>
      <c r="M25" s="125">
        <f t="shared" si="3"/>
        <v>36250602</v>
      </c>
      <c r="N25" s="120">
        <v>13426770</v>
      </c>
      <c r="O25" s="120">
        <v>21218429</v>
      </c>
      <c r="P25" s="120">
        <v>226268</v>
      </c>
      <c r="Q25" s="140">
        <v>7190</v>
      </c>
      <c r="R25" s="120">
        <v>114603</v>
      </c>
      <c r="S25" s="120">
        <v>1228675</v>
      </c>
      <c r="T25" s="141">
        <v>23328</v>
      </c>
      <c r="U25" s="155" t="s">
        <v>3</v>
      </c>
      <c r="V25" s="156">
        <v>19</v>
      </c>
      <c r="W25" s="155" t="s">
        <v>3</v>
      </c>
      <c r="X25" s="148">
        <v>5339</v>
      </c>
      <c r="Y25" s="125">
        <f t="shared" si="4"/>
        <v>22823832</v>
      </c>
      <c r="Z25" s="120">
        <v>1272608</v>
      </c>
      <c r="AA25" s="120">
        <v>6787</v>
      </c>
      <c r="AB25" s="120">
        <v>388</v>
      </c>
      <c r="AC25" s="120">
        <v>3439</v>
      </c>
      <c r="AD25" s="120">
        <v>36860</v>
      </c>
      <c r="AE25" s="120">
        <v>700</v>
      </c>
      <c r="AF25" s="120">
        <v>161</v>
      </c>
      <c r="AG25" s="125">
        <f t="shared" si="0"/>
        <v>1320943</v>
      </c>
      <c r="AH25" s="120">
        <v>51971</v>
      </c>
      <c r="AI25" s="120">
        <v>232</v>
      </c>
      <c r="AJ25" s="120">
        <v>1074</v>
      </c>
      <c r="AK25" s="120">
        <v>919</v>
      </c>
      <c r="AL25" s="120">
        <v>1234319</v>
      </c>
      <c r="AM25" s="120">
        <v>32428</v>
      </c>
      <c r="AN25" s="140">
        <v>1266747</v>
      </c>
      <c r="AO25" s="42" t="s">
        <v>3</v>
      </c>
      <c r="AQ25" s="50">
        <v>22823832</v>
      </c>
      <c r="AR25" s="40" t="str">
        <f t="shared" si="1"/>
        <v> </v>
      </c>
      <c r="AS25" s="58">
        <v>1320943</v>
      </c>
      <c r="AT25" s="40" t="str">
        <f t="shared" si="2"/>
        <v> </v>
      </c>
    </row>
    <row r="26" spans="1:46" s="40" customFormat="1" ht="21.75" customHeight="1">
      <c r="A26" s="47">
        <v>20</v>
      </c>
      <c r="B26" s="42" t="s">
        <v>32</v>
      </c>
      <c r="C26" s="51">
        <v>30466</v>
      </c>
      <c r="D26" s="51">
        <v>1064</v>
      </c>
      <c r="E26" s="51">
        <v>31530</v>
      </c>
      <c r="F26" s="51">
        <v>116724836</v>
      </c>
      <c r="G26" s="51">
        <v>2413908</v>
      </c>
      <c r="H26" s="120">
        <v>26517</v>
      </c>
      <c r="I26" s="120">
        <v>1288819</v>
      </c>
      <c r="J26" s="120">
        <v>147765</v>
      </c>
      <c r="K26" s="120">
        <v>24913</v>
      </c>
      <c r="L26" s="120">
        <v>91663</v>
      </c>
      <c r="M26" s="125">
        <f t="shared" si="3"/>
        <v>120718421</v>
      </c>
      <c r="N26" s="120">
        <v>38782989</v>
      </c>
      <c r="O26" s="120">
        <v>77995450</v>
      </c>
      <c r="P26" s="120">
        <v>2368745</v>
      </c>
      <c r="Q26" s="140">
        <v>26513</v>
      </c>
      <c r="R26" s="120">
        <v>1288054</v>
      </c>
      <c r="S26" s="120">
        <v>142306</v>
      </c>
      <c r="T26" s="141">
        <v>24865</v>
      </c>
      <c r="U26" s="155" t="s">
        <v>32</v>
      </c>
      <c r="V26" s="156">
        <v>20</v>
      </c>
      <c r="W26" s="155" t="s">
        <v>32</v>
      </c>
      <c r="X26" s="148">
        <v>89499</v>
      </c>
      <c r="Y26" s="125">
        <f t="shared" si="4"/>
        <v>81935432</v>
      </c>
      <c r="Z26" s="120">
        <v>4678432</v>
      </c>
      <c r="AA26" s="120">
        <v>70541</v>
      </c>
      <c r="AB26" s="120">
        <v>1430</v>
      </c>
      <c r="AC26" s="120">
        <v>38642</v>
      </c>
      <c r="AD26" s="120">
        <v>4269</v>
      </c>
      <c r="AE26" s="120">
        <v>746</v>
      </c>
      <c r="AF26" s="120">
        <v>2686</v>
      </c>
      <c r="AG26" s="125">
        <f t="shared" si="0"/>
        <v>4796746</v>
      </c>
      <c r="AH26" s="120">
        <v>224271</v>
      </c>
      <c r="AI26" s="120">
        <v>285</v>
      </c>
      <c r="AJ26" s="120">
        <v>4248</v>
      </c>
      <c r="AK26" s="120">
        <v>1856</v>
      </c>
      <c r="AL26" s="120">
        <v>4562859</v>
      </c>
      <c r="AM26" s="120">
        <v>3227</v>
      </c>
      <c r="AN26" s="140">
        <v>4566086</v>
      </c>
      <c r="AO26" s="42" t="s">
        <v>32</v>
      </c>
      <c r="AQ26" s="50">
        <v>81935432</v>
      </c>
      <c r="AR26" s="40" t="str">
        <f t="shared" si="1"/>
        <v> </v>
      </c>
      <c r="AS26" s="58">
        <v>4796746</v>
      </c>
      <c r="AT26" s="40" t="str">
        <f t="shared" si="2"/>
        <v> </v>
      </c>
    </row>
    <row r="27" spans="1:46" s="40" customFormat="1" ht="21.75" customHeight="1">
      <c r="A27" s="47">
        <v>21</v>
      </c>
      <c r="B27" s="42" t="s">
        <v>50</v>
      </c>
      <c r="C27" s="51">
        <v>16286</v>
      </c>
      <c r="D27" s="51">
        <v>1329</v>
      </c>
      <c r="E27" s="51">
        <v>17615</v>
      </c>
      <c r="F27" s="51">
        <v>46253111</v>
      </c>
      <c r="G27" s="51">
        <v>274514</v>
      </c>
      <c r="H27" s="120">
        <v>2995</v>
      </c>
      <c r="I27" s="120">
        <v>23055</v>
      </c>
      <c r="J27" s="120">
        <v>13260</v>
      </c>
      <c r="K27" s="120">
        <v>1799</v>
      </c>
      <c r="L27" s="120">
        <v>3331</v>
      </c>
      <c r="M27" s="125">
        <f t="shared" si="3"/>
        <v>46572065</v>
      </c>
      <c r="N27" s="120">
        <v>18969676</v>
      </c>
      <c r="O27" s="120">
        <v>27291011</v>
      </c>
      <c r="P27" s="120">
        <v>267990</v>
      </c>
      <c r="Q27" s="140">
        <v>2428</v>
      </c>
      <c r="R27" s="120">
        <v>23055</v>
      </c>
      <c r="S27" s="120">
        <v>12780</v>
      </c>
      <c r="T27" s="141">
        <v>1796</v>
      </c>
      <c r="U27" s="155" t="s">
        <v>50</v>
      </c>
      <c r="V27" s="156">
        <v>21</v>
      </c>
      <c r="W27" s="155" t="s">
        <v>50</v>
      </c>
      <c r="X27" s="148">
        <v>3329</v>
      </c>
      <c r="Y27" s="125">
        <f t="shared" si="4"/>
        <v>27602389</v>
      </c>
      <c r="Z27" s="120">
        <v>1636755</v>
      </c>
      <c r="AA27" s="120">
        <v>8038</v>
      </c>
      <c r="AB27" s="120">
        <v>129</v>
      </c>
      <c r="AC27" s="120">
        <v>691</v>
      </c>
      <c r="AD27" s="120">
        <v>384</v>
      </c>
      <c r="AE27" s="120">
        <v>54</v>
      </c>
      <c r="AF27" s="120">
        <v>101</v>
      </c>
      <c r="AG27" s="125">
        <f t="shared" si="0"/>
        <v>1646152</v>
      </c>
      <c r="AH27" s="120">
        <v>63965</v>
      </c>
      <c r="AI27" s="120">
        <v>288</v>
      </c>
      <c r="AJ27" s="120">
        <v>530</v>
      </c>
      <c r="AK27" s="120">
        <v>187</v>
      </c>
      <c r="AL27" s="120">
        <v>1542789</v>
      </c>
      <c r="AM27" s="120">
        <v>38393</v>
      </c>
      <c r="AN27" s="140">
        <v>1581182</v>
      </c>
      <c r="AO27" s="42" t="s">
        <v>50</v>
      </c>
      <c r="AQ27" s="50">
        <v>27602389</v>
      </c>
      <c r="AR27" s="40" t="str">
        <f t="shared" si="1"/>
        <v> </v>
      </c>
      <c r="AS27" s="58">
        <v>1646152</v>
      </c>
      <c r="AT27" s="40" t="str">
        <f t="shared" si="2"/>
        <v> </v>
      </c>
    </row>
    <row r="28" spans="1:46" s="40" customFormat="1" ht="21.75" customHeight="1">
      <c r="A28" s="47">
        <v>22</v>
      </c>
      <c r="B28" s="42" t="s">
        <v>51</v>
      </c>
      <c r="C28" s="51">
        <v>22509</v>
      </c>
      <c r="D28" s="51">
        <v>2118</v>
      </c>
      <c r="E28" s="51">
        <v>24627</v>
      </c>
      <c r="F28" s="51">
        <v>69624815</v>
      </c>
      <c r="G28" s="51">
        <v>798873</v>
      </c>
      <c r="H28" s="120">
        <v>8884</v>
      </c>
      <c r="I28" s="120">
        <v>500</v>
      </c>
      <c r="J28" s="120">
        <v>30146</v>
      </c>
      <c r="K28" s="120">
        <v>6262</v>
      </c>
      <c r="L28" s="120">
        <v>25699</v>
      </c>
      <c r="M28" s="125">
        <f t="shared" si="3"/>
        <v>70495179</v>
      </c>
      <c r="N28" s="120">
        <v>27168068</v>
      </c>
      <c r="O28" s="120">
        <v>42477780</v>
      </c>
      <c r="P28" s="120">
        <v>779833</v>
      </c>
      <c r="Q28" s="140">
        <v>8882</v>
      </c>
      <c r="R28" s="120">
        <v>500</v>
      </c>
      <c r="S28" s="120">
        <v>29533</v>
      </c>
      <c r="T28" s="141">
        <v>6244</v>
      </c>
      <c r="U28" s="155" t="s">
        <v>51</v>
      </c>
      <c r="V28" s="156">
        <v>22</v>
      </c>
      <c r="W28" s="155" t="s">
        <v>51</v>
      </c>
      <c r="X28" s="148">
        <v>24339</v>
      </c>
      <c r="Y28" s="125">
        <f t="shared" si="4"/>
        <v>43327111</v>
      </c>
      <c r="Z28" s="120">
        <v>2547681</v>
      </c>
      <c r="AA28" s="120">
        <v>23094</v>
      </c>
      <c r="AB28" s="120">
        <v>480</v>
      </c>
      <c r="AC28" s="120">
        <v>16</v>
      </c>
      <c r="AD28" s="120">
        <v>885</v>
      </c>
      <c r="AE28" s="120">
        <v>188</v>
      </c>
      <c r="AF28" s="120">
        <v>730</v>
      </c>
      <c r="AG28" s="125">
        <f t="shared" si="0"/>
        <v>2573074</v>
      </c>
      <c r="AH28" s="120">
        <v>106896</v>
      </c>
      <c r="AI28" s="120">
        <v>253</v>
      </c>
      <c r="AJ28" s="120">
        <v>1287</v>
      </c>
      <c r="AK28" s="120">
        <v>646</v>
      </c>
      <c r="AL28" s="120">
        <v>2376994</v>
      </c>
      <c r="AM28" s="120">
        <v>86870</v>
      </c>
      <c r="AN28" s="140">
        <v>2463864</v>
      </c>
      <c r="AO28" s="42" t="s">
        <v>51</v>
      </c>
      <c r="AQ28" s="50">
        <v>43327111</v>
      </c>
      <c r="AR28" s="40" t="str">
        <f t="shared" si="1"/>
        <v> </v>
      </c>
      <c r="AS28" s="58">
        <v>2573074</v>
      </c>
      <c r="AT28" s="40" t="str">
        <f t="shared" si="2"/>
        <v> </v>
      </c>
    </row>
    <row r="29" spans="1:46" s="40" customFormat="1" ht="21.75" customHeight="1">
      <c r="A29" s="47">
        <v>23</v>
      </c>
      <c r="B29" s="42" t="s">
        <v>52</v>
      </c>
      <c r="C29" s="51">
        <v>43434</v>
      </c>
      <c r="D29" s="51">
        <v>3604</v>
      </c>
      <c r="E29" s="51">
        <v>47038</v>
      </c>
      <c r="F29" s="51">
        <v>129298634</v>
      </c>
      <c r="G29" s="51">
        <v>999577</v>
      </c>
      <c r="H29" s="120">
        <v>25335</v>
      </c>
      <c r="I29" s="120">
        <v>334</v>
      </c>
      <c r="J29" s="120">
        <v>55522</v>
      </c>
      <c r="K29" s="120">
        <v>23980</v>
      </c>
      <c r="L29" s="120">
        <v>17188</v>
      </c>
      <c r="M29" s="125">
        <f t="shared" si="3"/>
        <v>130420570</v>
      </c>
      <c r="N29" s="120">
        <v>50090924</v>
      </c>
      <c r="O29" s="120">
        <v>79254650</v>
      </c>
      <c r="P29" s="120">
        <v>957408</v>
      </c>
      <c r="Q29" s="140">
        <v>22688</v>
      </c>
      <c r="R29" s="120">
        <v>334</v>
      </c>
      <c r="S29" s="120">
        <v>53430</v>
      </c>
      <c r="T29" s="141">
        <v>23957</v>
      </c>
      <c r="U29" s="155" t="s">
        <v>52</v>
      </c>
      <c r="V29" s="156">
        <v>23</v>
      </c>
      <c r="W29" s="155" t="s">
        <v>52</v>
      </c>
      <c r="X29" s="148">
        <v>17179</v>
      </c>
      <c r="Y29" s="125">
        <f t="shared" si="4"/>
        <v>80329646</v>
      </c>
      <c r="Z29" s="120">
        <v>4753603</v>
      </c>
      <c r="AA29" s="120">
        <v>28414</v>
      </c>
      <c r="AB29" s="120">
        <v>1222</v>
      </c>
      <c r="AC29" s="120">
        <v>10</v>
      </c>
      <c r="AD29" s="120">
        <v>1601</v>
      </c>
      <c r="AE29" s="120">
        <v>720</v>
      </c>
      <c r="AF29" s="120">
        <v>516</v>
      </c>
      <c r="AG29" s="125">
        <f t="shared" si="0"/>
        <v>4786086</v>
      </c>
      <c r="AH29" s="120">
        <v>186606</v>
      </c>
      <c r="AI29" s="120">
        <v>1117</v>
      </c>
      <c r="AJ29" s="120">
        <v>2681</v>
      </c>
      <c r="AK29" s="120">
        <v>855</v>
      </c>
      <c r="AL29" s="120">
        <v>4459530</v>
      </c>
      <c r="AM29" s="120">
        <v>133224</v>
      </c>
      <c r="AN29" s="140">
        <v>4592754</v>
      </c>
      <c r="AO29" s="42" t="s">
        <v>52</v>
      </c>
      <c r="AQ29" s="50">
        <v>80329646</v>
      </c>
      <c r="AR29" s="40" t="str">
        <f t="shared" si="1"/>
        <v> </v>
      </c>
      <c r="AS29" s="58">
        <v>4786086</v>
      </c>
      <c r="AT29" s="40" t="str">
        <f t="shared" si="2"/>
        <v> </v>
      </c>
    </row>
    <row r="30" spans="1:46" s="40" customFormat="1" ht="21.75" customHeight="1">
      <c r="A30" s="47">
        <v>24</v>
      </c>
      <c r="B30" s="42" t="s">
        <v>53</v>
      </c>
      <c r="C30" s="51">
        <v>23924</v>
      </c>
      <c r="D30" s="51">
        <v>970</v>
      </c>
      <c r="E30" s="51">
        <v>24894</v>
      </c>
      <c r="F30" s="51">
        <v>68459426</v>
      </c>
      <c r="G30" s="51">
        <v>676246</v>
      </c>
      <c r="H30" s="120">
        <v>1630</v>
      </c>
      <c r="I30" s="120">
        <v>167352</v>
      </c>
      <c r="J30" s="120">
        <v>41087</v>
      </c>
      <c r="K30" s="120">
        <v>4828</v>
      </c>
      <c r="L30" s="120">
        <v>8492</v>
      </c>
      <c r="M30" s="125">
        <f t="shared" si="3"/>
        <v>69359061</v>
      </c>
      <c r="N30" s="120">
        <v>25869282</v>
      </c>
      <c r="O30" s="120">
        <v>42616698</v>
      </c>
      <c r="P30" s="120">
        <v>652031</v>
      </c>
      <c r="Q30" s="140">
        <v>1443</v>
      </c>
      <c r="R30" s="120">
        <v>167258</v>
      </c>
      <c r="S30" s="120">
        <v>41076</v>
      </c>
      <c r="T30" s="141">
        <v>4822</v>
      </c>
      <c r="U30" s="155" t="s">
        <v>53</v>
      </c>
      <c r="V30" s="156">
        <v>24</v>
      </c>
      <c r="W30" s="155" t="s">
        <v>53</v>
      </c>
      <c r="X30" s="148">
        <v>6451</v>
      </c>
      <c r="Y30" s="125">
        <f t="shared" si="4"/>
        <v>43489779</v>
      </c>
      <c r="Z30" s="120">
        <v>2556015</v>
      </c>
      <c r="AA30" s="120">
        <v>19512</v>
      </c>
      <c r="AB30" s="120">
        <v>77</v>
      </c>
      <c r="AC30" s="120">
        <v>5018</v>
      </c>
      <c r="AD30" s="120">
        <v>1233</v>
      </c>
      <c r="AE30" s="120">
        <v>144</v>
      </c>
      <c r="AF30" s="120">
        <v>194</v>
      </c>
      <c r="AG30" s="125">
        <f t="shared" si="0"/>
        <v>2582193</v>
      </c>
      <c r="AH30" s="120">
        <v>91435</v>
      </c>
      <c r="AI30" s="120">
        <v>493</v>
      </c>
      <c r="AJ30" s="120">
        <v>722</v>
      </c>
      <c r="AK30" s="120">
        <v>1179</v>
      </c>
      <c r="AL30" s="120">
        <v>2485711</v>
      </c>
      <c r="AM30" s="120">
        <v>2644</v>
      </c>
      <c r="AN30" s="140">
        <v>2488355</v>
      </c>
      <c r="AO30" s="42" t="s">
        <v>53</v>
      </c>
      <c r="AQ30" s="50">
        <v>43489779</v>
      </c>
      <c r="AR30" s="40" t="str">
        <f t="shared" si="1"/>
        <v> </v>
      </c>
      <c r="AS30" s="58">
        <v>2582193</v>
      </c>
      <c r="AT30" s="40" t="str">
        <f t="shared" si="2"/>
        <v> </v>
      </c>
    </row>
    <row r="31" spans="1:46" s="40" customFormat="1" ht="21.75" customHeight="1">
      <c r="A31" s="47">
        <v>25</v>
      </c>
      <c r="B31" s="42" t="s">
        <v>54</v>
      </c>
      <c r="C31" s="51">
        <v>17582</v>
      </c>
      <c r="D31" s="51">
        <v>812</v>
      </c>
      <c r="E31" s="51">
        <v>18394</v>
      </c>
      <c r="F31" s="51">
        <v>48832740</v>
      </c>
      <c r="G31" s="51">
        <v>334933</v>
      </c>
      <c r="H31" s="120">
        <v>570</v>
      </c>
      <c r="I31" s="120">
        <v>27794</v>
      </c>
      <c r="J31" s="120">
        <v>25400</v>
      </c>
      <c r="K31" s="120">
        <v>10518</v>
      </c>
      <c r="L31" s="120">
        <v>4621</v>
      </c>
      <c r="M31" s="125">
        <f t="shared" si="3"/>
        <v>49236576</v>
      </c>
      <c r="N31" s="120">
        <v>19673463</v>
      </c>
      <c r="O31" s="120">
        <v>29171690</v>
      </c>
      <c r="P31" s="120">
        <v>323284</v>
      </c>
      <c r="Q31" s="140">
        <v>570</v>
      </c>
      <c r="R31" s="120">
        <v>27794</v>
      </c>
      <c r="S31" s="120">
        <v>24651</v>
      </c>
      <c r="T31" s="141">
        <v>10506</v>
      </c>
      <c r="U31" s="155" t="s">
        <v>54</v>
      </c>
      <c r="V31" s="156">
        <v>25</v>
      </c>
      <c r="W31" s="155" t="s">
        <v>54</v>
      </c>
      <c r="X31" s="148">
        <v>4618</v>
      </c>
      <c r="Y31" s="125">
        <f t="shared" si="4"/>
        <v>29563113</v>
      </c>
      <c r="Z31" s="120">
        <v>1749576</v>
      </c>
      <c r="AA31" s="120">
        <v>9672</v>
      </c>
      <c r="AB31" s="120">
        <v>31</v>
      </c>
      <c r="AC31" s="120">
        <v>834</v>
      </c>
      <c r="AD31" s="120">
        <v>738</v>
      </c>
      <c r="AE31" s="120">
        <v>315</v>
      </c>
      <c r="AF31" s="120">
        <v>138</v>
      </c>
      <c r="AG31" s="125">
        <f t="shared" si="0"/>
        <v>1761304</v>
      </c>
      <c r="AH31" s="120">
        <v>61914</v>
      </c>
      <c r="AI31" s="120">
        <v>509</v>
      </c>
      <c r="AJ31" s="120">
        <v>1088</v>
      </c>
      <c r="AK31" s="120">
        <v>680</v>
      </c>
      <c r="AL31" s="120">
        <v>1694912</v>
      </c>
      <c r="AM31" s="120">
        <v>2201</v>
      </c>
      <c r="AN31" s="140">
        <v>1697113</v>
      </c>
      <c r="AO31" s="42" t="s">
        <v>54</v>
      </c>
      <c r="AQ31" s="50">
        <v>29563113</v>
      </c>
      <c r="AR31" s="40" t="str">
        <f t="shared" si="1"/>
        <v> </v>
      </c>
      <c r="AS31" s="58">
        <v>1761304</v>
      </c>
      <c r="AT31" s="40" t="str">
        <f t="shared" si="2"/>
        <v> </v>
      </c>
    </row>
    <row r="32" spans="1:46" s="40" customFormat="1" ht="21.75" customHeight="1">
      <c r="A32" s="47">
        <v>26</v>
      </c>
      <c r="B32" s="42" t="s">
        <v>55</v>
      </c>
      <c r="C32" s="51">
        <v>17573</v>
      </c>
      <c r="D32" s="51">
        <v>1396</v>
      </c>
      <c r="E32" s="51">
        <v>18969</v>
      </c>
      <c r="F32" s="51">
        <v>54238041</v>
      </c>
      <c r="G32" s="51">
        <v>825858</v>
      </c>
      <c r="H32" s="120">
        <v>15384</v>
      </c>
      <c r="I32" s="120">
        <v>801</v>
      </c>
      <c r="J32" s="120">
        <v>48830</v>
      </c>
      <c r="K32" s="120">
        <v>3463</v>
      </c>
      <c r="L32" s="120">
        <v>15492</v>
      </c>
      <c r="M32" s="125">
        <f t="shared" si="3"/>
        <v>55147869</v>
      </c>
      <c r="N32" s="120">
        <v>20693465</v>
      </c>
      <c r="O32" s="120">
        <v>33563547</v>
      </c>
      <c r="P32" s="120">
        <v>812018</v>
      </c>
      <c r="Q32" s="140">
        <v>14810</v>
      </c>
      <c r="R32" s="120">
        <v>798</v>
      </c>
      <c r="S32" s="120">
        <v>46446</v>
      </c>
      <c r="T32" s="141">
        <v>3457</v>
      </c>
      <c r="U32" s="155" t="s">
        <v>55</v>
      </c>
      <c r="V32" s="156">
        <v>26</v>
      </c>
      <c r="W32" s="155" t="s">
        <v>55</v>
      </c>
      <c r="X32" s="148">
        <v>13328</v>
      </c>
      <c r="Y32" s="125">
        <f t="shared" si="4"/>
        <v>34454404</v>
      </c>
      <c r="Z32" s="120">
        <v>2013055</v>
      </c>
      <c r="AA32" s="120">
        <v>24347</v>
      </c>
      <c r="AB32" s="120">
        <v>799</v>
      </c>
      <c r="AC32" s="120">
        <v>23</v>
      </c>
      <c r="AD32" s="120">
        <v>1393</v>
      </c>
      <c r="AE32" s="120">
        <v>104</v>
      </c>
      <c r="AF32" s="120">
        <v>400</v>
      </c>
      <c r="AG32" s="125">
        <f t="shared" si="0"/>
        <v>2040121</v>
      </c>
      <c r="AH32" s="120">
        <v>75004</v>
      </c>
      <c r="AI32" s="120">
        <v>262</v>
      </c>
      <c r="AJ32" s="120">
        <v>1656</v>
      </c>
      <c r="AK32" s="120">
        <v>607</v>
      </c>
      <c r="AL32" s="120">
        <v>1914665</v>
      </c>
      <c r="AM32" s="120">
        <v>47927</v>
      </c>
      <c r="AN32" s="140">
        <v>1962592</v>
      </c>
      <c r="AO32" s="42" t="s">
        <v>55</v>
      </c>
      <c r="AQ32" s="50">
        <v>34454404</v>
      </c>
      <c r="AR32" s="40" t="str">
        <f t="shared" si="1"/>
        <v> </v>
      </c>
      <c r="AS32" s="58">
        <v>2040121</v>
      </c>
      <c r="AT32" s="40" t="str">
        <f t="shared" si="2"/>
        <v> </v>
      </c>
    </row>
    <row r="33" spans="1:46" s="40" customFormat="1" ht="21.75" customHeight="1">
      <c r="A33" s="47">
        <v>27</v>
      </c>
      <c r="B33" s="42" t="s">
        <v>56</v>
      </c>
      <c r="C33" s="51">
        <v>17498</v>
      </c>
      <c r="D33" s="51">
        <v>849</v>
      </c>
      <c r="E33" s="51">
        <v>18347</v>
      </c>
      <c r="F33" s="51">
        <v>48662335</v>
      </c>
      <c r="G33" s="51">
        <v>389335</v>
      </c>
      <c r="H33" s="120">
        <v>4320</v>
      </c>
      <c r="I33" s="120">
        <v>15920</v>
      </c>
      <c r="J33" s="120">
        <v>50079</v>
      </c>
      <c r="K33" s="120">
        <v>686</v>
      </c>
      <c r="L33" s="120">
        <v>18612</v>
      </c>
      <c r="M33" s="125">
        <f t="shared" si="3"/>
        <v>49141287</v>
      </c>
      <c r="N33" s="120">
        <v>20014560</v>
      </c>
      <c r="O33" s="120">
        <v>28675079</v>
      </c>
      <c r="P33" s="120">
        <v>365336</v>
      </c>
      <c r="Q33" s="140">
        <v>3852</v>
      </c>
      <c r="R33" s="120">
        <v>15715</v>
      </c>
      <c r="S33" s="120">
        <v>47869</v>
      </c>
      <c r="T33" s="141">
        <v>684</v>
      </c>
      <c r="U33" s="155" t="s">
        <v>56</v>
      </c>
      <c r="V33" s="156">
        <v>27</v>
      </c>
      <c r="W33" s="155" t="s">
        <v>56</v>
      </c>
      <c r="X33" s="148">
        <v>18192</v>
      </c>
      <c r="Y33" s="125">
        <f t="shared" si="4"/>
        <v>29126727</v>
      </c>
      <c r="Z33" s="120">
        <v>1719779</v>
      </c>
      <c r="AA33" s="120">
        <v>10955</v>
      </c>
      <c r="AB33" s="120">
        <v>208</v>
      </c>
      <c r="AC33" s="120">
        <v>471</v>
      </c>
      <c r="AD33" s="120">
        <v>1435</v>
      </c>
      <c r="AE33" s="120">
        <v>20</v>
      </c>
      <c r="AF33" s="120">
        <v>545</v>
      </c>
      <c r="AG33" s="125">
        <f t="shared" si="0"/>
        <v>1733413</v>
      </c>
      <c r="AH33" s="120">
        <v>72597</v>
      </c>
      <c r="AI33" s="120">
        <v>404</v>
      </c>
      <c r="AJ33" s="120">
        <v>404</v>
      </c>
      <c r="AK33" s="120">
        <v>576</v>
      </c>
      <c r="AL33" s="120">
        <v>1656856</v>
      </c>
      <c r="AM33" s="120">
        <v>2576</v>
      </c>
      <c r="AN33" s="140">
        <v>1659432</v>
      </c>
      <c r="AO33" s="42" t="s">
        <v>56</v>
      </c>
      <c r="AQ33" s="50">
        <v>29126727</v>
      </c>
      <c r="AR33" s="40" t="str">
        <f t="shared" si="1"/>
        <v> </v>
      </c>
      <c r="AS33" s="58">
        <v>1733413</v>
      </c>
      <c r="AT33" s="40" t="str">
        <f t="shared" si="2"/>
        <v> </v>
      </c>
    </row>
    <row r="34" spans="1:46" s="40" customFormat="1" ht="21.75" customHeight="1">
      <c r="A34" s="47">
        <v>28</v>
      </c>
      <c r="B34" s="42" t="s">
        <v>57</v>
      </c>
      <c r="C34" s="51">
        <v>41597</v>
      </c>
      <c r="D34" s="51">
        <v>1397</v>
      </c>
      <c r="E34" s="51">
        <v>42994</v>
      </c>
      <c r="F34" s="51">
        <v>138505153</v>
      </c>
      <c r="G34" s="51">
        <v>1156345</v>
      </c>
      <c r="H34" s="120">
        <v>54178</v>
      </c>
      <c r="I34" s="120">
        <v>595867</v>
      </c>
      <c r="J34" s="120">
        <v>42031</v>
      </c>
      <c r="K34" s="120">
        <v>12315</v>
      </c>
      <c r="L34" s="120">
        <v>24716</v>
      </c>
      <c r="M34" s="125">
        <f t="shared" si="3"/>
        <v>140390605</v>
      </c>
      <c r="N34" s="120">
        <v>48416570</v>
      </c>
      <c r="O34" s="120">
        <v>90128031</v>
      </c>
      <c r="P34" s="120">
        <v>1118873</v>
      </c>
      <c r="Q34" s="140">
        <v>53254</v>
      </c>
      <c r="R34" s="120">
        <v>595866</v>
      </c>
      <c r="S34" s="120">
        <v>41452</v>
      </c>
      <c r="T34" s="141">
        <v>12295</v>
      </c>
      <c r="U34" s="155" t="s">
        <v>57</v>
      </c>
      <c r="V34" s="156">
        <v>28</v>
      </c>
      <c r="W34" s="155" t="s">
        <v>57</v>
      </c>
      <c r="X34" s="148">
        <v>24264</v>
      </c>
      <c r="Y34" s="125">
        <f t="shared" si="4"/>
        <v>91974035</v>
      </c>
      <c r="Z34" s="120">
        <v>5405967</v>
      </c>
      <c r="AA34" s="120">
        <v>33562</v>
      </c>
      <c r="AB34" s="120">
        <v>2875</v>
      </c>
      <c r="AC34" s="120">
        <v>17876</v>
      </c>
      <c r="AD34" s="120">
        <v>1243</v>
      </c>
      <c r="AE34" s="120">
        <v>367</v>
      </c>
      <c r="AF34" s="120">
        <v>728</v>
      </c>
      <c r="AG34" s="125">
        <f t="shared" si="0"/>
        <v>5462618</v>
      </c>
      <c r="AH34" s="120">
        <v>197367</v>
      </c>
      <c r="AI34" s="120">
        <v>866</v>
      </c>
      <c r="AJ34" s="120">
        <v>1877</v>
      </c>
      <c r="AK34" s="120">
        <v>1330</v>
      </c>
      <c r="AL34" s="120">
        <v>5257765</v>
      </c>
      <c r="AM34" s="120">
        <v>3413</v>
      </c>
      <c r="AN34" s="140">
        <v>5261178</v>
      </c>
      <c r="AO34" s="42" t="s">
        <v>57</v>
      </c>
      <c r="AQ34" s="50">
        <v>91974035</v>
      </c>
      <c r="AR34" s="40" t="str">
        <f t="shared" si="1"/>
        <v> </v>
      </c>
      <c r="AS34" s="58">
        <v>5462618</v>
      </c>
      <c r="AT34" s="40" t="str">
        <f t="shared" si="2"/>
        <v> </v>
      </c>
    </row>
    <row r="35" spans="1:46" s="40" customFormat="1" ht="21.75" customHeight="1">
      <c r="A35" s="47">
        <v>29</v>
      </c>
      <c r="B35" s="42" t="s">
        <v>58</v>
      </c>
      <c r="C35" s="51">
        <v>14102</v>
      </c>
      <c r="D35" s="51">
        <v>747</v>
      </c>
      <c r="E35" s="51">
        <v>14849</v>
      </c>
      <c r="F35" s="51">
        <v>40404215</v>
      </c>
      <c r="G35" s="51">
        <v>236960</v>
      </c>
      <c r="H35" s="120">
        <v>4588</v>
      </c>
      <c r="I35" s="120">
        <v>1801</v>
      </c>
      <c r="J35" s="120">
        <v>21906</v>
      </c>
      <c r="K35" s="120">
        <v>1429</v>
      </c>
      <c r="L35" s="120">
        <v>9507</v>
      </c>
      <c r="M35" s="125">
        <f t="shared" si="3"/>
        <v>40680406</v>
      </c>
      <c r="N35" s="120">
        <v>16042928</v>
      </c>
      <c r="O35" s="120">
        <v>24377358</v>
      </c>
      <c r="P35" s="120">
        <v>223557</v>
      </c>
      <c r="Q35" s="140">
        <v>4135</v>
      </c>
      <c r="R35" s="120">
        <v>1800</v>
      </c>
      <c r="S35" s="120">
        <v>20695</v>
      </c>
      <c r="T35" s="141">
        <v>1425</v>
      </c>
      <c r="U35" s="155" t="s">
        <v>58</v>
      </c>
      <c r="V35" s="156">
        <v>29</v>
      </c>
      <c r="W35" s="155" t="s">
        <v>58</v>
      </c>
      <c r="X35" s="148">
        <v>8508</v>
      </c>
      <c r="Y35" s="125">
        <f t="shared" si="4"/>
        <v>24637478</v>
      </c>
      <c r="Z35" s="120">
        <v>1462050</v>
      </c>
      <c r="AA35" s="120">
        <v>6631</v>
      </c>
      <c r="AB35" s="120">
        <v>222</v>
      </c>
      <c r="AC35" s="120">
        <v>54</v>
      </c>
      <c r="AD35" s="120">
        <v>620</v>
      </c>
      <c r="AE35" s="120">
        <v>43</v>
      </c>
      <c r="AF35" s="120">
        <v>254</v>
      </c>
      <c r="AG35" s="125">
        <f t="shared" si="0"/>
        <v>1469874</v>
      </c>
      <c r="AH35" s="120">
        <v>52775</v>
      </c>
      <c r="AI35" s="120">
        <v>184</v>
      </c>
      <c r="AJ35" s="120">
        <v>317</v>
      </c>
      <c r="AK35" s="120">
        <v>259</v>
      </c>
      <c r="AL35" s="120">
        <v>1414100</v>
      </c>
      <c r="AM35" s="120">
        <v>2209</v>
      </c>
      <c r="AN35" s="140">
        <v>1416309</v>
      </c>
      <c r="AO35" s="42" t="s">
        <v>58</v>
      </c>
      <c r="AQ35" s="50">
        <v>24637478</v>
      </c>
      <c r="AR35" s="40" t="str">
        <f t="shared" si="1"/>
        <v> </v>
      </c>
      <c r="AS35" s="58">
        <v>1469874</v>
      </c>
      <c r="AT35" s="40" t="str">
        <f t="shared" si="2"/>
        <v> </v>
      </c>
    </row>
    <row r="36" spans="1:46" s="40" customFormat="1" ht="21.75" customHeight="1">
      <c r="A36" s="47">
        <v>30</v>
      </c>
      <c r="B36" s="42" t="s">
        <v>59</v>
      </c>
      <c r="C36" s="51">
        <v>19220</v>
      </c>
      <c r="D36" s="51">
        <v>931</v>
      </c>
      <c r="E36" s="51">
        <v>20151</v>
      </c>
      <c r="F36" s="51">
        <v>53847272</v>
      </c>
      <c r="G36" s="51">
        <v>382092</v>
      </c>
      <c r="H36" s="120">
        <v>5986</v>
      </c>
      <c r="I36" s="120">
        <v>12133</v>
      </c>
      <c r="J36" s="120">
        <v>13920</v>
      </c>
      <c r="K36" s="120">
        <v>3366</v>
      </c>
      <c r="L36" s="120">
        <v>19879</v>
      </c>
      <c r="M36" s="125">
        <f t="shared" si="3"/>
        <v>54284648</v>
      </c>
      <c r="N36" s="120">
        <v>20491210</v>
      </c>
      <c r="O36" s="120">
        <v>33377972</v>
      </c>
      <c r="P36" s="120">
        <v>363715</v>
      </c>
      <c r="Q36" s="140">
        <v>5984</v>
      </c>
      <c r="R36" s="120">
        <v>12132</v>
      </c>
      <c r="S36" s="120">
        <v>10642</v>
      </c>
      <c r="T36" s="141">
        <v>3361</v>
      </c>
      <c r="U36" s="155" t="s">
        <v>59</v>
      </c>
      <c r="V36" s="156">
        <v>30</v>
      </c>
      <c r="W36" s="155" t="s">
        <v>59</v>
      </c>
      <c r="X36" s="148">
        <v>19632</v>
      </c>
      <c r="Y36" s="125">
        <f t="shared" si="4"/>
        <v>33793438</v>
      </c>
      <c r="Z36" s="120">
        <v>2001880</v>
      </c>
      <c r="AA36" s="120">
        <v>10823</v>
      </c>
      <c r="AB36" s="120">
        <v>324</v>
      </c>
      <c r="AC36" s="120">
        <v>364</v>
      </c>
      <c r="AD36" s="120">
        <v>320</v>
      </c>
      <c r="AE36" s="120">
        <v>101</v>
      </c>
      <c r="AF36" s="120">
        <v>589</v>
      </c>
      <c r="AG36" s="125">
        <f t="shared" si="0"/>
        <v>2014401</v>
      </c>
      <c r="AH36" s="120">
        <v>70878</v>
      </c>
      <c r="AI36" s="120">
        <v>816</v>
      </c>
      <c r="AJ36" s="120">
        <v>611</v>
      </c>
      <c r="AK36" s="120">
        <v>140</v>
      </c>
      <c r="AL36" s="120">
        <v>1939807</v>
      </c>
      <c r="AM36" s="120">
        <v>2149</v>
      </c>
      <c r="AN36" s="140">
        <v>1941956</v>
      </c>
      <c r="AO36" s="42" t="s">
        <v>59</v>
      </c>
      <c r="AQ36" s="50">
        <v>33793438</v>
      </c>
      <c r="AR36" s="40" t="str">
        <f t="shared" si="1"/>
        <v> </v>
      </c>
      <c r="AS36" s="58">
        <v>2014401</v>
      </c>
      <c r="AT36" s="40" t="str">
        <f t="shared" si="2"/>
        <v> </v>
      </c>
    </row>
    <row r="37" spans="1:46" s="40" customFormat="1" ht="21.75" customHeight="1">
      <c r="A37" s="47">
        <v>31</v>
      </c>
      <c r="B37" s="42" t="s">
        <v>60</v>
      </c>
      <c r="C37" s="51">
        <v>22406</v>
      </c>
      <c r="D37" s="51">
        <v>865</v>
      </c>
      <c r="E37" s="51">
        <v>23271</v>
      </c>
      <c r="F37" s="51">
        <v>73403300</v>
      </c>
      <c r="G37" s="51">
        <v>1862159</v>
      </c>
      <c r="H37" s="120">
        <v>8592</v>
      </c>
      <c r="I37" s="120">
        <v>6905</v>
      </c>
      <c r="J37" s="120">
        <v>89486</v>
      </c>
      <c r="K37" s="120">
        <v>8659</v>
      </c>
      <c r="L37" s="120">
        <v>38737</v>
      </c>
      <c r="M37" s="125">
        <f t="shared" si="3"/>
        <v>75417838</v>
      </c>
      <c r="N37" s="120">
        <v>26892626</v>
      </c>
      <c r="O37" s="120">
        <v>46548882</v>
      </c>
      <c r="P37" s="120">
        <v>1824856</v>
      </c>
      <c r="Q37" s="140">
        <v>8589</v>
      </c>
      <c r="R37" s="120">
        <v>6902</v>
      </c>
      <c r="S37" s="120">
        <v>89463</v>
      </c>
      <c r="T37" s="141">
        <v>8640</v>
      </c>
      <c r="U37" s="155" t="s">
        <v>60</v>
      </c>
      <c r="V37" s="156">
        <v>31</v>
      </c>
      <c r="W37" s="155" t="s">
        <v>60</v>
      </c>
      <c r="X37" s="148">
        <v>37880</v>
      </c>
      <c r="Y37" s="125">
        <f t="shared" si="4"/>
        <v>48525212</v>
      </c>
      <c r="Z37" s="120">
        <v>2792006</v>
      </c>
      <c r="AA37" s="120">
        <v>54425</v>
      </c>
      <c r="AB37" s="120">
        <v>464</v>
      </c>
      <c r="AC37" s="120">
        <v>207</v>
      </c>
      <c r="AD37" s="120">
        <v>2683</v>
      </c>
      <c r="AE37" s="120">
        <v>259</v>
      </c>
      <c r="AF37" s="120">
        <v>1137</v>
      </c>
      <c r="AG37" s="125">
        <f t="shared" si="0"/>
        <v>2851181</v>
      </c>
      <c r="AH37" s="120">
        <v>154557</v>
      </c>
      <c r="AI37" s="120">
        <v>313</v>
      </c>
      <c r="AJ37" s="120">
        <v>1485</v>
      </c>
      <c r="AK37" s="120">
        <v>2170</v>
      </c>
      <c r="AL37" s="120">
        <v>2690203</v>
      </c>
      <c r="AM37" s="120">
        <v>2453</v>
      </c>
      <c r="AN37" s="140">
        <v>2692656</v>
      </c>
      <c r="AO37" s="42" t="s">
        <v>60</v>
      </c>
      <c r="AQ37" s="50">
        <v>48525212</v>
      </c>
      <c r="AR37" s="40" t="str">
        <f t="shared" si="1"/>
        <v> </v>
      </c>
      <c r="AS37" s="58">
        <v>2851181</v>
      </c>
      <c r="AT37" s="40" t="str">
        <f t="shared" si="2"/>
        <v> </v>
      </c>
    </row>
    <row r="38" spans="1:46" s="40" customFormat="1" ht="21.75" customHeight="1">
      <c r="A38" s="55">
        <v>32</v>
      </c>
      <c r="B38" s="56" t="s">
        <v>61</v>
      </c>
      <c r="C38" s="51">
        <v>22033</v>
      </c>
      <c r="D38" s="51">
        <v>900</v>
      </c>
      <c r="E38" s="51">
        <v>22933</v>
      </c>
      <c r="F38" s="51">
        <v>62376423</v>
      </c>
      <c r="G38" s="51">
        <v>716349</v>
      </c>
      <c r="H38" s="120">
        <v>16521</v>
      </c>
      <c r="I38" s="120">
        <v>198868</v>
      </c>
      <c r="J38" s="120">
        <v>216043</v>
      </c>
      <c r="K38" s="120">
        <v>10826</v>
      </c>
      <c r="L38" s="120">
        <v>2157</v>
      </c>
      <c r="M38" s="126">
        <f t="shared" si="3"/>
        <v>63537187</v>
      </c>
      <c r="N38" s="120">
        <v>24374004</v>
      </c>
      <c r="O38" s="120">
        <v>38025167</v>
      </c>
      <c r="P38" s="120">
        <v>695748</v>
      </c>
      <c r="Q38" s="140">
        <v>16518</v>
      </c>
      <c r="R38" s="120">
        <v>198537</v>
      </c>
      <c r="S38" s="120">
        <v>214326</v>
      </c>
      <c r="T38" s="141">
        <v>10813</v>
      </c>
      <c r="U38" s="159" t="s">
        <v>61</v>
      </c>
      <c r="V38" s="160">
        <v>32</v>
      </c>
      <c r="W38" s="159" t="s">
        <v>61</v>
      </c>
      <c r="X38" s="148">
        <v>2074</v>
      </c>
      <c r="Y38" s="152">
        <f t="shared" si="4"/>
        <v>39163183</v>
      </c>
      <c r="Z38" s="120">
        <v>2280597</v>
      </c>
      <c r="AA38" s="120">
        <v>20853</v>
      </c>
      <c r="AB38" s="120">
        <v>892</v>
      </c>
      <c r="AC38" s="120">
        <v>5956</v>
      </c>
      <c r="AD38" s="120">
        <v>6428</v>
      </c>
      <c r="AE38" s="120">
        <v>324</v>
      </c>
      <c r="AF38" s="120">
        <v>62</v>
      </c>
      <c r="AG38" s="152">
        <f t="shared" si="0"/>
        <v>2315112</v>
      </c>
      <c r="AH38" s="120">
        <v>84912</v>
      </c>
      <c r="AI38" s="120">
        <v>546</v>
      </c>
      <c r="AJ38" s="120">
        <v>980</v>
      </c>
      <c r="AK38" s="120">
        <v>441</v>
      </c>
      <c r="AL38" s="120">
        <v>2223368</v>
      </c>
      <c r="AM38" s="120">
        <v>2473</v>
      </c>
      <c r="AN38" s="140">
        <v>2225841</v>
      </c>
      <c r="AO38" s="56" t="s">
        <v>61</v>
      </c>
      <c r="AQ38" s="50">
        <v>39163183</v>
      </c>
      <c r="AR38" s="40" t="str">
        <f t="shared" si="1"/>
        <v> </v>
      </c>
      <c r="AS38" s="58">
        <v>2315112</v>
      </c>
      <c r="AT38" s="40" t="str">
        <f t="shared" si="2"/>
        <v> </v>
      </c>
    </row>
    <row r="39" spans="1:46" s="27" customFormat="1" ht="21.75" customHeight="1">
      <c r="A39" s="68"/>
      <c r="B39" s="69" t="s">
        <v>82</v>
      </c>
      <c r="C39" s="70">
        <f aca="true" t="shared" si="5" ref="C39:T39">SUM(C7:C38)</f>
        <v>1141249</v>
      </c>
      <c r="D39" s="70">
        <f t="shared" si="5"/>
        <v>59187</v>
      </c>
      <c r="E39" s="70">
        <f t="shared" si="5"/>
        <v>1200436</v>
      </c>
      <c r="F39" s="70">
        <f t="shared" si="5"/>
        <v>3693728665</v>
      </c>
      <c r="G39" s="70">
        <f t="shared" si="5"/>
        <v>52749041</v>
      </c>
      <c r="H39" s="99">
        <f t="shared" si="5"/>
        <v>904439</v>
      </c>
      <c r="I39" s="99">
        <f t="shared" si="5"/>
        <v>15583851</v>
      </c>
      <c r="J39" s="99">
        <f>SUM(J7:J38)</f>
        <v>6565447</v>
      </c>
      <c r="K39" s="99">
        <f t="shared" si="5"/>
        <v>823776</v>
      </c>
      <c r="L39" s="99">
        <f t="shared" si="5"/>
        <v>1716805</v>
      </c>
      <c r="M39" s="99">
        <f t="shared" si="5"/>
        <v>3772072024</v>
      </c>
      <c r="N39" s="99">
        <f t="shared" si="5"/>
        <v>1340583449</v>
      </c>
      <c r="O39" s="99">
        <f t="shared" si="5"/>
        <v>2354500798</v>
      </c>
      <c r="P39" s="99">
        <f t="shared" si="5"/>
        <v>51562254</v>
      </c>
      <c r="Q39" s="99">
        <f t="shared" si="5"/>
        <v>889451</v>
      </c>
      <c r="R39" s="99">
        <f t="shared" si="5"/>
        <v>15564015</v>
      </c>
      <c r="S39" s="99">
        <f>SUM(S7:S38)</f>
        <v>6480610</v>
      </c>
      <c r="T39" s="99">
        <f t="shared" si="5"/>
        <v>819339</v>
      </c>
      <c r="U39" s="161" t="s">
        <v>82</v>
      </c>
      <c r="V39" s="162"/>
      <c r="W39" s="163" t="s">
        <v>82</v>
      </c>
      <c r="X39" s="99">
        <f aca="true" t="shared" si="6" ref="X39:AN39">SUM(X7:X38)</f>
        <v>1672108</v>
      </c>
      <c r="Y39" s="99">
        <f t="shared" si="6"/>
        <v>2431488575</v>
      </c>
      <c r="Z39" s="99">
        <f t="shared" si="6"/>
        <v>141223029</v>
      </c>
      <c r="AA39" s="99">
        <f t="shared" si="6"/>
        <v>1535673</v>
      </c>
      <c r="AB39" s="99">
        <f t="shared" si="6"/>
        <v>47906</v>
      </c>
      <c r="AC39" s="99">
        <f t="shared" si="6"/>
        <v>466918</v>
      </c>
      <c r="AD39" s="99">
        <f>SUM(AD7:AD38)</f>
        <v>194411</v>
      </c>
      <c r="AE39" s="99">
        <f t="shared" si="6"/>
        <v>24578</v>
      </c>
      <c r="AF39" s="99">
        <f t="shared" si="6"/>
        <v>50168</v>
      </c>
      <c r="AG39" s="99">
        <f t="shared" si="6"/>
        <v>143542683</v>
      </c>
      <c r="AH39" s="99">
        <f t="shared" si="6"/>
        <v>5717424</v>
      </c>
      <c r="AI39" s="99">
        <f t="shared" si="6"/>
        <v>20672</v>
      </c>
      <c r="AJ39" s="99">
        <f t="shared" si="6"/>
        <v>94237</v>
      </c>
      <c r="AK39" s="99">
        <f t="shared" si="6"/>
        <v>59299</v>
      </c>
      <c r="AL39" s="99">
        <f t="shared" si="6"/>
        <v>136489119</v>
      </c>
      <c r="AM39" s="99">
        <f t="shared" si="6"/>
        <v>1154056</v>
      </c>
      <c r="AN39" s="164">
        <f t="shared" si="6"/>
        <v>137643175</v>
      </c>
      <c r="AO39" s="71" t="s">
        <v>82</v>
      </c>
      <c r="AQ39" s="52"/>
      <c r="AR39" s="40"/>
      <c r="AT39" s="40"/>
    </row>
    <row r="40" spans="1:46" s="40" customFormat="1" ht="21.75" customHeight="1">
      <c r="A40" s="48">
        <v>33</v>
      </c>
      <c r="B40" s="44" t="s">
        <v>33</v>
      </c>
      <c r="C40" s="57">
        <v>13045</v>
      </c>
      <c r="D40" s="57">
        <v>707</v>
      </c>
      <c r="E40" s="57">
        <v>13752</v>
      </c>
      <c r="F40" s="57">
        <v>36571121</v>
      </c>
      <c r="G40" s="57">
        <v>209766</v>
      </c>
      <c r="H40" s="123">
        <v>17372</v>
      </c>
      <c r="I40" s="123">
        <v>645</v>
      </c>
      <c r="J40" s="123">
        <v>2560969</v>
      </c>
      <c r="K40" s="123">
        <v>7432</v>
      </c>
      <c r="L40" s="123">
        <v>5761</v>
      </c>
      <c r="M40" s="127">
        <f>SUM(F40:L40)</f>
        <v>39373066</v>
      </c>
      <c r="N40" s="123">
        <v>14699901</v>
      </c>
      <c r="O40" s="123">
        <v>21883670</v>
      </c>
      <c r="P40" s="123">
        <v>198205</v>
      </c>
      <c r="Q40" s="123">
        <v>17371</v>
      </c>
      <c r="R40" s="123">
        <v>644</v>
      </c>
      <c r="S40" s="123">
        <v>2560093</v>
      </c>
      <c r="T40" s="146">
        <v>7424</v>
      </c>
      <c r="U40" s="165" t="s">
        <v>33</v>
      </c>
      <c r="V40" s="166">
        <v>33</v>
      </c>
      <c r="W40" s="165" t="s">
        <v>33</v>
      </c>
      <c r="X40" s="151">
        <v>5758</v>
      </c>
      <c r="Y40" s="127">
        <f t="shared" si="4"/>
        <v>24673165</v>
      </c>
      <c r="Z40" s="123">
        <v>1313106</v>
      </c>
      <c r="AA40" s="123">
        <v>5946</v>
      </c>
      <c r="AB40" s="123">
        <v>938</v>
      </c>
      <c r="AC40" s="123">
        <v>19</v>
      </c>
      <c r="AD40" s="123">
        <v>76800</v>
      </c>
      <c r="AE40" s="123">
        <v>223</v>
      </c>
      <c r="AF40" s="123">
        <v>172</v>
      </c>
      <c r="AG40" s="127">
        <f aca="true" t="shared" si="7" ref="AG40:AG51">SUM(Z40:AF40)</f>
        <v>1397204</v>
      </c>
      <c r="AH40" s="123">
        <v>51395</v>
      </c>
      <c r="AI40" s="123">
        <v>336</v>
      </c>
      <c r="AJ40" s="123">
        <v>400</v>
      </c>
      <c r="AK40" s="123">
        <v>1115</v>
      </c>
      <c r="AL40" s="123">
        <v>1342084</v>
      </c>
      <c r="AM40" s="123">
        <v>1874</v>
      </c>
      <c r="AN40" s="167">
        <v>1343958</v>
      </c>
      <c r="AO40" s="44" t="s">
        <v>33</v>
      </c>
      <c r="AQ40" s="50">
        <v>24673165</v>
      </c>
      <c r="AR40" s="40" t="str">
        <f aca="true" t="shared" si="8" ref="AR40:AR51">IF(Y40=AQ40," ","NG")</f>
        <v> </v>
      </c>
      <c r="AS40" s="58">
        <v>1397204</v>
      </c>
      <c r="AT40" s="40" t="str">
        <f aca="true" t="shared" si="9" ref="AT40:AT51">IF(AS40=AG40," ","NG")</f>
        <v> </v>
      </c>
    </row>
    <row r="41" spans="1:46" s="40" customFormat="1" ht="21.75" customHeight="1">
      <c r="A41" s="47">
        <v>34</v>
      </c>
      <c r="B41" s="42" t="s">
        <v>34</v>
      </c>
      <c r="C41" s="57">
        <v>6849</v>
      </c>
      <c r="D41" s="57">
        <v>521</v>
      </c>
      <c r="E41" s="57">
        <v>7370</v>
      </c>
      <c r="F41" s="51">
        <v>19625311</v>
      </c>
      <c r="G41" s="51">
        <v>129861</v>
      </c>
      <c r="H41" s="120">
        <v>9002</v>
      </c>
      <c r="I41" s="120">
        <v>2679</v>
      </c>
      <c r="J41" s="120">
        <v>17645</v>
      </c>
      <c r="K41" s="120">
        <v>5059</v>
      </c>
      <c r="L41" s="120">
        <v>1107</v>
      </c>
      <c r="M41" s="127">
        <f aca="true" t="shared" si="10" ref="M41:M51">SUM(F41:L41)</f>
        <v>19790664</v>
      </c>
      <c r="N41" s="120">
        <v>7656805</v>
      </c>
      <c r="O41" s="120">
        <v>11978269</v>
      </c>
      <c r="P41" s="120">
        <v>122337</v>
      </c>
      <c r="Q41" s="120">
        <v>8288</v>
      </c>
      <c r="R41" s="120">
        <v>1764</v>
      </c>
      <c r="S41" s="120">
        <v>17638</v>
      </c>
      <c r="T41" s="141">
        <v>4456</v>
      </c>
      <c r="U41" s="155" t="s">
        <v>34</v>
      </c>
      <c r="V41" s="156">
        <v>34</v>
      </c>
      <c r="W41" s="155" t="s">
        <v>34</v>
      </c>
      <c r="X41" s="148">
        <v>1107</v>
      </c>
      <c r="Y41" s="125">
        <f t="shared" si="4"/>
        <v>12133859</v>
      </c>
      <c r="Z41" s="120">
        <v>718407</v>
      </c>
      <c r="AA41" s="120">
        <v>3674</v>
      </c>
      <c r="AB41" s="120">
        <v>447</v>
      </c>
      <c r="AC41" s="120">
        <v>53</v>
      </c>
      <c r="AD41" s="120">
        <v>528</v>
      </c>
      <c r="AE41" s="120">
        <v>133</v>
      </c>
      <c r="AF41" s="120">
        <v>33</v>
      </c>
      <c r="AG41" s="125">
        <f t="shared" si="7"/>
        <v>723275</v>
      </c>
      <c r="AH41" s="120">
        <v>26522</v>
      </c>
      <c r="AI41" s="120">
        <v>265</v>
      </c>
      <c r="AJ41" s="120">
        <v>534</v>
      </c>
      <c r="AK41" s="120">
        <v>619</v>
      </c>
      <c r="AL41" s="120">
        <v>677079</v>
      </c>
      <c r="AM41" s="120">
        <v>18256</v>
      </c>
      <c r="AN41" s="140">
        <v>695335</v>
      </c>
      <c r="AO41" s="42" t="s">
        <v>34</v>
      </c>
      <c r="AQ41" s="50">
        <v>12133859</v>
      </c>
      <c r="AR41" s="40" t="str">
        <f t="shared" si="8"/>
        <v> </v>
      </c>
      <c r="AS41" s="58">
        <v>723275</v>
      </c>
      <c r="AT41" s="40" t="str">
        <f t="shared" si="9"/>
        <v> </v>
      </c>
    </row>
    <row r="42" spans="1:46" s="40" customFormat="1" ht="21.75" customHeight="1">
      <c r="A42" s="47">
        <v>35</v>
      </c>
      <c r="B42" s="42" t="s">
        <v>62</v>
      </c>
      <c r="C42" s="57">
        <v>8143</v>
      </c>
      <c r="D42" s="57">
        <v>392</v>
      </c>
      <c r="E42" s="57">
        <v>8535</v>
      </c>
      <c r="F42" s="51">
        <v>21776439</v>
      </c>
      <c r="G42" s="51">
        <v>126947</v>
      </c>
      <c r="H42" s="120">
        <v>5330</v>
      </c>
      <c r="I42" s="120">
        <v>0</v>
      </c>
      <c r="J42" s="120">
        <v>4798</v>
      </c>
      <c r="K42" s="120">
        <v>5913</v>
      </c>
      <c r="L42" s="120">
        <v>4573</v>
      </c>
      <c r="M42" s="127">
        <f t="shared" si="10"/>
        <v>21924000</v>
      </c>
      <c r="N42" s="120">
        <v>9146694</v>
      </c>
      <c r="O42" s="120">
        <v>12633731</v>
      </c>
      <c r="P42" s="120">
        <v>123212</v>
      </c>
      <c r="Q42" s="120">
        <v>5202</v>
      </c>
      <c r="R42" s="120">
        <v>0</v>
      </c>
      <c r="S42" s="120">
        <v>4795</v>
      </c>
      <c r="T42" s="141">
        <v>5909</v>
      </c>
      <c r="U42" s="155" t="s">
        <v>62</v>
      </c>
      <c r="V42" s="156">
        <v>35</v>
      </c>
      <c r="W42" s="155" t="s">
        <v>62</v>
      </c>
      <c r="X42" s="148">
        <v>4457</v>
      </c>
      <c r="Y42" s="125">
        <f t="shared" si="4"/>
        <v>12777306</v>
      </c>
      <c r="Z42" s="120">
        <v>757699</v>
      </c>
      <c r="AA42" s="120">
        <v>3695</v>
      </c>
      <c r="AB42" s="120">
        <v>281</v>
      </c>
      <c r="AC42" s="120">
        <v>0</v>
      </c>
      <c r="AD42" s="120">
        <v>144</v>
      </c>
      <c r="AE42" s="120">
        <v>177</v>
      </c>
      <c r="AF42" s="120">
        <v>134</v>
      </c>
      <c r="AG42" s="125">
        <f t="shared" si="7"/>
        <v>762130</v>
      </c>
      <c r="AH42" s="120">
        <v>28634</v>
      </c>
      <c r="AI42" s="120">
        <v>242</v>
      </c>
      <c r="AJ42" s="120">
        <v>280</v>
      </c>
      <c r="AK42" s="120">
        <v>82</v>
      </c>
      <c r="AL42" s="120">
        <v>731867</v>
      </c>
      <c r="AM42" s="120">
        <v>967</v>
      </c>
      <c r="AN42" s="140">
        <v>732834</v>
      </c>
      <c r="AO42" s="42" t="s">
        <v>62</v>
      </c>
      <c r="AQ42" s="50">
        <v>12777306</v>
      </c>
      <c r="AR42" s="40" t="str">
        <f t="shared" si="8"/>
        <v> </v>
      </c>
      <c r="AS42" s="58">
        <v>762130</v>
      </c>
      <c r="AT42" s="40" t="str">
        <f t="shared" si="9"/>
        <v> </v>
      </c>
    </row>
    <row r="43" spans="1:46" s="40" customFormat="1" ht="21.75" customHeight="1">
      <c r="A43" s="47">
        <v>36</v>
      </c>
      <c r="B43" s="42" t="s">
        <v>35</v>
      </c>
      <c r="C43" s="57">
        <v>16871</v>
      </c>
      <c r="D43" s="57">
        <v>561</v>
      </c>
      <c r="E43" s="57">
        <v>17432</v>
      </c>
      <c r="F43" s="51">
        <v>58445711</v>
      </c>
      <c r="G43" s="51">
        <v>908901</v>
      </c>
      <c r="H43" s="120">
        <v>18609</v>
      </c>
      <c r="I43" s="120">
        <v>7</v>
      </c>
      <c r="J43" s="120">
        <v>53780</v>
      </c>
      <c r="K43" s="120">
        <v>6818</v>
      </c>
      <c r="L43" s="120">
        <v>42581</v>
      </c>
      <c r="M43" s="127">
        <f t="shared" si="10"/>
        <v>59476407</v>
      </c>
      <c r="N43" s="120">
        <v>20781507</v>
      </c>
      <c r="O43" s="120">
        <v>37687250</v>
      </c>
      <c r="P43" s="120">
        <v>886985</v>
      </c>
      <c r="Q43" s="120">
        <v>18609</v>
      </c>
      <c r="R43" s="120">
        <v>7</v>
      </c>
      <c r="S43" s="120">
        <v>53142</v>
      </c>
      <c r="T43" s="141">
        <v>6801</v>
      </c>
      <c r="U43" s="155" t="s">
        <v>35</v>
      </c>
      <c r="V43" s="156">
        <v>36</v>
      </c>
      <c r="W43" s="155" t="s">
        <v>35</v>
      </c>
      <c r="X43" s="148">
        <v>42106</v>
      </c>
      <c r="Y43" s="125">
        <f t="shared" si="4"/>
        <v>38694900</v>
      </c>
      <c r="Z43" s="120">
        <v>2260527</v>
      </c>
      <c r="AA43" s="120">
        <v>26605</v>
      </c>
      <c r="AB43" s="120">
        <v>1004</v>
      </c>
      <c r="AC43" s="120">
        <v>0</v>
      </c>
      <c r="AD43" s="120">
        <v>1596</v>
      </c>
      <c r="AE43" s="120">
        <v>205</v>
      </c>
      <c r="AF43" s="120">
        <v>1264</v>
      </c>
      <c r="AG43" s="125">
        <f t="shared" si="7"/>
        <v>2291201</v>
      </c>
      <c r="AH43" s="120">
        <v>85630</v>
      </c>
      <c r="AI43" s="120">
        <v>110</v>
      </c>
      <c r="AJ43" s="120">
        <v>1031</v>
      </c>
      <c r="AK43" s="120">
        <v>655</v>
      </c>
      <c r="AL43" s="120">
        <v>2202383</v>
      </c>
      <c r="AM43" s="120">
        <v>1392</v>
      </c>
      <c r="AN43" s="140">
        <v>2203775</v>
      </c>
      <c r="AO43" s="42" t="s">
        <v>35</v>
      </c>
      <c r="AQ43" s="50">
        <v>38694900</v>
      </c>
      <c r="AR43" s="40" t="str">
        <f t="shared" si="8"/>
        <v> </v>
      </c>
      <c r="AS43" s="58">
        <v>2291201</v>
      </c>
      <c r="AT43" s="40" t="str">
        <f t="shared" si="9"/>
        <v> </v>
      </c>
    </row>
    <row r="44" spans="1:46" s="40" customFormat="1" ht="21.75" customHeight="1">
      <c r="A44" s="47">
        <v>37</v>
      </c>
      <c r="B44" s="42" t="s">
        <v>36</v>
      </c>
      <c r="C44" s="57">
        <v>6542</v>
      </c>
      <c r="D44" s="57">
        <v>479</v>
      </c>
      <c r="E44" s="57">
        <v>7021</v>
      </c>
      <c r="F44" s="51">
        <v>16391052</v>
      </c>
      <c r="G44" s="51">
        <v>64871</v>
      </c>
      <c r="H44" s="120">
        <v>0</v>
      </c>
      <c r="I44" s="120">
        <v>0</v>
      </c>
      <c r="J44" s="120">
        <v>1773</v>
      </c>
      <c r="K44" s="120">
        <v>939</v>
      </c>
      <c r="L44" s="120">
        <v>0</v>
      </c>
      <c r="M44" s="127">
        <f t="shared" si="10"/>
        <v>16458635</v>
      </c>
      <c r="N44" s="120">
        <v>7183341</v>
      </c>
      <c r="O44" s="120">
        <v>9211645</v>
      </c>
      <c r="P44" s="120">
        <v>60943</v>
      </c>
      <c r="Q44" s="120">
        <v>0</v>
      </c>
      <c r="R44" s="120">
        <v>0</v>
      </c>
      <c r="S44" s="120">
        <v>1770</v>
      </c>
      <c r="T44" s="141">
        <v>936</v>
      </c>
      <c r="U44" s="155" t="s">
        <v>36</v>
      </c>
      <c r="V44" s="156">
        <v>37</v>
      </c>
      <c r="W44" s="155" t="s">
        <v>36</v>
      </c>
      <c r="X44" s="148">
        <v>0</v>
      </c>
      <c r="Y44" s="125">
        <f t="shared" si="4"/>
        <v>9275294</v>
      </c>
      <c r="Z44" s="120">
        <v>552467</v>
      </c>
      <c r="AA44" s="120">
        <v>1828</v>
      </c>
      <c r="AB44" s="120">
        <v>0</v>
      </c>
      <c r="AC44" s="120">
        <v>0</v>
      </c>
      <c r="AD44" s="120">
        <v>53</v>
      </c>
      <c r="AE44" s="120">
        <v>28</v>
      </c>
      <c r="AF44" s="120">
        <v>0</v>
      </c>
      <c r="AG44" s="125">
        <f t="shared" si="7"/>
        <v>554376</v>
      </c>
      <c r="AH44" s="120">
        <v>20773</v>
      </c>
      <c r="AI44" s="120">
        <v>191</v>
      </c>
      <c r="AJ44" s="120">
        <v>112</v>
      </c>
      <c r="AK44" s="120">
        <v>88</v>
      </c>
      <c r="AL44" s="120">
        <v>525436</v>
      </c>
      <c r="AM44" s="120">
        <v>7776</v>
      </c>
      <c r="AN44" s="140">
        <v>533212</v>
      </c>
      <c r="AO44" s="42" t="s">
        <v>36</v>
      </c>
      <c r="AQ44" s="50">
        <v>9275294</v>
      </c>
      <c r="AR44" s="40" t="str">
        <f t="shared" si="8"/>
        <v> </v>
      </c>
      <c r="AS44" s="58">
        <v>554376</v>
      </c>
      <c r="AT44" s="40" t="str">
        <f t="shared" si="9"/>
        <v> </v>
      </c>
    </row>
    <row r="45" spans="1:46" s="40" customFormat="1" ht="21.75" customHeight="1">
      <c r="A45" s="47">
        <v>38</v>
      </c>
      <c r="B45" s="42" t="s">
        <v>37</v>
      </c>
      <c r="C45" s="57">
        <v>7004</v>
      </c>
      <c r="D45" s="57">
        <v>275</v>
      </c>
      <c r="E45" s="57">
        <v>7279</v>
      </c>
      <c r="F45" s="51">
        <v>22270354</v>
      </c>
      <c r="G45" s="51">
        <v>89779</v>
      </c>
      <c r="H45" s="120">
        <v>3141</v>
      </c>
      <c r="I45" s="120">
        <v>219</v>
      </c>
      <c r="J45" s="120">
        <v>22096</v>
      </c>
      <c r="K45" s="120">
        <v>200</v>
      </c>
      <c r="L45" s="120">
        <v>1061</v>
      </c>
      <c r="M45" s="127">
        <f t="shared" si="10"/>
        <v>22386850</v>
      </c>
      <c r="N45" s="120">
        <v>8052421</v>
      </c>
      <c r="O45" s="120">
        <v>14222334</v>
      </c>
      <c r="P45" s="120">
        <v>86017</v>
      </c>
      <c r="Q45" s="120">
        <v>3140</v>
      </c>
      <c r="R45" s="120">
        <v>218</v>
      </c>
      <c r="S45" s="120">
        <v>21463</v>
      </c>
      <c r="T45" s="141">
        <v>196</v>
      </c>
      <c r="U45" s="155" t="s">
        <v>37</v>
      </c>
      <c r="V45" s="156">
        <v>38</v>
      </c>
      <c r="W45" s="155" t="s">
        <v>37</v>
      </c>
      <c r="X45" s="148">
        <v>1061</v>
      </c>
      <c r="Y45" s="125">
        <f t="shared" si="4"/>
        <v>14334429</v>
      </c>
      <c r="Z45" s="120">
        <v>853050</v>
      </c>
      <c r="AA45" s="120">
        <v>2547</v>
      </c>
      <c r="AB45" s="120">
        <v>169</v>
      </c>
      <c r="AC45" s="120">
        <v>7</v>
      </c>
      <c r="AD45" s="120">
        <v>643</v>
      </c>
      <c r="AE45" s="120">
        <v>6</v>
      </c>
      <c r="AF45" s="120">
        <v>32</v>
      </c>
      <c r="AG45" s="125">
        <f t="shared" si="7"/>
        <v>856454</v>
      </c>
      <c r="AH45" s="120">
        <v>27092</v>
      </c>
      <c r="AI45" s="120">
        <v>88</v>
      </c>
      <c r="AJ45" s="120">
        <v>144</v>
      </c>
      <c r="AK45" s="120">
        <v>64</v>
      </c>
      <c r="AL45" s="120">
        <v>828443</v>
      </c>
      <c r="AM45" s="120">
        <v>623</v>
      </c>
      <c r="AN45" s="140">
        <v>829066</v>
      </c>
      <c r="AO45" s="42" t="s">
        <v>37</v>
      </c>
      <c r="AQ45" s="40">
        <v>14334429</v>
      </c>
      <c r="AR45" s="40" t="str">
        <f t="shared" si="8"/>
        <v> </v>
      </c>
      <c r="AS45" s="58">
        <v>856454</v>
      </c>
      <c r="AT45" s="40" t="str">
        <f t="shared" si="9"/>
        <v> </v>
      </c>
    </row>
    <row r="46" spans="1:46" s="40" customFormat="1" ht="21.75" customHeight="1">
      <c r="A46" s="47">
        <v>39</v>
      </c>
      <c r="B46" s="42" t="s">
        <v>38</v>
      </c>
      <c r="C46" s="57">
        <v>20936</v>
      </c>
      <c r="D46" s="57">
        <v>767</v>
      </c>
      <c r="E46" s="57">
        <v>21703</v>
      </c>
      <c r="F46" s="51">
        <v>64573603</v>
      </c>
      <c r="G46" s="51">
        <v>892386</v>
      </c>
      <c r="H46" s="120">
        <v>22721</v>
      </c>
      <c r="I46" s="120">
        <v>6113</v>
      </c>
      <c r="J46" s="120">
        <v>19286</v>
      </c>
      <c r="K46" s="120">
        <v>4941</v>
      </c>
      <c r="L46" s="120">
        <v>4271</v>
      </c>
      <c r="M46" s="127">
        <f t="shared" si="10"/>
        <v>65523321</v>
      </c>
      <c r="N46" s="120">
        <v>24123150</v>
      </c>
      <c r="O46" s="120">
        <v>40482493</v>
      </c>
      <c r="P46" s="120">
        <v>863531</v>
      </c>
      <c r="Q46" s="120">
        <v>19633</v>
      </c>
      <c r="R46" s="120">
        <v>6111</v>
      </c>
      <c r="S46" s="120">
        <v>19265</v>
      </c>
      <c r="T46" s="141">
        <v>4926</v>
      </c>
      <c r="U46" s="155" t="s">
        <v>38</v>
      </c>
      <c r="V46" s="156">
        <v>39</v>
      </c>
      <c r="W46" s="155" t="s">
        <v>38</v>
      </c>
      <c r="X46" s="148">
        <v>4212</v>
      </c>
      <c r="Y46" s="125">
        <f t="shared" si="4"/>
        <v>41400171</v>
      </c>
      <c r="Z46" s="120">
        <v>2428070</v>
      </c>
      <c r="AA46" s="120">
        <v>25778</v>
      </c>
      <c r="AB46" s="120">
        <v>1061</v>
      </c>
      <c r="AC46" s="120">
        <v>183</v>
      </c>
      <c r="AD46" s="120">
        <v>579</v>
      </c>
      <c r="AE46" s="120">
        <v>148</v>
      </c>
      <c r="AF46" s="120">
        <v>126</v>
      </c>
      <c r="AG46" s="125">
        <f t="shared" si="7"/>
        <v>2455945</v>
      </c>
      <c r="AH46" s="120">
        <v>101479</v>
      </c>
      <c r="AI46" s="120">
        <v>250</v>
      </c>
      <c r="AJ46" s="120">
        <v>1407</v>
      </c>
      <c r="AK46" s="120">
        <v>588</v>
      </c>
      <c r="AL46" s="120">
        <v>2350012</v>
      </c>
      <c r="AM46" s="120">
        <v>2209</v>
      </c>
      <c r="AN46" s="140">
        <v>2352221</v>
      </c>
      <c r="AO46" s="42" t="s">
        <v>38</v>
      </c>
      <c r="AQ46" s="50">
        <v>41400171</v>
      </c>
      <c r="AR46" s="40" t="str">
        <f t="shared" si="8"/>
        <v> </v>
      </c>
      <c r="AS46" s="58">
        <v>2455945</v>
      </c>
      <c r="AT46" s="40" t="str">
        <f t="shared" si="9"/>
        <v> </v>
      </c>
    </row>
    <row r="47" spans="1:46" s="40" customFormat="1" ht="21.75" customHeight="1">
      <c r="A47" s="47">
        <v>40</v>
      </c>
      <c r="B47" s="42" t="s">
        <v>39</v>
      </c>
      <c r="C47" s="57">
        <v>3690</v>
      </c>
      <c r="D47" s="57">
        <v>166</v>
      </c>
      <c r="E47" s="57">
        <v>3856</v>
      </c>
      <c r="F47" s="51">
        <v>10286507</v>
      </c>
      <c r="G47" s="51">
        <v>36681</v>
      </c>
      <c r="H47" s="120">
        <v>0</v>
      </c>
      <c r="I47" s="120">
        <v>86</v>
      </c>
      <c r="J47" s="120">
        <v>3404</v>
      </c>
      <c r="K47" s="120">
        <v>14</v>
      </c>
      <c r="L47" s="120">
        <v>92</v>
      </c>
      <c r="M47" s="127">
        <f t="shared" si="10"/>
        <v>10326784</v>
      </c>
      <c r="N47" s="120">
        <v>4275909</v>
      </c>
      <c r="O47" s="120">
        <v>6014807</v>
      </c>
      <c r="P47" s="120">
        <v>32633</v>
      </c>
      <c r="Q47" s="120">
        <v>0</v>
      </c>
      <c r="R47" s="120">
        <v>86</v>
      </c>
      <c r="S47" s="120">
        <v>3244</v>
      </c>
      <c r="T47" s="141">
        <v>13</v>
      </c>
      <c r="U47" s="155" t="s">
        <v>39</v>
      </c>
      <c r="V47" s="156">
        <v>40</v>
      </c>
      <c r="W47" s="155" t="s">
        <v>39</v>
      </c>
      <c r="X47" s="148">
        <v>92</v>
      </c>
      <c r="Y47" s="125">
        <f t="shared" si="4"/>
        <v>6050875</v>
      </c>
      <c r="Z47" s="120">
        <v>360742</v>
      </c>
      <c r="AA47" s="120">
        <v>979</v>
      </c>
      <c r="AB47" s="120">
        <v>0</v>
      </c>
      <c r="AC47" s="120">
        <v>3</v>
      </c>
      <c r="AD47" s="120">
        <v>97</v>
      </c>
      <c r="AE47" s="120">
        <v>0</v>
      </c>
      <c r="AF47" s="120">
        <v>3</v>
      </c>
      <c r="AG47" s="125">
        <f t="shared" si="7"/>
        <v>361824</v>
      </c>
      <c r="AH47" s="120">
        <v>13297</v>
      </c>
      <c r="AI47" s="120">
        <v>56</v>
      </c>
      <c r="AJ47" s="120">
        <v>187</v>
      </c>
      <c r="AK47" s="120">
        <v>291</v>
      </c>
      <c r="AL47" s="120">
        <v>347529</v>
      </c>
      <c r="AM47" s="120">
        <v>464</v>
      </c>
      <c r="AN47" s="140">
        <v>347993</v>
      </c>
      <c r="AO47" s="42" t="s">
        <v>39</v>
      </c>
      <c r="AQ47" s="50">
        <v>6050875</v>
      </c>
      <c r="AR47" s="40" t="str">
        <f t="shared" si="8"/>
        <v> </v>
      </c>
      <c r="AS47" s="58">
        <v>361824</v>
      </c>
      <c r="AT47" s="40" t="str">
        <f t="shared" si="9"/>
        <v> </v>
      </c>
    </row>
    <row r="48" spans="1:46" s="40" customFormat="1" ht="21.75" customHeight="1">
      <c r="A48" s="47">
        <v>41</v>
      </c>
      <c r="B48" s="42" t="s">
        <v>40</v>
      </c>
      <c r="C48" s="57">
        <v>8841</v>
      </c>
      <c r="D48" s="57">
        <v>733</v>
      </c>
      <c r="E48" s="57">
        <v>9574</v>
      </c>
      <c r="F48" s="51">
        <v>28149355</v>
      </c>
      <c r="G48" s="51">
        <v>275158</v>
      </c>
      <c r="H48" s="120">
        <v>2206</v>
      </c>
      <c r="I48" s="120">
        <v>328</v>
      </c>
      <c r="J48" s="120">
        <v>4408</v>
      </c>
      <c r="K48" s="120">
        <v>2183</v>
      </c>
      <c r="L48" s="120">
        <v>43</v>
      </c>
      <c r="M48" s="127">
        <f t="shared" si="10"/>
        <v>28433681</v>
      </c>
      <c r="N48" s="120">
        <v>10333167</v>
      </c>
      <c r="O48" s="120">
        <v>17822320</v>
      </c>
      <c r="P48" s="120">
        <v>269040</v>
      </c>
      <c r="Q48" s="120">
        <v>2205</v>
      </c>
      <c r="R48" s="120">
        <v>328</v>
      </c>
      <c r="S48" s="120">
        <v>4400</v>
      </c>
      <c r="T48" s="141">
        <v>2179</v>
      </c>
      <c r="U48" s="155" t="s">
        <v>40</v>
      </c>
      <c r="V48" s="156">
        <v>41</v>
      </c>
      <c r="W48" s="155" t="s">
        <v>40</v>
      </c>
      <c r="X48" s="148">
        <v>42</v>
      </c>
      <c r="Y48" s="125">
        <f t="shared" si="4"/>
        <v>18100514</v>
      </c>
      <c r="Z48" s="120">
        <v>1068970</v>
      </c>
      <c r="AA48" s="120">
        <v>8069</v>
      </c>
      <c r="AB48" s="120">
        <v>118</v>
      </c>
      <c r="AC48" s="120">
        <v>10</v>
      </c>
      <c r="AD48" s="120">
        <v>134</v>
      </c>
      <c r="AE48" s="120">
        <v>66</v>
      </c>
      <c r="AF48" s="120">
        <v>2</v>
      </c>
      <c r="AG48" s="125">
        <f t="shared" si="7"/>
        <v>1077369</v>
      </c>
      <c r="AH48" s="120">
        <v>34983</v>
      </c>
      <c r="AI48" s="120">
        <v>249</v>
      </c>
      <c r="AJ48" s="120">
        <v>532</v>
      </c>
      <c r="AK48" s="120">
        <v>150</v>
      </c>
      <c r="AL48" s="120">
        <v>1020341</v>
      </c>
      <c r="AM48" s="120">
        <v>21114</v>
      </c>
      <c r="AN48" s="140">
        <v>1041455</v>
      </c>
      <c r="AO48" s="42" t="s">
        <v>40</v>
      </c>
      <c r="AQ48" s="50">
        <v>18100514</v>
      </c>
      <c r="AR48" s="40" t="str">
        <f t="shared" si="8"/>
        <v> </v>
      </c>
      <c r="AS48" s="58">
        <v>1077369</v>
      </c>
      <c r="AT48" s="40" t="str">
        <f t="shared" si="9"/>
        <v> </v>
      </c>
    </row>
    <row r="49" spans="1:46" s="40" customFormat="1" ht="21.75" customHeight="1">
      <c r="A49" s="47">
        <v>42</v>
      </c>
      <c r="B49" s="42" t="s">
        <v>41</v>
      </c>
      <c r="C49" s="57">
        <v>3623</v>
      </c>
      <c r="D49" s="57">
        <v>271</v>
      </c>
      <c r="E49" s="57">
        <v>3894</v>
      </c>
      <c r="F49" s="51">
        <v>10692610</v>
      </c>
      <c r="G49" s="51">
        <v>106084</v>
      </c>
      <c r="H49" s="120">
        <v>0</v>
      </c>
      <c r="I49" s="120">
        <v>5597</v>
      </c>
      <c r="J49" s="120">
        <v>2359</v>
      </c>
      <c r="K49" s="120">
        <v>143</v>
      </c>
      <c r="L49" s="120">
        <v>0</v>
      </c>
      <c r="M49" s="127">
        <f>SUM(F49:L49)</f>
        <v>10806793</v>
      </c>
      <c r="N49" s="120">
        <v>4250422</v>
      </c>
      <c r="O49" s="120">
        <v>6446516</v>
      </c>
      <c r="P49" s="120">
        <v>101762</v>
      </c>
      <c r="Q49" s="120">
        <v>0</v>
      </c>
      <c r="R49" s="120">
        <v>5596</v>
      </c>
      <c r="S49" s="120">
        <v>2357</v>
      </c>
      <c r="T49" s="141">
        <v>140</v>
      </c>
      <c r="U49" s="155" t="s">
        <v>41</v>
      </c>
      <c r="V49" s="156">
        <v>42</v>
      </c>
      <c r="W49" s="155" t="s">
        <v>41</v>
      </c>
      <c r="X49" s="148">
        <v>0</v>
      </c>
      <c r="Y49" s="125">
        <f t="shared" si="4"/>
        <v>6556371</v>
      </c>
      <c r="Z49" s="120">
        <v>386640</v>
      </c>
      <c r="AA49" s="120">
        <v>2946</v>
      </c>
      <c r="AB49" s="120">
        <v>0</v>
      </c>
      <c r="AC49" s="120">
        <v>168</v>
      </c>
      <c r="AD49" s="120">
        <v>73</v>
      </c>
      <c r="AE49" s="120">
        <v>4</v>
      </c>
      <c r="AF49" s="120">
        <v>0</v>
      </c>
      <c r="AG49" s="125">
        <f t="shared" si="7"/>
        <v>389831</v>
      </c>
      <c r="AH49" s="120">
        <v>13770</v>
      </c>
      <c r="AI49" s="120">
        <v>118</v>
      </c>
      <c r="AJ49" s="120">
        <v>111</v>
      </c>
      <c r="AK49" s="120">
        <v>18</v>
      </c>
      <c r="AL49" s="120">
        <v>369531</v>
      </c>
      <c r="AM49" s="120">
        <v>6283</v>
      </c>
      <c r="AN49" s="140">
        <v>375814</v>
      </c>
      <c r="AO49" s="42" t="s">
        <v>41</v>
      </c>
      <c r="AQ49" s="50">
        <v>6556371</v>
      </c>
      <c r="AR49" s="40" t="str">
        <f t="shared" si="8"/>
        <v> </v>
      </c>
      <c r="AS49" s="58">
        <v>389831</v>
      </c>
      <c r="AT49" s="40" t="str">
        <f t="shared" si="9"/>
        <v> </v>
      </c>
    </row>
    <row r="50" spans="1:46" s="40" customFormat="1" ht="21.75" customHeight="1">
      <c r="A50" s="47">
        <v>43</v>
      </c>
      <c r="B50" s="42" t="s">
        <v>42</v>
      </c>
      <c r="C50" s="57">
        <v>10912</v>
      </c>
      <c r="D50" s="57">
        <v>432</v>
      </c>
      <c r="E50" s="57">
        <v>11344</v>
      </c>
      <c r="F50" s="51">
        <v>31482780</v>
      </c>
      <c r="G50" s="51">
        <v>233281</v>
      </c>
      <c r="H50" s="120">
        <v>297</v>
      </c>
      <c r="I50" s="120">
        <v>4106</v>
      </c>
      <c r="J50" s="120">
        <v>2859</v>
      </c>
      <c r="K50" s="120">
        <v>6454</v>
      </c>
      <c r="L50" s="120">
        <v>8623</v>
      </c>
      <c r="M50" s="127">
        <f t="shared" si="10"/>
        <v>31738400</v>
      </c>
      <c r="N50" s="120">
        <v>12026441</v>
      </c>
      <c r="O50" s="120">
        <v>19464239</v>
      </c>
      <c r="P50" s="120">
        <v>225393</v>
      </c>
      <c r="Q50" s="120">
        <v>297</v>
      </c>
      <c r="R50" s="120">
        <v>4106</v>
      </c>
      <c r="S50" s="120">
        <v>2855</v>
      </c>
      <c r="T50" s="141">
        <v>6447</v>
      </c>
      <c r="U50" s="155" t="s">
        <v>42</v>
      </c>
      <c r="V50" s="156">
        <v>43</v>
      </c>
      <c r="W50" s="155" t="s">
        <v>42</v>
      </c>
      <c r="X50" s="148">
        <v>8622</v>
      </c>
      <c r="Y50" s="125">
        <f t="shared" si="4"/>
        <v>19711959</v>
      </c>
      <c r="Z50" s="120">
        <v>1167398</v>
      </c>
      <c r="AA50" s="120">
        <v>6641</v>
      </c>
      <c r="AB50" s="120">
        <v>16</v>
      </c>
      <c r="AC50" s="120">
        <v>123</v>
      </c>
      <c r="AD50" s="120">
        <v>86</v>
      </c>
      <c r="AE50" s="120">
        <v>193</v>
      </c>
      <c r="AF50" s="120">
        <v>259</v>
      </c>
      <c r="AG50" s="125">
        <f t="shared" si="7"/>
        <v>1174716</v>
      </c>
      <c r="AH50" s="120">
        <v>43992</v>
      </c>
      <c r="AI50" s="120">
        <v>376</v>
      </c>
      <c r="AJ50" s="120">
        <v>789</v>
      </c>
      <c r="AK50" s="120">
        <v>182</v>
      </c>
      <c r="AL50" s="120">
        <v>1128390</v>
      </c>
      <c r="AM50" s="120">
        <v>987</v>
      </c>
      <c r="AN50" s="140">
        <v>1129377</v>
      </c>
      <c r="AO50" s="42" t="s">
        <v>42</v>
      </c>
      <c r="AQ50" s="40">
        <v>19711959</v>
      </c>
      <c r="AR50" s="40" t="str">
        <f t="shared" si="8"/>
        <v> </v>
      </c>
      <c r="AS50" s="58">
        <v>1174716</v>
      </c>
      <c r="AT50" s="40" t="str">
        <f t="shared" si="9"/>
        <v> </v>
      </c>
    </row>
    <row r="51" spans="1:46" s="40" customFormat="1" ht="21.75" customHeight="1">
      <c r="A51" s="55">
        <v>44</v>
      </c>
      <c r="B51" s="56" t="s">
        <v>43</v>
      </c>
      <c r="C51" s="57">
        <v>6759</v>
      </c>
      <c r="D51" s="57">
        <v>347</v>
      </c>
      <c r="E51" s="57">
        <v>7106</v>
      </c>
      <c r="F51" s="51">
        <v>18856755</v>
      </c>
      <c r="G51" s="51">
        <v>406919</v>
      </c>
      <c r="H51" s="120">
        <v>2394</v>
      </c>
      <c r="I51" s="120">
        <v>14821</v>
      </c>
      <c r="J51" s="120">
        <v>3140</v>
      </c>
      <c r="K51" s="120">
        <v>691</v>
      </c>
      <c r="L51" s="120">
        <v>19618</v>
      </c>
      <c r="M51" s="127">
        <f t="shared" si="10"/>
        <v>19304338</v>
      </c>
      <c r="N51" s="120">
        <v>7812450</v>
      </c>
      <c r="O51" s="120">
        <v>11053383</v>
      </c>
      <c r="P51" s="120">
        <v>402011</v>
      </c>
      <c r="Q51" s="120">
        <v>1992</v>
      </c>
      <c r="R51" s="120">
        <v>13931</v>
      </c>
      <c r="S51" s="120">
        <v>3119</v>
      </c>
      <c r="T51" s="141">
        <v>686</v>
      </c>
      <c r="U51" s="159" t="s">
        <v>43</v>
      </c>
      <c r="V51" s="160">
        <v>44</v>
      </c>
      <c r="W51" s="159" t="s">
        <v>43</v>
      </c>
      <c r="X51" s="148">
        <v>16766</v>
      </c>
      <c r="Y51" s="152">
        <f t="shared" si="4"/>
        <v>11491888</v>
      </c>
      <c r="Z51" s="120">
        <v>662922</v>
      </c>
      <c r="AA51" s="120">
        <v>11741</v>
      </c>
      <c r="AB51" s="120">
        <v>108</v>
      </c>
      <c r="AC51" s="120">
        <v>418</v>
      </c>
      <c r="AD51" s="120">
        <v>94</v>
      </c>
      <c r="AE51" s="120">
        <v>21</v>
      </c>
      <c r="AF51" s="120">
        <v>503</v>
      </c>
      <c r="AG51" s="152">
        <f t="shared" si="7"/>
        <v>675807</v>
      </c>
      <c r="AH51" s="120">
        <v>29841</v>
      </c>
      <c r="AI51" s="120">
        <v>111</v>
      </c>
      <c r="AJ51" s="120">
        <v>902</v>
      </c>
      <c r="AK51" s="120">
        <v>137</v>
      </c>
      <c r="AL51" s="120">
        <v>643763</v>
      </c>
      <c r="AM51" s="120">
        <v>1021</v>
      </c>
      <c r="AN51" s="140">
        <v>644784</v>
      </c>
      <c r="AO51" s="56" t="s">
        <v>43</v>
      </c>
      <c r="AQ51" s="50">
        <v>11491888</v>
      </c>
      <c r="AR51" s="40" t="str">
        <f t="shared" si="8"/>
        <v> </v>
      </c>
      <c r="AS51" s="58">
        <v>675807</v>
      </c>
      <c r="AT51" s="40" t="str">
        <f t="shared" si="9"/>
        <v> </v>
      </c>
    </row>
    <row r="52" spans="1:43" s="27" customFormat="1" ht="21.75" customHeight="1">
      <c r="A52" s="68"/>
      <c r="B52" s="69" t="s">
        <v>83</v>
      </c>
      <c r="C52" s="70">
        <f aca="true" t="shared" si="11" ref="C52:T52">SUM(C40:C51)</f>
        <v>113215</v>
      </c>
      <c r="D52" s="70">
        <f t="shared" si="11"/>
        <v>5651</v>
      </c>
      <c r="E52" s="70">
        <f t="shared" si="11"/>
        <v>118866</v>
      </c>
      <c r="F52" s="70">
        <f t="shared" si="11"/>
        <v>339121598</v>
      </c>
      <c r="G52" s="70">
        <f t="shared" si="11"/>
        <v>3480634</v>
      </c>
      <c r="H52" s="70">
        <f t="shared" si="11"/>
        <v>81072</v>
      </c>
      <c r="I52" s="70">
        <f t="shared" si="11"/>
        <v>34601</v>
      </c>
      <c r="J52" s="70">
        <f>SUM(J40:J51)</f>
        <v>2696517</v>
      </c>
      <c r="K52" s="70">
        <f t="shared" si="11"/>
        <v>40787</v>
      </c>
      <c r="L52" s="70">
        <f t="shared" si="11"/>
        <v>87730</v>
      </c>
      <c r="M52" s="70">
        <f t="shared" si="11"/>
        <v>345542939</v>
      </c>
      <c r="N52" s="70">
        <f t="shared" si="11"/>
        <v>130342208</v>
      </c>
      <c r="O52" s="70">
        <f t="shared" si="11"/>
        <v>208900657</v>
      </c>
      <c r="P52" s="70">
        <f t="shared" si="11"/>
        <v>3372069</v>
      </c>
      <c r="Q52" s="70">
        <f t="shared" si="11"/>
        <v>76737</v>
      </c>
      <c r="R52" s="70">
        <f t="shared" si="11"/>
        <v>32791</v>
      </c>
      <c r="S52" s="70">
        <f>SUM(S40:S51)</f>
        <v>2694141</v>
      </c>
      <c r="T52" s="70">
        <f t="shared" si="11"/>
        <v>40113</v>
      </c>
      <c r="U52" s="69" t="s">
        <v>83</v>
      </c>
      <c r="V52" s="68"/>
      <c r="W52" s="69" t="s">
        <v>83</v>
      </c>
      <c r="X52" s="70">
        <f aca="true" t="shared" si="12" ref="X52:AN52">SUM(X40:X51)</f>
        <v>84223</v>
      </c>
      <c r="Y52" s="70">
        <f t="shared" si="12"/>
        <v>215200731</v>
      </c>
      <c r="Z52" s="70">
        <f t="shared" si="12"/>
        <v>12529998</v>
      </c>
      <c r="AA52" s="70">
        <f t="shared" si="12"/>
        <v>100449</v>
      </c>
      <c r="AB52" s="70">
        <f t="shared" si="12"/>
        <v>4142</v>
      </c>
      <c r="AC52" s="70">
        <f t="shared" si="12"/>
        <v>984</v>
      </c>
      <c r="AD52" s="70">
        <f>SUM(AD40:AD51)</f>
        <v>80827</v>
      </c>
      <c r="AE52" s="70">
        <f t="shared" si="12"/>
        <v>1204</v>
      </c>
      <c r="AF52" s="70">
        <f t="shared" si="12"/>
        <v>2528</v>
      </c>
      <c r="AG52" s="70">
        <f t="shared" si="12"/>
        <v>12720132</v>
      </c>
      <c r="AH52" s="70">
        <f t="shared" si="12"/>
        <v>477408</v>
      </c>
      <c r="AI52" s="70">
        <f t="shared" si="12"/>
        <v>2392</v>
      </c>
      <c r="AJ52" s="70">
        <f t="shared" si="12"/>
        <v>6429</v>
      </c>
      <c r="AK52" s="70">
        <f t="shared" si="12"/>
        <v>3989</v>
      </c>
      <c r="AL52" s="70">
        <f t="shared" si="12"/>
        <v>12166858</v>
      </c>
      <c r="AM52" s="70">
        <f t="shared" si="12"/>
        <v>62966</v>
      </c>
      <c r="AN52" s="94">
        <f t="shared" si="12"/>
        <v>12229824</v>
      </c>
      <c r="AO52" s="69" t="s">
        <v>83</v>
      </c>
      <c r="AQ52" s="52"/>
    </row>
    <row r="53" spans="1:41" s="27" customFormat="1" ht="21.75" customHeight="1">
      <c r="A53" s="74"/>
      <c r="B53" s="73" t="s">
        <v>84</v>
      </c>
      <c r="C53" s="72">
        <f aca="true" t="shared" si="13" ref="C53:T53">C39+C52</f>
        <v>1254464</v>
      </c>
      <c r="D53" s="72">
        <f t="shared" si="13"/>
        <v>64838</v>
      </c>
      <c r="E53" s="72">
        <f t="shared" si="13"/>
        <v>1319302</v>
      </c>
      <c r="F53" s="72">
        <f t="shared" si="13"/>
        <v>4032850263</v>
      </c>
      <c r="G53" s="72">
        <f t="shared" si="13"/>
        <v>56229675</v>
      </c>
      <c r="H53" s="72">
        <f t="shared" si="13"/>
        <v>985511</v>
      </c>
      <c r="I53" s="72">
        <f t="shared" si="13"/>
        <v>15618452</v>
      </c>
      <c r="J53" s="72">
        <f>J39+J52</f>
        <v>9261964</v>
      </c>
      <c r="K53" s="72">
        <f t="shared" si="13"/>
        <v>864563</v>
      </c>
      <c r="L53" s="72">
        <f t="shared" si="13"/>
        <v>1804535</v>
      </c>
      <c r="M53" s="72">
        <f t="shared" si="13"/>
        <v>4117614963</v>
      </c>
      <c r="N53" s="72">
        <f t="shared" si="13"/>
        <v>1470925657</v>
      </c>
      <c r="O53" s="72">
        <f t="shared" si="13"/>
        <v>2563401455</v>
      </c>
      <c r="P53" s="72">
        <f t="shared" si="13"/>
        <v>54934323</v>
      </c>
      <c r="Q53" s="72">
        <f t="shared" si="13"/>
        <v>966188</v>
      </c>
      <c r="R53" s="72">
        <f t="shared" si="13"/>
        <v>15596806</v>
      </c>
      <c r="S53" s="72">
        <f>S39+S52</f>
        <v>9174751</v>
      </c>
      <c r="T53" s="72">
        <f t="shared" si="13"/>
        <v>859452</v>
      </c>
      <c r="U53" s="73" t="s">
        <v>84</v>
      </c>
      <c r="V53" s="74"/>
      <c r="W53" s="73" t="s">
        <v>84</v>
      </c>
      <c r="X53" s="72">
        <f aca="true" t="shared" si="14" ref="X53:AN53">X39+X52</f>
        <v>1756331</v>
      </c>
      <c r="Y53" s="72">
        <f t="shared" si="14"/>
        <v>2646689306</v>
      </c>
      <c r="Z53" s="72">
        <f t="shared" si="14"/>
        <v>153753027</v>
      </c>
      <c r="AA53" s="72">
        <f t="shared" si="14"/>
        <v>1636122</v>
      </c>
      <c r="AB53" s="72">
        <f t="shared" si="14"/>
        <v>52048</v>
      </c>
      <c r="AC53" s="72">
        <f t="shared" si="14"/>
        <v>467902</v>
      </c>
      <c r="AD53" s="72">
        <f>AD39+AD52</f>
        <v>275238</v>
      </c>
      <c r="AE53" s="72">
        <f t="shared" si="14"/>
        <v>25782</v>
      </c>
      <c r="AF53" s="72">
        <f t="shared" si="14"/>
        <v>52696</v>
      </c>
      <c r="AG53" s="72">
        <f t="shared" si="14"/>
        <v>156262815</v>
      </c>
      <c r="AH53" s="72">
        <f t="shared" si="14"/>
        <v>6194832</v>
      </c>
      <c r="AI53" s="72">
        <f t="shared" si="14"/>
        <v>23064</v>
      </c>
      <c r="AJ53" s="72">
        <f t="shared" si="14"/>
        <v>100666</v>
      </c>
      <c r="AK53" s="72">
        <f t="shared" si="14"/>
        <v>63288</v>
      </c>
      <c r="AL53" s="72">
        <f t="shared" si="14"/>
        <v>148655977</v>
      </c>
      <c r="AM53" s="72">
        <f t="shared" si="14"/>
        <v>1217022</v>
      </c>
      <c r="AN53" s="95">
        <f t="shared" si="14"/>
        <v>149872999</v>
      </c>
      <c r="AO53" s="73" t="s">
        <v>84</v>
      </c>
    </row>
  </sheetData>
  <sheetProtection/>
  <mergeCells count="45">
    <mergeCell ref="AO4:AO6"/>
    <mergeCell ref="AL4:AN4"/>
    <mergeCell ref="AI4:AI6"/>
    <mergeCell ref="V4:V6"/>
    <mergeCell ref="AH4:AH6"/>
    <mergeCell ref="Z4:AG4"/>
    <mergeCell ref="X4:Y4"/>
    <mergeCell ref="AK4:AK6"/>
    <mergeCell ref="AJ4:AJ6"/>
    <mergeCell ref="AF5:AF6"/>
    <mergeCell ref="A4:A6"/>
    <mergeCell ref="B4:B6"/>
    <mergeCell ref="C4:E4"/>
    <mergeCell ref="O4:R4"/>
    <mergeCell ref="F4:M4"/>
    <mergeCell ref="N4:N6"/>
    <mergeCell ref="C5:D5"/>
    <mergeCell ref="E5:E6"/>
    <mergeCell ref="F5:F6"/>
    <mergeCell ref="G5:G6"/>
    <mergeCell ref="H5:H6"/>
    <mergeCell ref="I5:I6"/>
    <mergeCell ref="K5:K6"/>
    <mergeCell ref="L5:L6"/>
    <mergeCell ref="J5:J6"/>
    <mergeCell ref="M5:M6"/>
    <mergeCell ref="X5:X6"/>
    <mergeCell ref="U4:U6"/>
    <mergeCell ref="W4:W6"/>
    <mergeCell ref="AD5:AD6"/>
    <mergeCell ref="O5:O6"/>
    <mergeCell ref="P5:P6"/>
    <mergeCell ref="Q5:Q6"/>
    <mergeCell ref="R5:R6"/>
    <mergeCell ref="T5:T6"/>
    <mergeCell ref="S5:S6"/>
    <mergeCell ref="AN5:AN6"/>
    <mergeCell ref="Y5:Y6"/>
    <mergeCell ref="Z5:Z6"/>
    <mergeCell ref="AA5:AA6"/>
    <mergeCell ref="AB5:AB6"/>
    <mergeCell ref="AC5:AC6"/>
    <mergeCell ref="AE5:AE6"/>
    <mergeCell ref="AG5:AG6"/>
    <mergeCell ref="AL5:AM5"/>
  </mergeCells>
  <printOptions horizontalCentered="1"/>
  <pageMargins left="0.3937007874015748" right="0.3937007874015748" top="0.7874015748031497" bottom="0.4724409448818898" header="0.5118110236220472" footer="0.5118110236220472"/>
  <pageSetup fitToWidth="4" horizontalDpi="600" verticalDpi="600" orientation="landscape" paperSize="9" scale="47" r:id="rId1"/>
  <colBreaks count="1" manualBreakCount="1">
    <brk id="2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="75" zoomScaleNormal="75" zoomScaleSheetLayoutView="7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9" sqref="R39:R50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112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5" customFormat="1" ht="17.25" customHeight="1">
      <c r="A3" s="237" t="s">
        <v>74</v>
      </c>
      <c r="B3" s="238" t="s">
        <v>94</v>
      </c>
      <c r="C3" s="233" t="s">
        <v>89</v>
      </c>
      <c r="D3" s="233"/>
      <c r="E3" s="233"/>
      <c r="F3" s="233" t="s">
        <v>90</v>
      </c>
      <c r="G3" s="233"/>
      <c r="H3" s="233"/>
      <c r="I3" s="233"/>
      <c r="J3" s="233"/>
      <c r="K3" s="233"/>
      <c r="L3" s="233"/>
      <c r="M3" s="233"/>
      <c r="N3" s="233"/>
      <c r="O3" s="233"/>
      <c r="P3" s="234" t="s">
        <v>91</v>
      </c>
      <c r="Q3" s="233" t="s">
        <v>92</v>
      </c>
      <c r="R3" s="233"/>
      <c r="S3" s="235" t="s">
        <v>95</v>
      </c>
    </row>
    <row r="4" spans="1:19" s="35" customFormat="1" ht="17.25" customHeight="1">
      <c r="A4" s="237"/>
      <c r="B4" s="239"/>
      <c r="C4" s="240" t="s">
        <v>76</v>
      </c>
      <c r="D4" s="240"/>
      <c r="E4" s="240"/>
      <c r="F4" s="241" t="s">
        <v>48</v>
      </c>
      <c r="G4" s="242"/>
      <c r="H4" s="242"/>
      <c r="I4" s="242"/>
      <c r="J4" s="242"/>
      <c r="K4" s="242"/>
      <c r="L4" s="242"/>
      <c r="M4" s="242"/>
      <c r="N4" s="243"/>
      <c r="O4" s="233" t="s">
        <v>81</v>
      </c>
      <c r="P4" s="234"/>
      <c r="Q4" s="233" t="s">
        <v>76</v>
      </c>
      <c r="R4" s="233" t="s">
        <v>85</v>
      </c>
      <c r="S4" s="236"/>
    </row>
    <row r="5" spans="1:19" s="37" customFormat="1" ht="45">
      <c r="A5" s="237"/>
      <c r="B5" s="239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33"/>
      <c r="P5" s="234"/>
      <c r="Q5" s="233"/>
      <c r="R5" s="233"/>
      <c r="S5" s="236"/>
    </row>
    <row r="6" spans="1:19" s="40" customFormat="1" ht="21.75" customHeight="1">
      <c r="A6" s="38">
        <v>1</v>
      </c>
      <c r="B6" s="60" t="s">
        <v>18</v>
      </c>
      <c r="C6" s="168">
        <v>131209</v>
      </c>
      <c r="D6" s="168">
        <v>0</v>
      </c>
      <c r="E6" s="168">
        <v>131209</v>
      </c>
      <c r="F6" s="168">
        <v>74</v>
      </c>
      <c r="G6" s="168">
        <v>23</v>
      </c>
      <c r="H6" s="168">
        <v>661</v>
      </c>
      <c r="I6" s="168">
        <v>53</v>
      </c>
      <c r="J6" s="168">
        <v>494</v>
      </c>
      <c r="K6" s="168">
        <v>149</v>
      </c>
      <c r="L6" s="168">
        <v>1355</v>
      </c>
      <c r="M6" s="168">
        <v>61</v>
      </c>
      <c r="N6" s="168">
        <v>6092</v>
      </c>
      <c r="O6" s="168">
        <v>8962</v>
      </c>
      <c r="P6" s="168">
        <v>123118</v>
      </c>
      <c r="Q6" s="168">
        <v>8763</v>
      </c>
      <c r="R6" s="168">
        <v>3894</v>
      </c>
      <c r="S6" s="60" t="s">
        <v>18</v>
      </c>
    </row>
    <row r="7" spans="1:19" s="40" customFormat="1" ht="21.75" customHeight="1">
      <c r="A7" s="41">
        <v>2</v>
      </c>
      <c r="B7" s="61" t="s">
        <v>1</v>
      </c>
      <c r="C7" s="169">
        <v>88284</v>
      </c>
      <c r="D7" s="169">
        <v>14</v>
      </c>
      <c r="E7" s="169">
        <v>88298</v>
      </c>
      <c r="F7" s="169">
        <v>37</v>
      </c>
      <c r="G7" s="169">
        <v>9</v>
      </c>
      <c r="H7" s="169">
        <v>220</v>
      </c>
      <c r="I7" s="169">
        <v>24</v>
      </c>
      <c r="J7" s="169">
        <v>138</v>
      </c>
      <c r="K7" s="169">
        <v>74</v>
      </c>
      <c r="L7" s="169">
        <v>546</v>
      </c>
      <c r="M7" s="169">
        <v>50</v>
      </c>
      <c r="N7" s="169">
        <v>2501</v>
      </c>
      <c r="O7" s="169">
        <v>3599</v>
      </c>
      <c r="P7" s="169">
        <v>82706</v>
      </c>
      <c r="Q7" s="169">
        <v>3555</v>
      </c>
      <c r="R7" s="169">
        <v>1397</v>
      </c>
      <c r="S7" s="61" t="s">
        <v>1</v>
      </c>
    </row>
    <row r="8" spans="1:19" s="40" customFormat="1" ht="21.75" customHeight="1">
      <c r="A8" s="41">
        <v>3</v>
      </c>
      <c r="B8" s="61" t="s">
        <v>19</v>
      </c>
      <c r="C8" s="169">
        <v>70505</v>
      </c>
      <c r="D8" s="169">
        <v>1</v>
      </c>
      <c r="E8" s="169">
        <v>70506</v>
      </c>
      <c r="F8" s="169">
        <v>45</v>
      </c>
      <c r="G8" s="169">
        <v>13</v>
      </c>
      <c r="H8" s="169">
        <v>309</v>
      </c>
      <c r="I8" s="169">
        <v>25</v>
      </c>
      <c r="J8" s="169">
        <v>242</v>
      </c>
      <c r="K8" s="169">
        <v>61</v>
      </c>
      <c r="L8" s="169">
        <v>696</v>
      </c>
      <c r="M8" s="169">
        <v>30</v>
      </c>
      <c r="N8" s="169">
        <v>2859</v>
      </c>
      <c r="O8" s="169">
        <v>4280</v>
      </c>
      <c r="P8" s="169">
        <v>66082</v>
      </c>
      <c r="Q8" s="169">
        <v>4162</v>
      </c>
      <c r="R8" s="169">
        <v>1787</v>
      </c>
      <c r="S8" s="61" t="s">
        <v>19</v>
      </c>
    </row>
    <row r="9" spans="1:19" s="40" customFormat="1" ht="21.75" customHeight="1">
      <c r="A9" s="41">
        <v>4</v>
      </c>
      <c r="B9" s="61" t="s">
        <v>20</v>
      </c>
      <c r="C9" s="169">
        <v>70805</v>
      </c>
      <c r="D9" s="169">
        <v>6</v>
      </c>
      <c r="E9" s="169">
        <v>70811</v>
      </c>
      <c r="F9" s="169">
        <v>34</v>
      </c>
      <c r="G9" s="169">
        <v>14</v>
      </c>
      <c r="H9" s="169">
        <v>151</v>
      </c>
      <c r="I9" s="169">
        <v>18</v>
      </c>
      <c r="J9" s="169">
        <v>128</v>
      </c>
      <c r="K9" s="169">
        <v>49</v>
      </c>
      <c r="L9" s="169">
        <v>484</v>
      </c>
      <c r="M9" s="169">
        <v>23</v>
      </c>
      <c r="N9" s="169">
        <v>2559</v>
      </c>
      <c r="O9" s="169">
        <v>3460</v>
      </c>
      <c r="P9" s="169">
        <v>66113</v>
      </c>
      <c r="Q9" s="169">
        <v>3435</v>
      </c>
      <c r="R9" s="169">
        <v>1464</v>
      </c>
      <c r="S9" s="61" t="s">
        <v>20</v>
      </c>
    </row>
    <row r="10" spans="1:19" s="40" customFormat="1" ht="21.75" customHeight="1">
      <c r="A10" s="41">
        <v>5</v>
      </c>
      <c r="B10" s="61" t="s">
        <v>21</v>
      </c>
      <c r="C10" s="169">
        <v>36831</v>
      </c>
      <c r="D10" s="169">
        <v>20</v>
      </c>
      <c r="E10" s="169">
        <v>36851</v>
      </c>
      <c r="F10" s="169">
        <v>11</v>
      </c>
      <c r="G10" s="169">
        <v>5</v>
      </c>
      <c r="H10" s="169">
        <v>112</v>
      </c>
      <c r="I10" s="169">
        <v>13</v>
      </c>
      <c r="J10" s="169">
        <v>71</v>
      </c>
      <c r="K10" s="169">
        <v>30</v>
      </c>
      <c r="L10" s="169">
        <v>295</v>
      </c>
      <c r="M10" s="169">
        <v>10</v>
      </c>
      <c r="N10" s="169">
        <v>1236</v>
      </c>
      <c r="O10" s="169">
        <v>1783</v>
      </c>
      <c r="P10" s="169">
        <v>32840</v>
      </c>
      <c r="Q10" s="169">
        <v>1755</v>
      </c>
      <c r="R10" s="169">
        <v>666</v>
      </c>
      <c r="S10" s="61" t="s">
        <v>21</v>
      </c>
    </row>
    <row r="11" spans="1:19" s="40" customFormat="1" ht="21.75" customHeight="1">
      <c r="A11" s="41">
        <v>6</v>
      </c>
      <c r="B11" s="61" t="s">
        <v>22</v>
      </c>
      <c r="C11" s="169">
        <v>26103</v>
      </c>
      <c r="D11" s="169">
        <v>0</v>
      </c>
      <c r="E11" s="169">
        <v>26103</v>
      </c>
      <c r="F11" s="169">
        <v>10</v>
      </c>
      <c r="G11" s="169">
        <v>8</v>
      </c>
      <c r="H11" s="169">
        <v>53</v>
      </c>
      <c r="I11" s="169">
        <v>9</v>
      </c>
      <c r="J11" s="169">
        <v>43</v>
      </c>
      <c r="K11" s="169">
        <v>21</v>
      </c>
      <c r="L11" s="169">
        <v>178</v>
      </c>
      <c r="M11" s="169">
        <v>15</v>
      </c>
      <c r="N11" s="169">
        <v>1047</v>
      </c>
      <c r="O11" s="169">
        <v>1384</v>
      </c>
      <c r="P11" s="169">
        <v>23493</v>
      </c>
      <c r="Q11" s="169">
        <v>1377</v>
      </c>
      <c r="R11" s="169">
        <v>559</v>
      </c>
      <c r="S11" s="61" t="s">
        <v>22</v>
      </c>
    </row>
    <row r="12" spans="1:19" s="40" customFormat="1" ht="21.75" customHeight="1">
      <c r="A12" s="41">
        <v>7</v>
      </c>
      <c r="B12" s="61" t="s">
        <v>2</v>
      </c>
      <c r="C12" s="169">
        <v>38828</v>
      </c>
      <c r="D12" s="169">
        <v>23</v>
      </c>
      <c r="E12" s="169">
        <v>38851</v>
      </c>
      <c r="F12" s="169">
        <v>18</v>
      </c>
      <c r="G12" s="169">
        <v>4</v>
      </c>
      <c r="H12" s="169">
        <v>98</v>
      </c>
      <c r="I12" s="169">
        <v>11</v>
      </c>
      <c r="J12" s="169">
        <v>64</v>
      </c>
      <c r="K12" s="169">
        <v>23</v>
      </c>
      <c r="L12" s="169">
        <v>234</v>
      </c>
      <c r="M12" s="169">
        <v>14</v>
      </c>
      <c r="N12" s="169">
        <v>1237</v>
      </c>
      <c r="O12" s="169">
        <v>1703</v>
      </c>
      <c r="P12" s="169">
        <v>35449</v>
      </c>
      <c r="Q12" s="169">
        <v>1703</v>
      </c>
      <c r="R12" s="169">
        <v>665</v>
      </c>
      <c r="S12" s="61" t="s">
        <v>2</v>
      </c>
    </row>
    <row r="13" spans="1:19" s="40" customFormat="1" ht="21.75" customHeight="1">
      <c r="A13" s="41">
        <v>8</v>
      </c>
      <c r="B13" s="61" t="s">
        <v>23</v>
      </c>
      <c r="C13" s="169">
        <v>22069</v>
      </c>
      <c r="D13" s="169">
        <v>0</v>
      </c>
      <c r="E13" s="169">
        <v>22069</v>
      </c>
      <c r="F13" s="169">
        <v>10</v>
      </c>
      <c r="G13" s="169">
        <v>2</v>
      </c>
      <c r="H13" s="169">
        <v>104</v>
      </c>
      <c r="I13" s="169">
        <v>4</v>
      </c>
      <c r="J13" s="169">
        <v>61</v>
      </c>
      <c r="K13" s="169">
        <v>19</v>
      </c>
      <c r="L13" s="169">
        <v>226</v>
      </c>
      <c r="M13" s="169">
        <v>9</v>
      </c>
      <c r="N13" s="169">
        <v>958</v>
      </c>
      <c r="O13" s="169">
        <v>1393</v>
      </c>
      <c r="P13" s="169">
        <v>19820</v>
      </c>
      <c r="Q13" s="169">
        <v>1394</v>
      </c>
      <c r="R13" s="169">
        <v>590</v>
      </c>
      <c r="S13" s="61" t="s">
        <v>23</v>
      </c>
    </row>
    <row r="14" spans="1:19" s="27" customFormat="1" ht="21.75" customHeight="1">
      <c r="A14" s="89">
        <v>9</v>
      </c>
      <c r="B14" s="90" t="s">
        <v>49</v>
      </c>
      <c r="C14" s="170">
        <v>31715</v>
      </c>
      <c r="D14" s="170">
        <v>0</v>
      </c>
      <c r="E14" s="170">
        <v>31715</v>
      </c>
      <c r="F14" s="170">
        <v>12</v>
      </c>
      <c r="G14" s="170">
        <v>4</v>
      </c>
      <c r="H14" s="170">
        <v>75</v>
      </c>
      <c r="I14" s="170">
        <v>17</v>
      </c>
      <c r="J14" s="170">
        <v>60</v>
      </c>
      <c r="K14" s="170">
        <v>40</v>
      </c>
      <c r="L14" s="170">
        <v>308</v>
      </c>
      <c r="M14" s="170">
        <v>17</v>
      </c>
      <c r="N14" s="170">
        <v>1275</v>
      </c>
      <c r="O14" s="170">
        <v>1808</v>
      </c>
      <c r="P14" s="170">
        <v>27620</v>
      </c>
      <c r="Q14" s="170">
        <v>1786</v>
      </c>
      <c r="R14" s="170">
        <v>730</v>
      </c>
      <c r="S14" s="90" t="s">
        <v>49</v>
      </c>
    </row>
    <row r="15" spans="1:19" s="27" customFormat="1" ht="21.75" customHeight="1">
      <c r="A15" s="89">
        <v>10</v>
      </c>
      <c r="B15" s="90" t="s">
        <v>24</v>
      </c>
      <c r="C15" s="170">
        <v>25709</v>
      </c>
      <c r="D15" s="170">
        <v>0</v>
      </c>
      <c r="E15" s="170">
        <v>25709</v>
      </c>
      <c r="F15" s="170">
        <v>5</v>
      </c>
      <c r="G15" s="170">
        <v>0</v>
      </c>
      <c r="H15" s="170">
        <v>34</v>
      </c>
      <c r="I15" s="170">
        <v>5</v>
      </c>
      <c r="J15" s="170">
        <v>25</v>
      </c>
      <c r="K15" s="170">
        <v>15</v>
      </c>
      <c r="L15" s="170">
        <v>131</v>
      </c>
      <c r="M15" s="170">
        <v>7</v>
      </c>
      <c r="N15" s="170">
        <v>601</v>
      </c>
      <c r="O15" s="170">
        <v>823</v>
      </c>
      <c r="P15" s="170">
        <v>22832</v>
      </c>
      <c r="Q15" s="170">
        <v>811</v>
      </c>
      <c r="R15" s="170">
        <v>302</v>
      </c>
      <c r="S15" s="90" t="s">
        <v>24</v>
      </c>
    </row>
    <row r="16" spans="1:19" s="27" customFormat="1" ht="21.75" customHeight="1">
      <c r="A16" s="89">
        <v>11</v>
      </c>
      <c r="B16" s="90" t="s">
        <v>25</v>
      </c>
      <c r="C16" s="170">
        <v>14351</v>
      </c>
      <c r="D16" s="170">
        <v>9</v>
      </c>
      <c r="E16" s="170">
        <v>14360</v>
      </c>
      <c r="F16" s="170">
        <v>11</v>
      </c>
      <c r="G16" s="170">
        <v>2</v>
      </c>
      <c r="H16" s="170">
        <v>55</v>
      </c>
      <c r="I16" s="170">
        <v>5</v>
      </c>
      <c r="J16" s="170">
        <v>24</v>
      </c>
      <c r="K16" s="170">
        <v>6</v>
      </c>
      <c r="L16" s="170">
        <v>84</v>
      </c>
      <c r="M16" s="170">
        <v>4</v>
      </c>
      <c r="N16" s="170">
        <v>377</v>
      </c>
      <c r="O16" s="170">
        <v>568</v>
      </c>
      <c r="P16" s="170">
        <v>12827</v>
      </c>
      <c r="Q16" s="170">
        <v>559</v>
      </c>
      <c r="R16" s="170">
        <v>225</v>
      </c>
      <c r="S16" s="90" t="s">
        <v>25</v>
      </c>
    </row>
    <row r="17" spans="1:19" s="40" customFormat="1" ht="21.75" customHeight="1">
      <c r="A17" s="41">
        <v>12</v>
      </c>
      <c r="B17" s="61" t="s">
        <v>26</v>
      </c>
      <c r="C17" s="169">
        <v>21632</v>
      </c>
      <c r="D17" s="169">
        <v>0</v>
      </c>
      <c r="E17" s="169">
        <v>21632</v>
      </c>
      <c r="F17" s="169">
        <v>11</v>
      </c>
      <c r="G17" s="169">
        <v>0</v>
      </c>
      <c r="H17" s="169">
        <v>50</v>
      </c>
      <c r="I17" s="169">
        <v>13</v>
      </c>
      <c r="J17" s="169">
        <v>33</v>
      </c>
      <c r="K17" s="169">
        <v>21</v>
      </c>
      <c r="L17" s="169">
        <v>160</v>
      </c>
      <c r="M17" s="169">
        <v>7</v>
      </c>
      <c r="N17" s="169">
        <v>530</v>
      </c>
      <c r="O17" s="169">
        <v>825</v>
      </c>
      <c r="P17" s="169">
        <v>19319</v>
      </c>
      <c r="Q17" s="169">
        <v>817</v>
      </c>
      <c r="R17" s="169">
        <v>354</v>
      </c>
      <c r="S17" s="61" t="s">
        <v>26</v>
      </c>
    </row>
    <row r="18" spans="1:19" s="40" customFormat="1" ht="21.75" customHeight="1">
      <c r="A18" s="41">
        <v>13</v>
      </c>
      <c r="B18" s="61" t="s">
        <v>27</v>
      </c>
      <c r="C18" s="169">
        <v>37600</v>
      </c>
      <c r="D18" s="169">
        <v>0</v>
      </c>
      <c r="E18" s="169">
        <v>37600</v>
      </c>
      <c r="F18" s="169">
        <v>16</v>
      </c>
      <c r="G18" s="169">
        <v>6</v>
      </c>
      <c r="H18" s="169">
        <v>62</v>
      </c>
      <c r="I18" s="169">
        <v>9</v>
      </c>
      <c r="J18" s="169">
        <v>55</v>
      </c>
      <c r="K18" s="169">
        <v>18</v>
      </c>
      <c r="L18" s="169">
        <v>272</v>
      </c>
      <c r="M18" s="169">
        <v>12</v>
      </c>
      <c r="N18" s="169">
        <v>1140</v>
      </c>
      <c r="O18" s="169">
        <v>1590</v>
      </c>
      <c r="P18" s="169">
        <v>33536</v>
      </c>
      <c r="Q18" s="169">
        <v>1548</v>
      </c>
      <c r="R18" s="169">
        <v>581</v>
      </c>
      <c r="S18" s="61" t="s">
        <v>27</v>
      </c>
    </row>
    <row r="19" spans="1:19" s="40" customFormat="1" ht="21.75" customHeight="1">
      <c r="A19" s="41">
        <v>14</v>
      </c>
      <c r="B19" s="61" t="s">
        <v>28</v>
      </c>
      <c r="C19" s="169">
        <v>52892</v>
      </c>
      <c r="D19" s="169">
        <v>0</v>
      </c>
      <c r="E19" s="169">
        <v>52892</v>
      </c>
      <c r="F19" s="169">
        <v>12</v>
      </c>
      <c r="G19" s="169">
        <v>2</v>
      </c>
      <c r="H19" s="169">
        <v>119</v>
      </c>
      <c r="I19" s="169">
        <v>4</v>
      </c>
      <c r="J19" s="169">
        <v>79</v>
      </c>
      <c r="K19" s="169">
        <v>17</v>
      </c>
      <c r="L19" s="169">
        <v>295</v>
      </c>
      <c r="M19" s="169">
        <v>9</v>
      </c>
      <c r="N19" s="169">
        <v>1461</v>
      </c>
      <c r="O19" s="169">
        <v>1998</v>
      </c>
      <c r="P19" s="169">
        <v>49331</v>
      </c>
      <c r="Q19" s="169">
        <v>1942</v>
      </c>
      <c r="R19" s="169">
        <v>790</v>
      </c>
      <c r="S19" s="61" t="s">
        <v>28</v>
      </c>
    </row>
    <row r="20" spans="1:19" s="40" customFormat="1" ht="21.75" customHeight="1">
      <c r="A20" s="41">
        <v>15</v>
      </c>
      <c r="B20" s="61" t="s">
        <v>29</v>
      </c>
      <c r="C20" s="169">
        <v>42935</v>
      </c>
      <c r="D20" s="169">
        <v>0</v>
      </c>
      <c r="E20" s="169">
        <v>42935</v>
      </c>
      <c r="F20" s="169">
        <v>21</v>
      </c>
      <c r="G20" s="169">
        <v>1</v>
      </c>
      <c r="H20" s="169">
        <v>110</v>
      </c>
      <c r="I20" s="169">
        <v>7</v>
      </c>
      <c r="J20" s="169">
        <v>80</v>
      </c>
      <c r="K20" s="169">
        <v>15</v>
      </c>
      <c r="L20" s="169">
        <v>256</v>
      </c>
      <c r="M20" s="169">
        <v>12</v>
      </c>
      <c r="N20" s="169">
        <v>1117</v>
      </c>
      <c r="O20" s="169">
        <v>1619</v>
      </c>
      <c r="P20" s="169">
        <v>39511</v>
      </c>
      <c r="Q20" s="169">
        <v>1599</v>
      </c>
      <c r="R20" s="169">
        <v>695</v>
      </c>
      <c r="S20" s="61" t="s">
        <v>29</v>
      </c>
    </row>
    <row r="21" spans="1:19" s="40" customFormat="1" ht="21.75" customHeight="1">
      <c r="A21" s="41">
        <v>16</v>
      </c>
      <c r="B21" s="61" t="s">
        <v>30</v>
      </c>
      <c r="C21" s="169">
        <v>112646</v>
      </c>
      <c r="D21" s="169">
        <v>0</v>
      </c>
      <c r="E21" s="169">
        <v>112646</v>
      </c>
      <c r="F21" s="169">
        <v>76</v>
      </c>
      <c r="G21" s="169">
        <v>20</v>
      </c>
      <c r="H21" s="169">
        <v>502</v>
      </c>
      <c r="I21" s="169">
        <v>38</v>
      </c>
      <c r="J21" s="169">
        <v>394</v>
      </c>
      <c r="K21" s="169">
        <v>87</v>
      </c>
      <c r="L21" s="169">
        <v>1115</v>
      </c>
      <c r="M21" s="169">
        <v>40</v>
      </c>
      <c r="N21" s="169">
        <v>4302</v>
      </c>
      <c r="O21" s="169">
        <v>6574</v>
      </c>
      <c r="P21" s="169">
        <v>104399</v>
      </c>
      <c r="Q21" s="169">
        <v>6399</v>
      </c>
      <c r="R21" s="169">
        <v>2870</v>
      </c>
      <c r="S21" s="61" t="s">
        <v>30</v>
      </c>
    </row>
    <row r="22" spans="1:19" s="40" customFormat="1" ht="21.75" customHeight="1">
      <c r="A22" s="41">
        <v>17</v>
      </c>
      <c r="B22" s="61" t="s">
        <v>0</v>
      </c>
      <c r="C22" s="169">
        <v>79824</v>
      </c>
      <c r="D22" s="169">
        <v>0</v>
      </c>
      <c r="E22" s="169">
        <v>79824</v>
      </c>
      <c r="F22" s="169">
        <v>39</v>
      </c>
      <c r="G22" s="169">
        <v>6</v>
      </c>
      <c r="H22" s="169">
        <v>182</v>
      </c>
      <c r="I22" s="169">
        <v>23</v>
      </c>
      <c r="J22" s="169">
        <v>145</v>
      </c>
      <c r="K22" s="169">
        <v>59</v>
      </c>
      <c r="L22" s="169">
        <v>476</v>
      </c>
      <c r="M22" s="169">
        <v>21</v>
      </c>
      <c r="N22" s="169">
        <v>2009</v>
      </c>
      <c r="O22" s="169">
        <v>2960</v>
      </c>
      <c r="P22" s="169">
        <v>73411</v>
      </c>
      <c r="Q22" s="169">
        <v>2910</v>
      </c>
      <c r="R22" s="169">
        <v>1180</v>
      </c>
      <c r="S22" s="61" t="s">
        <v>0</v>
      </c>
    </row>
    <row r="23" spans="1:19" s="40" customFormat="1" ht="21.75" customHeight="1">
      <c r="A23" s="41">
        <v>18</v>
      </c>
      <c r="B23" s="61" t="s">
        <v>31</v>
      </c>
      <c r="C23" s="169">
        <v>33118</v>
      </c>
      <c r="D23" s="169">
        <v>2</v>
      </c>
      <c r="E23" s="169">
        <v>33120</v>
      </c>
      <c r="F23" s="169">
        <v>18</v>
      </c>
      <c r="G23" s="169">
        <v>5</v>
      </c>
      <c r="H23" s="169">
        <v>130</v>
      </c>
      <c r="I23" s="169">
        <v>6</v>
      </c>
      <c r="J23" s="169">
        <v>87</v>
      </c>
      <c r="K23" s="169">
        <v>18</v>
      </c>
      <c r="L23" s="169">
        <v>263</v>
      </c>
      <c r="M23" s="169">
        <v>7</v>
      </c>
      <c r="N23" s="169">
        <v>1194</v>
      </c>
      <c r="O23" s="169">
        <v>1728</v>
      </c>
      <c r="P23" s="169">
        <v>29919</v>
      </c>
      <c r="Q23" s="169">
        <v>1680</v>
      </c>
      <c r="R23" s="169">
        <v>783</v>
      </c>
      <c r="S23" s="61" t="s">
        <v>31</v>
      </c>
    </row>
    <row r="24" spans="1:19" s="40" customFormat="1" ht="21.75" customHeight="1">
      <c r="A24" s="41">
        <v>19</v>
      </c>
      <c r="B24" s="61" t="s">
        <v>3</v>
      </c>
      <c r="C24" s="169">
        <v>14003</v>
      </c>
      <c r="D24" s="169">
        <v>0</v>
      </c>
      <c r="E24" s="169">
        <v>14003</v>
      </c>
      <c r="F24" s="169">
        <v>3</v>
      </c>
      <c r="G24" s="169">
        <v>2</v>
      </c>
      <c r="H24" s="169">
        <v>40</v>
      </c>
      <c r="I24" s="169">
        <v>5</v>
      </c>
      <c r="J24" s="169">
        <v>21</v>
      </c>
      <c r="K24" s="169">
        <v>6</v>
      </c>
      <c r="L24" s="169">
        <v>101</v>
      </c>
      <c r="M24" s="169">
        <v>2</v>
      </c>
      <c r="N24" s="169">
        <v>482</v>
      </c>
      <c r="O24" s="169">
        <v>662</v>
      </c>
      <c r="P24" s="169">
        <v>12498</v>
      </c>
      <c r="Q24" s="169">
        <v>663</v>
      </c>
      <c r="R24" s="169">
        <v>295</v>
      </c>
      <c r="S24" s="61" t="s">
        <v>3</v>
      </c>
    </row>
    <row r="25" spans="1:19" s="40" customFormat="1" ht="21.75" customHeight="1">
      <c r="A25" s="41">
        <v>20</v>
      </c>
      <c r="B25" s="61" t="s">
        <v>32</v>
      </c>
      <c r="C25" s="169">
        <v>34026</v>
      </c>
      <c r="D25" s="169">
        <v>0</v>
      </c>
      <c r="E25" s="169">
        <v>34026</v>
      </c>
      <c r="F25" s="169">
        <v>14</v>
      </c>
      <c r="G25" s="169">
        <v>4</v>
      </c>
      <c r="H25" s="169">
        <v>141</v>
      </c>
      <c r="I25" s="169">
        <v>6</v>
      </c>
      <c r="J25" s="169">
        <v>89</v>
      </c>
      <c r="K25" s="169">
        <v>19</v>
      </c>
      <c r="L25" s="169">
        <v>194</v>
      </c>
      <c r="M25" s="169">
        <v>14</v>
      </c>
      <c r="N25" s="169">
        <v>1070</v>
      </c>
      <c r="O25" s="169">
        <v>1551</v>
      </c>
      <c r="P25" s="169">
        <v>31530</v>
      </c>
      <c r="Q25" s="169">
        <v>1521</v>
      </c>
      <c r="R25" s="169">
        <v>712</v>
      </c>
      <c r="S25" s="61" t="s">
        <v>32</v>
      </c>
    </row>
    <row r="26" spans="1:19" s="40" customFormat="1" ht="21.75" customHeight="1">
      <c r="A26" s="41">
        <v>21</v>
      </c>
      <c r="B26" s="61" t="s">
        <v>50</v>
      </c>
      <c r="C26" s="169">
        <v>20021</v>
      </c>
      <c r="D26" s="169">
        <v>0</v>
      </c>
      <c r="E26" s="169">
        <v>20021</v>
      </c>
      <c r="F26" s="169">
        <v>9</v>
      </c>
      <c r="G26" s="169">
        <v>3</v>
      </c>
      <c r="H26" s="169">
        <v>56</v>
      </c>
      <c r="I26" s="169">
        <v>8</v>
      </c>
      <c r="J26" s="169">
        <v>35</v>
      </c>
      <c r="K26" s="169">
        <v>15</v>
      </c>
      <c r="L26" s="169">
        <v>169</v>
      </c>
      <c r="M26" s="169">
        <v>6</v>
      </c>
      <c r="N26" s="169">
        <v>588</v>
      </c>
      <c r="O26" s="169">
        <v>889</v>
      </c>
      <c r="P26" s="169">
        <v>17615</v>
      </c>
      <c r="Q26" s="169">
        <v>872</v>
      </c>
      <c r="R26" s="169">
        <v>324</v>
      </c>
      <c r="S26" s="61" t="s">
        <v>50</v>
      </c>
    </row>
    <row r="27" spans="1:19" s="40" customFormat="1" ht="21.75" customHeight="1">
      <c r="A27" s="41">
        <v>22</v>
      </c>
      <c r="B27" s="61" t="s">
        <v>51</v>
      </c>
      <c r="C27" s="169">
        <v>27258</v>
      </c>
      <c r="D27" s="169">
        <v>0</v>
      </c>
      <c r="E27" s="169">
        <v>27258</v>
      </c>
      <c r="F27" s="169">
        <v>12</v>
      </c>
      <c r="G27" s="169">
        <v>1</v>
      </c>
      <c r="H27" s="169">
        <v>64</v>
      </c>
      <c r="I27" s="169">
        <v>3</v>
      </c>
      <c r="J27" s="169">
        <v>35</v>
      </c>
      <c r="K27" s="169">
        <v>12</v>
      </c>
      <c r="L27" s="169">
        <v>172</v>
      </c>
      <c r="M27" s="169">
        <v>6</v>
      </c>
      <c r="N27" s="169">
        <v>759</v>
      </c>
      <c r="O27" s="169">
        <v>1064</v>
      </c>
      <c r="P27" s="169">
        <v>24627</v>
      </c>
      <c r="Q27" s="169">
        <v>1055</v>
      </c>
      <c r="R27" s="169">
        <v>453</v>
      </c>
      <c r="S27" s="61" t="s">
        <v>51</v>
      </c>
    </row>
    <row r="28" spans="1:19" s="40" customFormat="1" ht="21.75" customHeight="1">
      <c r="A28" s="41">
        <v>23</v>
      </c>
      <c r="B28" s="61" t="s">
        <v>52</v>
      </c>
      <c r="C28" s="169">
        <v>52346</v>
      </c>
      <c r="D28" s="169">
        <v>31</v>
      </c>
      <c r="E28" s="169">
        <v>52377</v>
      </c>
      <c r="F28" s="169">
        <v>21</v>
      </c>
      <c r="G28" s="169">
        <v>13</v>
      </c>
      <c r="H28" s="169">
        <v>134</v>
      </c>
      <c r="I28" s="169">
        <v>10</v>
      </c>
      <c r="J28" s="169">
        <v>78</v>
      </c>
      <c r="K28" s="169">
        <v>44</v>
      </c>
      <c r="L28" s="169">
        <v>383</v>
      </c>
      <c r="M28" s="169">
        <v>18</v>
      </c>
      <c r="N28" s="169">
        <v>1953</v>
      </c>
      <c r="O28" s="169">
        <v>2654</v>
      </c>
      <c r="P28" s="169">
        <v>47038</v>
      </c>
      <c r="Q28" s="169">
        <v>2648</v>
      </c>
      <c r="R28" s="169">
        <v>1063</v>
      </c>
      <c r="S28" s="61" t="s">
        <v>52</v>
      </c>
    </row>
    <row r="29" spans="1:19" s="40" customFormat="1" ht="21.75" customHeight="1">
      <c r="A29" s="41">
        <v>24</v>
      </c>
      <c r="B29" s="61" t="s">
        <v>53</v>
      </c>
      <c r="C29" s="169">
        <v>27733</v>
      </c>
      <c r="D29" s="169">
        <v>21</v>
      </c>
      <c r="E29" s="169">
        <v>27754</v>
      </c>
      <c r="F29" s="169">
        <v>8</v>
      </c>
      <c r="G29" s="169">
        <v>6</v>
      </c>
      <c r="H29" s="169">
        <v>48</v>
      </c>
      <c r="I29" s="169">
        <v>14</v>
      </c>
      <c r="J29" s="169">
        <v>39</v>
      </c>
      <c r="K29" s="169">
        <v>21</v>
      </c>
      <c r="L29" s="169">
        <v>210</v>
      </c>
      <c r="M29" s="169">
        <v>11</v>
      </c>
      <c r="N29" s="169">
        <v>1283</v>
      </c>
      <c r="O29" s="169">
        <v>1640</v>
      </c>
      <c r="P29" s="169">
        <v>24894</v>
      </c>
      <c r="Q29" s="169">
        <v>1637</v>
      </c>
      <c r="R29" s="169">
        <v>660</v>
      </c>
      <c r="S29" s="61" t="s">
        <v>53</v>
      </c>
    </row>
    <row r="30" spans="1:19" s="40" customFormat="1" ht="21.75" customHeight="1">
      <c r="A30" s="41">
        <v>25</v>
      </c>
      <c r="B30" s="61" t="s">
        <v>54</v>
      </c>
      <c r="C30" s="169">
        <v>20819</v>
      </c>
      <c r="D30" s="169">
        <v>12</v>
      </c>
      <c r="E30" s="169">
        <v>20831</v>
      </c>
      <c r="F30" s="169">
        <v>10</v>
      </c>
      <c r="G30" s="169">
        <v>6</v>
      </c>
      <c r="H30" s="169">
        <v>58</v>
      </c>
      <c r="I30" s="169">
        <v>8</v>
      </c>
      <c r="J30" s="169">
        <v>48</v>
      </c>
      <c r="K30" s="169">
        <v>18</v>
      </c>
      <c r="L30" s="169">
        <v>190</v>
      </c>
      <c r="M30" s="169">
        <v>7</v>
      </c>
      <c r="N30" s="169">
        <v>822</v>
      </c>
      <c r="O30" s="169">
        <v>1167</v>
      </c>
      <c r="P30" s="169">
        <v>18394</v>
      </c>
      <c r="Q30" s="169">
        <v>1152</v>
      </c>
      <c r="R30" s="169">
        <v>439</v>
      </c>
      <c r="S30" s="61" t="s">
        <v>54</v>
      </c>
    </row>
    <row r="31" spans="1:19" s="40" customFormat="1" ht="21.75" customHeight="1">
      <c r="A31" s="41">
        <v>26</v>
      </c>
      <c r="B31" s="61" t="s">
        <v>55</v>
      </c>
      <c r="C31" s="169">
        <v>21128</v>
      </c>
      <c r="D31" s="169">
        <v>2</v>
      </c>
      <c r="E31" s="169">
        <v>21130</v>
      </c>
      <c r="F31" s="169">
        <v>11</v>
      </c>
      <c r="G31" s="169">
        <v>5</v>
      </c>
      <c r="H31" s="169">
        <v>43</v>
      </c>
      <c r="I31" s="169">
        <v>7</v>
      </c>
      <c r="J31" s="169">
        <v>43</v>
      </c>
      <c r="K31" s="169">
        <v>17</v>
      </c>
      <c r="L31" s="169">
        <v>148</v>
      </c>
      <c r="M31" s="169">
        <v>6</v>
      </c>
      <c r="N31" s="169">
        <v>615</v>
      </c>
      <c r="O31" s="169">
        <v>895</v>
      </c>
      <c r="P31" s="169">
        <v>18969</v>
      </c>
      <c r="Q31" s="169">
        <v>888</v>
      </c>
      <c r="R31" s="169">
        <v>376</v>
      </c>
      <c r="S31" s="61" t="s">
        <v>55</v>
      </c>
    </row>
    <row r="32" spans="1:19" s="40" customFormat="1" ht="21.75" customHeight="1">
      <c r="A32" s="41">
        <v>27</v>
      </c>
      <c r="B32" s="61" t="s">
        <v>56</v>
      </c>
      <c r="C32" s="169">
        <v>20709</v>
      </c>
      <c r="D32" s="169">
        <v>0</v>
      </c>
      <c r="E32" s="169">
        <v>20709</v>
      </c>
      <c r="F32" s="169">
        <v>5</v>
      </c>
      <c r="G32" s="169">
        <v>4</v>
      </c>
      <c r="H32" s="169">
        <v>31</v>
      </c>
      <c r="I32" s="169">
        <v>5</v>
      </c>
      <c r="J32" s="169">
        <v>24</v>
      </c>
      <c r="K32" s="169">
        <v>17</v>
      </c>
      <c r="L32" s="169">
        <v>144</v>
      </c>
      <c r="M32" s="169">
        <v>3</v>
      </c>
      <c r="N32" s="169">
        <v>836</v>
      </c>
      <c r="O32" s="169">
        <v>1069</v>
      </c>
      <c r="P32" s="169">
        <v>18347</v>
      </c>
      <c r="Q32" s="169">
        <v>1061</v>
      </c>
      <c r="R32" s="169">
        <v>315</v>
      </c>
      <c r="S32" s="61" t="s">
        <v>56</v>
      </c>
    </row>
    <row r="33" spans="1:19" s="40" customFormat="1" ht="21.75" customHeight="1">
      <c r="A33" s="41">
        <v>28</v>
      </c>
      <c r="B33" s="61" t="s">
        <v>57</v>
      </c>
      <c r="C33" s="169">
        <v>46833</v>
      </c>
      <c r="D33" s="169">
        <v>0</v>
      </c>
      <c r="E33" s="169">
        <v>46833</v>
      </c>
      <c r="F33" s="169">
        <v>50</v>
      </c>
      <c r="G33" s="169">
        <v>18</v>
      </c>
      <c r="H33" s="169">
        <v>192</v>
      </c>
      <c r="I33" s="169">
        <v>31</v>
      </c>
      <c r="J33" s="169">
        <v>172</v>
      </c>
      <c r="K33" s="169">
        <v>48</v>
      </c>
      <c r="L33" s="169">
        <v>478</v>
      </c>
      <c r="M33" s="169">
        <v>25</v>
      </c>
      <c r="N33" s="169">
        <v>1879</v>
      </c>
      <c r="O33" s="169">
        <v>2893</v>
      </c>
      <c r="P33" s="169">
        <v>42994</v>
      </c>
      <c r="Q33" s="169">
        <v>2866</v>
      </c>
      <c r="R33" s="169">
        <v>1412</v>
      </c>
      <c r="S33" s="61" t="s">
        <v>57</v>
      </c>
    </row>
    <row r="34" spans="1:19" s="40" customFormat="1" ht="21.75" customHeight="1">
      <c r="A34" s="41">
        <v>29</v>
      </c>
      <c r="B34" s="61" t="s">
        <v>58</v>
      </c>
      <c r="C34" s="169">
        <v>16848</v>
      </c>
      <c r="D34" s="169">
        <v>0</v>
      </c>
      <c r="E34" s="169">
        <v>16848</v>
      </c>
      <c r="F34" s="169">
        <v>5</v>
      </c>
      <c r="G34" s="169">
        <v>2</v>
      </c>
      <c r="H34" s="169">
        <v>22</v>
      </c>
      <c r="I34" s="169">
        <v>6</v>
      </c>
      <c r="J34" s="169">
        <v>15</v>
      </c>
      <c r="K34" s="169">
        <v>11</v>
      </c>
      <c r="L34" s="169">
        <v>102</v>
      </c>
      <c r="M34" s="169">
        <v>5</v>
      </c>
      <c r="N34" s="169">
        <v>583</v>
      </c>
      <c r="O34" s="169">
        <v>751</v>
      </c>
      <c r="P34" s="169">
        <v>14849</v>
      </c>
      <c r="Q34" s="169">
        <v>736</v>
      </c>
      <c r="R34" s="169">
        <v>299</v>
      </c>
      <c r="S34" s="61" t="s">
        <v>58</v>
      </c>
    </row>
    <row r="35" spans="1:19" s="40" customFormat="1" ht="21.75" customHeight="1">
      <c r="A35" s="41">
        <v>30</v>
      </c>
      <c r="B35" s="62" t="s">
        <v>59</v>
      </c>
      <c r="C35" s="169">
        <v>22839</v>
      </c>
      <c r="D35" s="169">
        <v>0</v>
      </c>
      <c r="E35" s="169">
        <v>22839</v>
      </c>
      <c r="F35" s="169">
        <v>3</v>
      </c>
      <c r="G35" s="169">
        <v>2</v>
      </c>
      <c r="H35" s="169">
        <v>37</v>
      </c>
      <c r="I35" s="169">
        <v>2</v>
      </c>
      <c r="J35" s="169">
        <v>18</v>
      </c>
      <c r="K35" s="169">
        <v>9</v>
      </c>
      <c r="L35" s="169">
        <v>117</v>
      </c>
      <c r="M35" s="169">
        <v>5</v>
      </c>
      <c r="N35" s="169">
        <v>719</v>
      </c>
      <c r="O35" s="169">
        <v>912</v>
      </c>
      <c r="P35" s="169">
        <v>20151</v>
      </c>
      <c r="Q35" s="169">
        <v>897</v>
      </c>
      <c r="R35" s="169">
        <v>381</v>
      </c>
      <c r="S35" s="62" t="s">
        <v>59</v>
      </c>
    </row>
    <row r="36" spans="1:19" s="40" customFormat="1" ht="21.75" customHeight="1">
      <c r="A36" s="41">
        <v>31</v>
      </c>
      <c r="B36" s="61" t="s">
        <v>60</v>
      </c>
      <c r="C36" s="169">
        <v>25604</v>
      </c>
      <c r="D36" s="169">
        <v>0</v>
      </c>
      <c r="E36" s="169">
        <v>25604</v>
      </c>
      <c r="F36" s="169">
        <v>12</v>
      </c>
      <c r="G36" s="169">
        <v>4</v>
      </c>
      <c r="H36" s="169">
        <v>67</v>
      </c>
      <c r="I36" s="169">
        <v>4</v>
      </c>
      <c r="J36" s="169">
        <v>44</v>
      </c>
      <c r="K36" s="169">
        <v>17</v>
      </c>
      <c r="L36" s="169">
        <v>164</v>
      </c>
      <c r="M36" s="169">
        <v>12</v>
      </c>
      <c r="N36" s="169">
        <v>741</v>
      </c>
      <c r="O36" s="169">
        <v>1065</v>
      </c>
      <c r="P36" s="169">
        <v>23271</v>
      </c>
      <c r="Q36" s="169">
        <v>1047</v>
      </c>
      <c r="R36" s="169">
        <v>471</v>
      </c>
      <c r="S36" s="61" t="s">
        <v>60</v>
      </c>
    </row>
    <row r="37" spans="1:19" s="40" customFormat="1" ht="21.75" customHeight="1">
      <c r="A37" s="41">
        <v>32</v>
      </c>
      <c r="B37" s="61" t="s">
        <v>61</v>
      </c>
      <c r="C37" s="171">
        <v>25482</v>
      </c>
      <c r="D37" s="171">
        <v>0</v>
      </c>
      <c r="E37" s="171">
        <v>25482</v>
      </c>
      <c r="F37" s="171">
        <v>14</v>
      </c>
      <c r="G37" s="171">
        <v>6</v>
      </c>
      <c r="H37" s="171">
        <v>44</v>
      </c>
      <c r="I37" s="171">
        <v>16</v>
      </c>
      <c r="J37" s="171">
        <v>43</v>
      </c>
      <c r="K37" s="171">
        <v>29</v>
      </c>
      <c r="L37" s="171">
        <v>199</v>
      </c>
      <c r="M37" s="171">
        <v>11</v>
      </c>
      <c r="N37" s="171">
        <v>826</v>
      </c>
      <c r="O37" s="171">
        <v>1188</v>
      </c>
      <c r="P37" s="171">
        <v>22933</v>
      </c>
      <c r="Q37" s="171">
        <v>1148</v>
      </c>
      <c r="R37" s="171">
        <v>511</v>
      </c>
      <c r="S37" s="61" t="s">
        <v>61</v>
      </c>
    </row>
    <row r="38" spans="1:19" s="27" customFormat="1" ht="21.75" customHeight="1">
      <c r="A38" s="68"/>
      <c r="B38" s="75" t="s">
        <v>44</v>
      </c>
      <c r="C38" s="99">
        <f>SUM(C6:C37)</f>
        <v>1312705</v>
      </c>
      <c r="D38" s="99">
        <f aca="true" t="shared" si="0" ref="D38:R38">SUM(D6:D37)</f>
        <v>141</v>
      </c>
      <c r="E38" s="99">
        <f t="shared" si="0"/>
        <v>1312846</v>
      </c>
      <c r="F38" s="99">
        <f t="shared" si="0"/>
        <v>637</v>
      </c>
      <c r="G38" s="99">
        <f t="shared" si="0"/>
        <v>200</v>
      </c>
      <c r="H38" s="99">
        <f t="shared" si="0"/>
        <v>4004</v>
      </c>
      <c r="I38" s="99">
        <f t="shared" si="0"/>
        <v>409</v>
      </c>
      <c r="J38" s="99">
        <f t="shared" si="0"/>
        <v>2927</v>
      </c>
      <c r="K38" s="99">
        <f t="shared" si="0"/>
        <v>1005</v>
      </c>
      <c r="L38" s="99">
        <f t="shared" si="0"/>
        <v>10145</v>
      </c>
      <c r="M38" s="99">
        <f t="shared" si="0"/>
        <v>479</v>
      </c>
      <c r="N38" s="99">
        <f t="shared" si="0"/>
        <v>45651</v>
      </c>
      <c r="O38" s="99">
        <f t="shared" si="0"/>
        <v>65457</v>
      </c>
      <c r="P38" s="99">
        <f t="shared" si="0"/>
        <v>1200436</v>
      </c>
      <c r="Q38" s="99">
        <f t="shared" si="0"/>
        <v>64386</v>
      </c>
      <c r="R38" s="99">
        <f t="shared" si="0"/>
        <v>27243</v>
      </c>
      <c r="S38" s="75" t="s">
        <v>44</v>
      </c>
    </row>
    <row r="39" spans="1:19" s="40" customFormat="1" ht="21.75" customHeight="1">
      <c r="A39" s="43">
        <v>33</v>
      </c>
      <c r="B39" s="63" t="s">
        <v>33</v>
      </c>
      <c r="C39" s="172">
        <v>15586</v>
      </c>
      <c r="D39" s="172">
        <v>63</v>
      </c>
      <c r="E39" s="172">
        <v>15649</v>
      </c>
      <c r="F39" s="172">
        <v>5</v>
      </c>
      <c r="G39" s="172">
        <v>4</v>
      </c>
      <c r="H39" s="172">
        <v>59</v>
      </c>
      <c r="I39" s="172">
        <v>5</v>
      </c>
      <c r="J39" s="172">
        <v>31</v>
      </c>
      <c r="K39" s="172">
        <v>11</v>
      </c>
      <c r="L39" s="172">
        <v>119</v>
      </c>
      <c r="M39" s="172">
        <v>3</v>
      </c>
      <c r="N39" s="172">
        <v>555</v>
      </c>
      <c r="O39" s="172">
        <v>792</v>
      </c>
      <c r="P39" s="172">
        <v>13752</v>
      </c>
      <c r="Q39" s="172">
        <v>779</v>
      </c>
      <c r="R39" s="172">
        <v>351</v>
      </c>
      <c r="S39" s="63" t="s">
        <v>33</v>
      </c>
    </row>
    <row r="40" spans="1:19" s="40" customFormat="1" ht="21.75" customHeight="1">
      <c r="A40" s="41">
        <v>34</v>
      </c>
      <c r="B40" s="61" t="s">
        <v>34</v>
      </c>
      <c r="C40" s="169">
        <v>8342</v>
      </c>
      <c r="D40" s="169">
        <v>0</v>
      </c>
      <c r="E40" s="169">
        <v>8342</v>
      </c>
      <c r="F40" s="169">
        <v>2</v>
      </c>
      <c r="G40" s="169">
        <v>2</v>
      </c>
      <c r="H40" s="169">
        <v>35</v>
      </c>
      <c r="I40" s="169">
        <v>5</v>
      </c>
      <c r="J40" s="169">
        <v>22</v>
      </c>
      <c r="K40" s="169">
        <v>10</v>
      </c>
      <c r="L40" s="169">
        <v>73</v>
      </c>
      <c r="M40" s="169">
        <v>6</v>
      </c>
      <c r="N40" s="169">
        <v>395</v>
      </c>
      <c r="O40" s="169">
        <v>550</v>
      </c>
      <c r="P40" s="169">
        <v>7370</v>
      </c>
      <c r="Q40" s="169">
        <v>540</v>
      </c>
      <c r="R40" s="169">
        <v>206</v>
      </c>
      <c r="S40" s="61" t="s">
        <v>34</v>
      </c>
    </row>
    <row r="41" spans="1:19" s="40" customFormat="1" ht="21.75" customHeight="1">
      <c r="A41" s="41">
        <v>35</v>
      </c>
      <c r="B41" s="61" t="s">
        <v>62</v>
      </c>
      <c r="C41" s="169">
        <v>9677</v>
      </c>
      <c r="D41" s="169">
        <v>0</v>
      </c>
      <c r="E41" s="169">
        <v>9677</v>
      </c>
      <c r="F41" s="169">
        <v>2</v>
      </c>
      <c r="G41" s="169">
        <v>0</v>
      </c>
      <c r="H41" s="169">
        <v>13</v>
      </c>
      <c r="I41" s="169">
        <v>1</v>
      </c>
      <c r="J41" s="169">
        <v>5</v>
      </c>
      <c r="K41" s="169">
        <v>3</v>
      </c>
      <c r="L41" s="169">
        <v>59</v>
      </c>
      <c r="M41" s="169">
        <v>1</v>
      </c>
      <c r="N41" s="169">
        <v>227</v>
      </c>
      <c r="O41" s="169">
        <v>311</v>
      </c>
      <c r="P41" s="169">
        <v>8535</v>
      </c>
      <c r="Q41" s="169">
        <v>306</v>
      </c>
      <c r="R41" s="169">
        <v>107</v>
      </c>
      <c r="S41" s="61" t="s">
        <v>62</v>
      </c>
    </row>
    <row r="42" spans="1:19" s="40" customFormat="1" ht="21.75" customHeight="1">
      <c r="A42" s="41">
        <v>36</v>
      </c>
      <c r="B42" s="61" t="s">
        <v>35</v>
      </c>
      <c r="C42" s="169">
        <v>18816</v>
      </c>
      <c r="D42" s="169">
        <v>0</v>
      </c>
      <c r="E42" s="169">
        <v>18816</v>
      </c>
      <c r="F42" s="169">
        <v>8</v>
      </c>
      <c r="G42" s="169">
        <v>2</v>
      </c>
      <c r="H42" s="169">
        <v>77</v>
      </c>
      <c r="I42" s="169">
        <v>6</v>
      </c>
      <c r="J42" s="169">
        <v>42</v>
      </c>
      <c r="K42" s="169">
        <v>18</v>
      </c>
      <c r="L42" s="169">
        <v>137</v>
      </c>
      <c r="M42" s="169">
        <v>4</v>
      </c>
      <c r="N42" s="169">
        <v>529</v>
      </c>
      <c r="O42" s="169">
        <v>823</v>
      </c>
      <c r="P42" s="169">
        <v>17432</v>
      </c>
      <c r="Q42" s="169">
        <v>786</v>
      </c>
      <c r="R42" s="169">
        <v>343</v>
      </c>
      <c r="S42" s="61" t="s">
        <v>35</v>
      </c>
    </row>
    <row r="43" spans="1:19" s="40" customFormat="1" ht="21.75" customHeight="1">
      <c r="A43" s="41">
        <v>37</v>
      </c>
      <c r="B43" s="61" t="s">
        <v>36</v>
      </c>
      <c r="C43" s="169">
        <v>8109</v>
      </c>
      <c r="D43" s="169">
        <v>0</v>
      </c>
      <c r="E43" s="169">
        <v>8109</v>
      </c>
      <c r="F43" s="169">
        <v>4</v>
      </c>
      <c r="G43" s="169">
        <v>0</v>
      </c>
      <c r="H43" s="169">
        <v>17</v>
      </c>
      <c r="I43" s="169">
        <v>3</v>
      </c>
      <c r="J43" s="169">
        <v>8</v>
      </c>
      <c r="K43" s="169">
        <v>4</v>
      </c>
      <c r="L43" s="169">
        <v>67</v>
      </c>
      <c r="M43" s="169">
        <v>4</v>
      </c>
      <c r="N43" s="169">
        <v>258</v>
      </c>
      <c r="O43" s="169">
        <v>365</v>
      </c>
      <c r="P43" s="169">
        <v>7021</v>
      </c>
      <c r="Q43" s="169">
        <v>364</v>
      </c>
      <c r="R43" s="169">
        <v>129</v>
      </c>
      <c r="S43" s="61" t="s">
        <v>36</v>
      </c>
    </row>
    <row r="44" spans="1:19" s="40" customFormat="1" ht="21.75" customHeight="1">
      <c r="A44" s="41">
        <v>38</v>
      </c>
      <c r="B44" s="61" t="s">
        <v>37</v>
      </c>
      <c r="C44" s="169">
        <v>7997</v>
      </c>
      <c r="D44" s="169">
        <v>0</v>
      </c>
      <c r="E44" s="169">
        <v>7997</v>
      </c>
      <c r="F44" s="169">
        <v>4</v>
      </c>
      <c r="G44" s="169">
        <v>1</v>
      </c>
      <c r="H44" s="169">
        <v>14</v>
      </c>
      <c r="I44" s="169">
        <v>4</v>
      </c>
      <c r="J44" s="169">
        <v>10</v>
      </c>
      <c r="K44" s="169">
        <v>7</v>
      </c>
      <c r="L44" s="169">
        <v>50</v>
      </c>
      <c r="M44" s="169">
        <v>1</v>
      </c>
      <c r="N44" s="169">
        <v>233</v>
      </c>
      <c r="O44" s="169">
        <v>324</v>
      </c>
      <c r="P44" s="169">
        <v>7279</v>
      </c>
      <c r="Q44" s="169">
        <v>316</v>
      </c>
      <c r="R44" s="169">
        <v>148</v>
      </c>
      <c r="S44" s="61" t="s">
        <v>37</v>
      </c>
    </row>
    <row r="45" spans="1:19" s="40" customFormat="1" ht="21.75" customHeight="1">
      <c r="A45" s="41">
        <v>39</v>
      </c>
      <c r="B45" s="61" t="s">
        <v>38</v>
      </c>
      <c r="C45" s="169">
        <v>23736</v>
      </c>
      <c r="D45" s="169">
        <v>0</v>
      </c>
      <c r="E45" s="169">
        <v>23736</v>
      </c>
      <c r="F45" s="169">
        <v>14</v>
      </c>
      <c r="G45" s="169">
        <v>7</v>
      </c>
      <c r="H45" s="169">
        <v>93</v>
      </c>
      <c r="I45" s="169">
        <v>8</v>
      </c>
      <c r="J45" s="169">
        <v>79</v>
      </c>
      <c r="K45" s="169">
        <v>15</v>
      </c>
      <c r="L45" s="169">
        <v>165</v>
      </c>
      <c r="M45" s="169">
        <v>4</v>
      </c>
      <c r="N45" s="169">
        <v>726</v>
      </c>
      <c r="O45" s="169">
        <v>1111</v>
      </c>
      <c r="P45" s="169">
        <v>21703</v>
      </c>
      <c r="Q45" s="169">
        <v>1091</v>
      </c>
      <c r="R45" s="169">
        <v>466</v>
      </c>
      <c r="S45" s="61" t="s">
        <v>38</v>
      </c>
    </row>
    <row r="46" spans="1:19" s="40" customFormat="1" ht="21.75" customHeight="1">
      <c r="A46" s="41">
        <v>40</v>
      </c>
      <c r="B46" s="61" t="s">
        <v>39</v>
      </c>
      <c r="C46" s="169">
        <v>4396</v>
      </c>
      <c r="D46" s="169">
        <v>0</v>
      </c>
      <c r="E46" s="169">
        <v>4396</v>
      </c>
      <c r="F46" s="169">
        <v>0</v>
      </c>
      <c r="G46" s="169">
        <v>0</v>
      </c>
      <c r="H46" s="169">
        <v>6</v>
      </c>
      <c r="I46" s="169">
        <v>1</v>
      </c>
      <c r="J46" s="169">
        <v>3</v>
      </c>
      <c r="K46" s="169">
        <v>3</v>
      </c>
      <c r="L46" s="169">
        <v>37</v>
      </c>
      <c r="M46" s="169">
        <v>2</v>
      </c>
      <c r="N46" s="169">
        <v>169</v>
      </c>
      <c r="O46" s="169">
        <v>221</v>
      </c>
      <c r="P46" s="169">
        <v>3856</v>
      </c>
      <c r="Q46" s="169">
        <v>220</v>
      </c>
      <c r="R46" s="169">
        <v>63</v>
      </c>
      <c r="S46" s="61" t="s">
        <v>39</v>
      </c>
    </row>
    <row r="47" spans="1:19" s="40" customFormat="1" ht="21.75" customHeight="1">
      <c r="A47" s="41">
        <v>41</v>
      </c>
      <c r="B47" s="61" t="s">
        <v>40</v>
      </c>
      <c r="C47" s="169">
        <v>10751</v>
      </c>
      <c r="D47" s="169">
        <v>0</v>
      </c>
      <c r="E47" s="169">
        <v>10751</v>
      </c>
      <c r="F47" s="169">
        <v>2</v>
      </c>
      <c r="G47" s="169">
        <v>1</v>
      </c>
      <c r="H47" s="169">
        <v>17</v>
      </c>
      <c r="I47" s="169">
        <v>3</v>
      </c>
      <c r="J47" s="169">
        <v>13</v>
      </c>
      <c r="K47" s="169">
        <v>9</v>
      </c>
      <c r="L47" s="169">
        <v>77</v>
      </c>
      <c r="M47" s="169">
        <v>5</v>
      </c>
      <c r="N47" s="169">
        <v>451</v>
      </c>
      <c r="O47" s="169">
        <v>578</v>
      </c>
      <c r="P47" s="169">
        <v>9574</v>
      </c>
      <c r="Q47" s="169">
        <v>577</v>
      </c>
      <c r="R47" s="169">
        <v>221</v>
      </c>
      <c r="S47" s="61" t="s">
        <v>40</v>
      </c>
    </row>
    <row r="48" spans="1:19" s="40" customFormat="1" ht="21.75" customHeight="1">
      <c r="A48" s="41">
        <v>42</v>
      </c>
      <c r="B48" s="61" t="s">
        <v>41</v>
      </c>
      <c r="C48" s="169">
        <v>4432</v>
      </c>
      <c r="D48" s="169">
        <v>48</v>
      </c>
      <c r="E48" s="169">
        <v>4480</v>
      </c>
      <c r="F48" s="169">
        <v>8</v>
      </c>
      <c r="G48" s="169">
        <v>1</v>
      </c>
      <c r="H48" s="169">
        <v>18</v>
      </c>
      <c r="I48" s="169">
        <v>12</v>
      </c>
      <c r="J48" s="169">
        <v>17</v>
      </c>
      <c r="K48" s="169">
        <v>10</v>
      </c>
      <c r="L48" s="169">
        <v>44</v>
      </c>
      <c r="M48" s="169">
        <v>5</v>
      </c>
      <c r="N48" s="169">
        <v>205</v>
      </c>
      <c r="O48" s="169">
        <v>320</v>
      </c>
      <c r="P48" s="169">
        <v>3894</v>
      </c>
      <c r="Q48" s="169">
        <v>319</v>
      </c>
      <c r="R48" s="169">
        <v>153</v>
      </c>
      <c r="S48" s="61" t="s">
        <v>41</v>
      </c>
    </row>
    <row r="49" spans="1:19" s="40" customFormat="1" ht="21.75" customHeight="1">
      <c r="A49" s="41">
        <v>43</v>
      </c>
      <c r="B49" s="61" t="s">
        <v>42</v>
      </c>
      <c r="C49" s="169">
        <v>12589</v>
      </c>
      <c r="D49" s="169">
        <v>6</v>
      </c>
      <c r="E49" s="169">
        <v>12595</v>
      </c>
      <c r="F49" s="169">
        <v>3</v>
      </c>
      <c r="G49" s="169">
        <v>3</v>
      </c>
      <c r="H49" s="169">
        <v>38</v>
      </c>
      <c r="I49" s="169">
        <v>2</v>
      </c>
      <c r="J49" s="169">
        <v>13</v>
      </c>
      <c r="K49" s="169">
        <v>10</v>
      </c>
      <c r="L49" s="169">
        <v>111</v>
      </c>
      <c r="M49" s="169">
        <v>6</v>
      </c>
      <c r="N49" s="169">
        <v>614</v>
      </c>
      <c r="O49" s="169">
        <v>800</v>
      </c>
      <c r="P49" s="169">
        <v>11344</v>
      </c>
      <c r="Q49" s="169">
        <v>791</v>
      </c>
      <c r="R49" s="169">
        <v>316</v>
      </c>
      <c r="S49" s="61" t="s">
        <v>42</v>
      </c>
    </row>
    <row r="50" spans="1:19" s="40" customFormat="1" ht="21.75" customHeight="1">
      <c r="A50" s="76">
        <v>44</v>
      </c>
      <c r="B50" s="77" t="s">
        <v>43</v>
      </c>
      <c r="C50" s="171">
        <v>7943</v>
      </c>
      <c r="D50" s="171">
        <v>0</v>
      </c>
      <c r="E50" s="171">
        <v>7943</v>
      </c>
      <c r="F50" s="171">
        <v>0</v>
      </c>
      <c r="G50" s="171">
        <v>0</v>
      </c>
      <c r="H50" s="171">
        <v>7</v>
      </c>
      <c r="I50" s="171">
        <v>2</v>
      </c>
      <c r="J50" s="171">
        <v>9</v>
      </c>
      <c r="K50" s="171">
        <v>3</v>
      </c>
      <c r="L50" s="171">
        <v>28</v>
      </c>
      <c r="M50" s="171">
        <v>0</v>
      </c>
      <c r="N50" s="171">
        <v>222</v>
      </c>
      <c r="O50" s="171">
        <v>271</v>
      </c>
      <c r="P50" s="171">
        <v>7106</v>
      </c>
      <c r="Q50" s="171">
        <v>267</v>
      </c>
      <c r="R50" s="171">
        <v>70</v>
      </c>
      <c r="S50" s="77" t="s">
        <v>43</v>
      </c>
    </row>
    <row r="51" spans="1:19" s="78" customFormat="1" ht="21.75" customHeight="1">
      <c r="A51" s="68"/>
      <c r="B51" s="75" t="s">
        <v>83</v>
      </c>
      <c r="C51" s="99">
        <f aca="true" t="shared" si="1" ref="C51:Q51">SUM(C39:C50)</f>
        <v>132374</v>
      </c>
      <c r="D51" s="99">
        <f t="shared" si="1"/>
        <v>117</v>
      </c>
      <c r="E51" s="99">
        <f t="shared" si="1"/>
        <v>132491</v>
      </c>
      <c r="F51" s="99">
        <f t="shared" si="1"/>
        <v>52</v>
      </c>
      <c r="G51" s="99">
        <f t="shared" si="1"/>
        <v>21</v>
      </c>
      <c r="H51" s="99">
        <f t="shared" si="1"/>
        <v>394</v>
      </c>
      <c r="I51" s="99">
        <f t="shared" si="1"/>
        <v>52</v>
      </c>
      <c r="J51" s="99">
        <f t="shared" si="1"/>
        <v>252</v>
      </c>
      <c r="K51" s="99">
        <f t="shared" si="1"/>
        <v>103</v>
      </c>
      <c r="L51" s="99">
        <f t="shared" si="1"/>
        <v>967</v>
      </c>
      <c r="M51" s="99">
        <f t="shared" si="1"/>
        <v>41</v>
      </c>
      <c r="N51" s="99">
        <f t="shared" si="1"/>
        <v>4584</v>
      </c>
      <c r="O51" s="99">
        <f t="shared" si="1"/>
        <v>6466</v>
      </c>
      <c r="P51" s="99">
        <f t="shared" si="1"/>
        <v>118866</v>
      </c>
      <c r="Q51" s="99">
        <f t="shared" si="1"/>
        <v>6356</v>
      </c>
      <c r="R51" s="99">
        <f>SUM(R39:R50)</f>
        <v>2573</v>
      </c>
      <c r="S51" s="75" t="s">
        <v>83</v>
      </c>
    </row>
    <row r="52" spans="1:19" s="27" customFormat="1" ht="21.75" customHeight="1">
      <c r="A52" s="74"/>
      <c r="B52" s="79" t="s">
        <v>84</v>
      </c>
      <c r="C52" s="72">
        <f aca="true" t="shared" si="2" ref="C52:Q52">C38+C51</f>
        <v>1445079</v>
      </c>
      <c r="D52" s="72">
        <f t="shared" si="2"/>
        <v>258</v>
      </c>
      <c r="E52" s="72">
        <f t="shared" si="2"/>
        <v>1445337</v>
      </c>
      <c r="F52" s="72">
        <f t="shared" si="2"/>
        <v>689</v>
      </c>
      <c r="G52" s="72">
        <f t="shared" si="2"/>
        <v>221</v>
      </c>
      <c r="H52" s="72">
        <f t="shared" si="2"/>
        <v>4398</v>
      </c>
      <c r="I52" s="72">
        <f t="shared" si="2"/>
        <v>461</v>
      </c>
      <c r="J52" s="72">
        <f t="shared" si="2"/>
        <v>3179</v>
      </c>
      <c r="K52" s="72">
        <f t="shared" si="2"/>
        <v>1108</v>
      </c>
      <c r="L52" s="72">
        <f t="shared" si="2"/>
        <v>11112</v>
      </c>
      <c r="M52" s="72">
        <f t="shared" si="2"/>
        <v>520</v>
      </c>
      <c r="N52" s="72">
        <f t="shared" si="2"/>
        <v>50235</v>
      </c>
      <c r="O52" s="72">
        <f t="shared" si="2"/>
        <v>71923</v>
      </c>
      <c r="P52" s="72">
        <f t="shared" si="2"/>
        <v>1319302</v>
      </c>
      <c r="Q52" s="72">
        <f t="shared" si="2"/>
        <v>70742</v>
      </c>
      <c r="R52" s="72">
        <f>R38+R51</f>
        <v>29816</v>
      </c>
      <c r="S52" s="79" t="s">
        <v>84</v>
      </c>
    </row>
    <row r="53" spans="2:19" s="40" customFormat="1" ht="21.75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</row>
  </sheetData>
  <sheetProtection/>
  <mergeCells count="12">
    <mergeCell ref="F4:N4"/>
    <mergeCell ref="C3:E3"/>
    <mergeCell ref="Q4:Q5"/>
    <mergeCell ref="O4:O5"/>
    <mergeCell ref="F3:O3"/>
    <mergeCell ref="P3:P5"/>
    <mergeCell ref="S3:S5"/>
    <mergeCell ref="A3:A5"/>
    <mergeCell ref="B3:B5"/>
    <mergeCell ref="R4:R5"/>
    <mergeCell ref="Q3:R3"/>
    <mergeCell ref="C4:E4"/>
  </mergeCells>
  <printOptions horizontalCentered="1"/>
  <pageMargins left="0.3937007874015748" right="0.3937007874015748" top="0.5905511811023623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企画部情報政策課</cp:lastModifiedBy>
  <cp:lastPrinted>2018-03-20T06:40:21Z</cp:lastPrinted>
  <dcterms:created xsi:type="dcterms:W3CDTF">2003-03-10T12:58:27Z</dcterms:created>
  <dcterms:modified xsi:type="dcterms:W3CDTF">2018-03-20T06:40:22Z</dcterms:modified>
  <cp:category/>
  <cp:version/>
  <cp:contentType/>
  <cp:contentStatus/>
</cp:coreProperties>
</file>