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0" windowWidth="20520" windowHeight="4110" tabRatio="799" activeTab="6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1">'営業等'!$A$1:$R$53</definedName>
    <definedName name="_xlnm.Print_Area" localSheetId="0">'給与'!$A$1:$R$53</definedName>
    <definedName name="_xlnm.Print_Area" localSheetId="5">'合計'!$A$1:$AO$53</definedName>
    <definedName name="_xlnm.Print_Area" localSheetId="6">'納税義務者'!$A$1:$S$52</definedName>
    <definedName name="_xlnm.Print_Area" localSheetId="4">'分離'!$A$1:$AO$53</definedName>
    <definedName name="_xlnm.Print_Titles" localSheetId="6">'納税義務者'!$3:$5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<sst xmlns="http://schemas.openxmlformats.org/spreadsheetml/2006/main" count="1073" uniqueCount="121">
  <si>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</si>
  <si>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</si>
  <si>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</si>
  <si>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</si>
  <si>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</si>
  <si>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</si>
  <si>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</si>
  <si>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</si>
  <si>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</si>
  <si>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</si>
  <si>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</si>
  <si>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</si>
  <si>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</si>
  <si>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</si>
  <si>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</si>
  <si>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</si>
  <si>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</si>
  <si>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</si>
  <si>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</si>
  <si>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</si>
  <si>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</si>
  <si>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</si>
  <si>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</si>
  <si>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</si>
  <si>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</si>
  <si>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</si>
  <si>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</si>
  <si>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</si>
  <si>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</si>
  <si>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</si>
  <si>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</si>
  <si>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</si>
  <si>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</si>
  <si>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</si>
  <si>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</si>
  <si>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</si>
  <si>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</si>
  <si>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</si>
  <si>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</si>
  <si>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</si>
  <si>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</si>
  <si>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</si>
  <si>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</si>
  <si>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</si>
  <si>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</si>
  <si>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</si>
  <si>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</si>
  <si>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</si>
  <si>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</si>
  <si>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</si>
  <si>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</si>
  <si>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</si>
  <si>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</si>
  <si>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</si>
  <si>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</si>
  <si>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</si>
  <si>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</si>
  <si>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</si>
  <si>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</si>
  <si>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</si>
  <si>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</si>
  <si>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</si>
  <si>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</si>
  <si>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</si>
  <si>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</si>
  <si>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</si>
  <si>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</si>
  <si>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</si>
  <si>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</si>
  <si>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</si>
  <si>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</si>
  <si>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</si>
  <si>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</si>
  <si>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</si>
  <si>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</si>
  <si>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</si>
  <si>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</si>
  <si>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</si>
  <si>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</si>
  <si>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</si>
  <si>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</si>
  <si>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計</t>
  </si>
  <si>
    <t>【市計】</t>
  </si>
  <si>
    <t>【町村計】</t>
  </si>
  <si>
    <t>【市町村計】</t>
  </si>
  <si>
    <t>納税者数</t>
  </si>
  <si>
    <t>総所得金額等分</t>
  </si>
  <si>
    <t>分離長期
譲渡所得分</t>
  </si>
  <si>
    <t>分離短期
譲渡所得分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</si>
  <si>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</si>
  <si>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</si>
  <si>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</si>
  <si>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</si>
  <si>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</si>
  <si>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</si>
  <si>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</si>
  <si>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</si>
  <si>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</si>
  <si>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</si>
  <si>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</si>
  <si>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</si>
  <si>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</si>
  <si>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</si>
  <si>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</si>
  <si>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</si>
  <si>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</si>
  <si>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</si>
  <si>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（単位：人，千円）</t>
  </si>
  <si>
    <t>所得税の納税義務</t>
  </si>
  <si>
    <t>あり</t>
  </si>
  <si>
    <t>なし</t>
  </si>
  <si>
    <t>上場株式等に係る譲渡所得金額</t>
  </si>
  <si>
    <t>一般株式等に係る譲渡所得金額</t>
  </si>
  <si>
    <t>一般株式等に係る譲渡所得等分</t>
  </si>
  <si>
    <t>上場株式等に係る譲渡所得等分</t>
  </si>
  <si>
    <t>課税標準額（１４）</t>
  </si>
  <si>
    <t>算出税額（１５）</t>
  </si>
  <si>
    <t>課税標準額（１４）</t>
  </si>
  <si>
    <t>算出税額（１５）</t>
  </si>
  <si>
    <t>第１表　平成30年度市町村民税の所得種類別所得割額等に関する調</t>
  </si>
  <si>
    <t>第２表　平成30年度市町村民税の納税義務者等に関する調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</si>
</sst>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80" applyFont="1" applyAlignment="1">
      <alignment horizontal="left"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38" fontId="0" fillId="0" borderId="0" xfId="8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38" fontId="0" fillId="0" borderId="0" xfId="80" applyFont="1" applyFill="1" applyAlignment="1">
      <alignment horizontal="left"/>
    </xf>
    <xf numFmtId="38" fontId="0" fillId="0" borderId="0" xfId="80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0" xfId="8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8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8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38" fontId="3" fillId="0" borderId="10" xfId="8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7" fontId="3" fillId="0" borderId="12" xfId="106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106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6" xfId="106" applyNumberFormat="1" applyFont="1" applyBorder="1">
      <alignment vertical="center"/>
      <protection/>
    </xf>
    <xf numFmtId="38" fontId="3" fillId="0" borderId="0" xfId="80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80" applyFont="1" applyFill="1" applyBorder="1" applyAlignment="1">
      <alignment/>
    </xf>
    <xf numFmtId="38" fontId="3" fillId="0" borderId="20" xfId="80" applyFont="1" applyFill="1" applyBorder="1" applyAlignment="1">
      <alignment horizontal="distributed" vertical="center"/>
    </xf>
    <xf numFmtId="177" fontId="3" fillId="0" borderId="20" xfId="103" applyNumberFormat="1" applyFont="1" applyFill="1" applyBorder="1">
      <alignment vertical="center"/>
      <protection/>
    </xf>
    <xf numFmtId="38" fontId="3" fillId="0" borderId="20" xfId="8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distributed"/>
    </xf>
    <xf numFmtId="38" fontId="3" fillId="33" borderId="10" xfId="80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3" xfId="80" applyFont="1" applyFill="1" applyBorder="1" applyAlignment="1">
      <alignment/>
    </xf>
    <xf numFmtId="0" fontId="3" fillId="33" borderId="24" xfId="0" applyFont="1" applyFill="1" applyBorder="1" applyAlignment="1">
      <alignment horizontal="distributed"/>
    </xf>
    <xf numFmtId="0" fontId="3" fillId="33" borderId="25" xfId="0" applyFont="1" applyFill="1" applyBorder="1" applyAlignment="1">
      <alignment/>
    </xf>
    <xf numFmtId="0" fontId="10" fillId="33" borderId="22" xfId="0" applyFont="1" applyFill="1" applyBorder="1" applyAlignment="1">
      <alignment horizontal="distributed" shrinkToFit="1"/>
    </xf>
    <xf numFmtId="0" fontId="3" fillId="0" borderId="18" xfId="0" applyFont="1" applyBorder="1" applyAlignment="1">
      <alignment/>
    </xf>
    <xf numFmtId="0" fontId="10" fillId="0" borderId="18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4" xfId="0" applyFont="1" applyFill="1" applyBorder="1" applyAlignment="1">
      <alignment horizontal="distributed" shrinkToFit="1"/>
    </xf>
    <xf numFmtId="0" fontId="0" fillId="34" borderId="26" xfId="0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38" fontId="3" fillId="0" borderId="0" xfId="80" applyFont="1" applyFill="1" applyAlignment="1">
      <alignment/>
    </xf>
    <xf numFmtId="38" fontId="0" fillId="0" borderId="0" xfId="80" applyFont="1" applyAlignment="1">
      <alignment horizontal="center" vertical="center"/>
    </xf>
    <xf numFmtId="38" fontId="0" fillId="0" borderId="0" xfId="80" applyFont="1" applyAlignment="1">
      <alignment vertical="center"/>
    </xf>
    <xf numFmtId="38" fontId="3" fillId="33" borderId="10" xfId="80" applyFont="1" applyFill="1" applyBorder="1" applyAlignment="1">
      <alignment/>
    </xf>
    <xf numFmtId="38" fontId="3" fillId="33" borderId="23" xfId="80" applyFont="1" applyFill="1" applyBorder="1" applyAlignment="1">
      <alignment/>
    </xf>
    <xf numFmtId="177" fontId="47" fillId="0" borderId="12" xfId="103" applyNumberFormat="1" applyFont="1" applyFill="1" applyBorder="1">
      <alignment vertical="center"/>
      <protection/>
    </xf>
    <xf numFmtId="177" fontId="47" fillId="0" borderId="14" xfId="103" applyNumberFormat="1" applyFont="1" applyFill="1" applyBorder="1">
      <alignment vertical="center"/>
      <protection/>
    </xf>
    <xf numFmtId="177" fontId="47" fillId="0" borderId="18" xfId="103" applyNumberFormat="1" applyFont="1" applyFill="1" applyBorder="1">
      <alignment vertical="center"/>
      <protection/>
    </xf>
    <xf numFmtId="38" fontId="47" fillId="33" borderId="10" xfId="80" applyFont="1" applyFill="1" applyBorder="1" applyAlignment="1">
      <alignment/>
    </xf>
    <xf numFmtId="177" fontId="47" fillId="0" borderId="16" xfId="103" applyNumberFormat="1" applyFont="1" applyFill="1" applyBorder="1">
      <alignment vertical="center"/>
      <protection/>
    </xf>
    <xf numFmtId="177" fontId="47" fillId="0" borderId="12" xfId="102" applyNumberFormat="1" applyFont="1" applyBorder="1">
      <alignment vertical="center"/>
      <protection/>
    </xf>
    <xf numFmtId="177" fontId="47" fillId="0" borderId="14" xfId="102" applyNumberFormat="1" applyFont="1" applyBorder="1">
      <alignment vertical="center"/>
      <protection/>
    </xf>
    <xf numFmtId="177" fontId="47" fillId="0" borderId="14" xfId="102" applyNumberFormat="1" applyFont="1" applyFill="1" applyBorder="1">
      <alignment vertical="center"/>
      <protection/>
    </xf>
    <xf numFmtId="177" fontId="47" fillId="0" borderId="18" xfId="102" applyNumberFormat="1" applyFont="1" applyBorder="1">
      <alignment vertical="center"/>
      <protection/>
    </xf>
    <xf numFmtId="177" fontId="47" fillId="0" borderId="16" xfId="102" applyNumberFormat="1" applyFont="1" applyBorder="1">
      <alignment vertical="center"/>
      <protection/>
    </xf>
    <xf numFmtId="177" fontId="47" fillId="0" borderId="12" xfId="105" applyNumberFormat="1" applyFont="1" applyBorder="1">
      <alignment vertical="center"/>
      <protection/>
    </xf>
    <xf numFmtId="177" fontId="47" fillId="0" borderId="14" xfId="105" applyNumberFormat="1" applyFont="1" applyBorder="1">
      <alignment vertical="center"/>
      <protection/>
    </xf>
    <xf numFmtId="177" fontId="47" fillId="0" borderId="14" xfId="105" applyNumberFormat="1" applyFont="1" applyFill="1" applyBorder="1">
      <alignment vertical="center"/>
      <protection/>
    </xf>
    <xf numFmtId="177" fontId="47" fillId="0" borderId="18" xfId="105" applyNumberFormat="1" applyFont="1" applyBorder="1">
      <alignment vertical="center"/>
      <protection/>
    </xf>
    <xf numFmtId="177" fontId="47" fillId="0" borderId="16" xfId="105" applyNumberFormat="1" applyFont="1" applyBorder="1">
      <alignment vertical="center"/>
      <protection/>
    </xf>
    <xf numFmtId="38" fontId="47" fillId="33" borderId="23" xfId="80" applyFont="1" applyFill="1" applyBorder="1" applyAlignment="1">
      <alignment/>
    </xf>
    <xf numFmtId="177" fontId="47" fillId="0" borderId="12" xfId="101" applyNumberFormat="1" applyFont="1" applyBorder="1">
      <alignment vertical="center"/>
      <protection/>
    </xf>
    <xf numFmtId="177" fontId="47" fillId="0" borderId="14" xfId="101" applyNumberFormat="1" applyFont="1" applyBorder="1">
      <alignment vertical="center"/>
      <protection/>
    </xf>
    <xf numFmtId="177" fontId="47" fillId="0" borderId="14" xfId="101" applyNumberFormat="1" applyFont="1" applyFill="1" applyBorder="1">
      <alignment vertical="center"/>
      <protection/>
    </xf>
    <xf numFmtId="177" fontId="47" fillId="0" borderId="18" xfId="101" applyNumberFormat="1" applyFont="1" applyBorder="1">
      <alignment vertical="center"/>
      <protection/>
    </xf>
    <xf numFmtId="177" fontId="47" fillId="0" borderId="16" xfId="101" applyNumberFormat="1" applyFont="1" applyBorder="1">
      <alignment vertical="center"/>
      <protection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7" fontId="47" fillId="0" borderId="12" xfId="106" applyNumberFormat="1" applyFont="1" applyBorder="1">
      <alignment vertical="center"/>
      <protection/>
    </xf>
    <xf numFmtId="177" fontId="47" fillId="0" borderId="14" xfId="106" applyNumberFormat="1" applyFont="1" applyBorder="1">
      <alignment vertical="center"/>
      <protection/>
    </xf>
    <xf numFmtId="177" fontId="47" fillId="0" borderId="14" xfId="106" applyNumberFormat="1" applyFont="1" applyFill="1" applyBorder="1">
      <alignment vertical="center"/>
      <protection/>
    </xf>
    <xf numFmtId="177" fontId="47" fillId="0" borderId="18" xfId="106" applyNumberFormat="1" applyFont="1" applyBorder="1">
      <alignment vertical="center"/>
      <protection/>
    </xf>
    <xf numFmtId="177" fontId="47" fillId="0" borderId="16" xfId="106" applyNumberFormat="1" applyFont="1" applyBorder="1">
      <alignment vertical="center"/>
      <protection/>
    </xf>
    <xf numFmtId="38" fontId="47" fillId="33" borderId="12" xfId="80" applyFont="1" applyFill="1" applyBorder="1" applyAlignment="1">
      <alignment/>
    </xf>
    <xf numFmtId="38" fontId="47" fillId="33" borderId="14" xfId="80" applyFont="1" applyFill="1" applyBorder="1" applyAlignment="1">
      <alignment/>
    </xf>
    <xf numFmtId="38" fontId="47" fillId="33" borderId="27" xfId="80" applyFont="1" applyFill="1" applyBorder="1" applyAlignment="1">
      <alignment/>
    </xf>
    <xf numFmtId="38" fontId="47" fillId="33" borderId="16" xfId="80" applyFont="1" applyFill="1" applyBorder="1" applyAlignment="1">
      <alignment/>
    </xf>
    <xf numFmtId="3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38" fontId="47" fillId="0" borderId="0" xfId="80" applyFont="1" applyAlignment="1">
      <alignment/>
    </xf>
    <xf numFmtId="38" fontId="47" fillId="0" borderId="0" xfId="80" applyFont="1" applyFill="1" applyAlignment="1">
      <alignment/>
    </xf>
    <xf numFmtId="38" fontId="47" fillId="0" borderId="12" xfId="80" applyFont="1" applyBorder="1" applyAlignment="1">
      <alignment/>
    </xf>
    <xf numFmtId="38" fontId="47" fillId="0" borderId="14" xfId="80" applyFont="1" applyBorder="1" applyAlignment="1">
      <alignment/>
    </xf>
    <xf numFmtId="38" fontId="47" fillId="0" borderId="14" xfId="80" applyFont="1" applyFill="1" applyBorder="1" applyAlignment="1">
      <alignment/>
    </xf>
    <xf numFmtId="38" fontId="47" fillId="0" borderId="18" xfId="80" applyFont="1" applyBorder="1" applyAlignment="1">
      <alignment/>
    </xf>
    <xf numFmtId="38" fontId="47" fillId="0" borderId="16" xfId="80" applyFont="1" applyBorder="1" applyAlignment="1">
      <alignment/>
    </xf>
    <xf numFmtId="38" fontId="47" fillId="0" borderId="12" xfId="80" applyFont="1" applyBorder="1" applyAlignment="1">
      <alignment vertical="center"/>
    </xf>
    <xf numFmtId="38" fontId="47" fillId="0" borderId="12" xfId="80" applyFont="1" applyBorder="1" applyAlignment="1">
      <alignment horizontal="right"/>
    </xf>
    <xf numFmtId="38" fontId="47" fillId="0" borderId="14" xfId="80" applyFont="1" applyBorder="1" applyAlignment="1">
      <alignment vertical="center"/>
    </xf>
    <xf numFmtId="38" fontId="47" fillId="0" borderId="14" xfId="80" applyFont="1" applyBorder="1" applyAlignment="1">
      <alignment horizontal="right"/>
    </xf>
    <xf numFmtId="38" fontId="47" fillId="0" borderId="14" xfId="80" applyFont="1" applyFill="1" applyBorder="1" applyAlignment="1">
      <alignment vertical="center"/>
    </xf>
    <xf numFmtId="38" fontId="47" fillId="0" borderId="14" xfId="80" applyFont="1" applyFill="1" applyBorder="1" applyAlignment="1">
      <alignment horizontal="right"/>
    </xf>
    <xf numFmtId="38" fontId="47" fillId="0" borderId="27" xfId="80" applyFont="1" applyBorder="1" applyAlignment="1">
      <alignment vertical="center"/>
    </xf>
    <xf numFmtId="38" fontId="47" fillId="0" borderId="18" xfId="80" applyFont="1" applyBorder="1" applyAlignment="1">
      <alignment horizontal="right"/>
    </xf>
    <xf numFmtId="38" fontId="47" fillId="0" borderId="16" xfId="80" applyFont="1" applyBorder="1" applyAlignment="1">
      <alignment horizontal="right"/>
    </xf>
    <xf numFmtId="38" fontId="47" fillId="0" borderId="12" xfId="80" applyFont="1" applyBorder="1" applyAlignment="1">
      <alignment horizontal="right" vertical="center"/>
    </xf>
    <xf numFmtId="38" fontId="47" fillId="0" borderId="14" xfId="80" applyFont="1" applyBorder="1" applyAlignment="1">
      <alignment horizontal="right" vertical="center"/>
    </xf>
    <xf numFmtId="38" fontId="47" fillId="0" borderId="14" xfId="80" applyFont="1" applyFill="1" applyBorder="1" applyAlignment="1">
      <alignment horizontal="right" vertical="center"/>
    </xf>
    <xf numFmtId="38" fontId="47" fillId="0" borderId="18" xfId="80" applyFont="1" applyBorder="1" applyAlignment="1">
      <alignment horizontal="right" vertical="center"/>
    </xf>
    <xf numFmtId="38" fontId="47" fillId="0" borderId="16" xfId="80" applyFont="1" applyBorder="1" applyAlignment="1">
      <alignment horizontal="right" vertical="center"/>
    </xf>
    <xf numFmtId="38" fontId="47" fillId="33" borderId="18" xfId="80" applyFont="1" applyFill="1" applyBorder="1" applyAlignment="1">
      <alignment/>
    </xf>
    <xf numFmtId="0" fontId="47" fillId="0" borderId="12" xfId="0" applyFont="1" applyBorder="1" applyAlignment="1">
      <alignment horizontal="distributed"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 horizontal="distributed"/>
    </xf>
    <xf numFmtId="0" fontId="47" fillId="0" borderId="13" xfId="0" applyFont="1" applyBorder="1" applyAlignment="1">
      <alignment/>
    </xf>
    <xf numFmtId="0" fontId="47" fillId="0" borderId="14" xfId="0" applyFont="1" applyFill="1" applyBorder="1" applyAlignment="1">
      <alignment horizontal="distributed"/>
    </xf>
    <xf numFmtId="0" fontId="47" fillId="0" borderId="13" xfId="0" applyFont="1" applyFill="1" applyBorder="1" applyAlignment="1">
      <alignment/>
    </xf>
    <xf numFmtId="0" fontId="47" fillId="0" borderId="18" xfId="0" applyFont="1" applyBorder="1" applyAlignment="1">
      <alignment horizontal="distributed"/>
    </xf>
    <xf numFmtId="0" fontId="47" fillId="0" borderId="17" xfId="0" applyFont="1" applyBorder="1" applyAlignment="1">
      <alignment/>
    </xf>
    <xf numFmtId="0" fontId="47" fillId="33" borderId="10" xfId="0" applyFont="1" applyFill="1" applyBorder="1" applyAlignment="1">
      <alignment horizontal="distributed"/>
    </xf>
    <xf numFmtId="0" fontId="47" fillId="33" borderId="21" xfId="0" applyFont="1" applyFill="1" applyBorder="1" applyAlignment="1">
      <alignment/>
    </xf>
    <xf numFmtId="0" fontId="47" fillId="33" borderId="22" xfId="0" applyFont="1" applyFill="1" applyBorder="1" applyAlignment="1">
      <alignment horizontal="distributed"/>
    </xf>
    <xf numFmtId="38" fontId="47" fillId="33" borderId="10" xfId="80" applyFont="1" applyFill="1" applyBorder="1" applyAlignment="1">
      <alignment vertical="center"/>
    </xf>
    <xf numFmtId="0" fontId="47" fillId="0" borderId="16" xfId="0" applyFont="1" applyBorder="1" applyAlignment="1">
      <alignment horizontal="distributed"/>
    </xf>
    <xf numFmtId="0" fontId="47" fillId="0" borderId="15" xfId="0" applyFont="1" applyBorder="1" applyAlignment="1">
      <alignment/>
    </xf>
    <xf numFmtId="38" fontId="47" fillId="0" borderId="16" xfId="80" applyFont="1" applyBorder="1" applyAlignment="1">
      <alignment vertical="center"/>
    </xf>
    <xf numFmtId="177" fontId="47" fillId="0" borderId="12" xfId="104" applyNumberFormat="1" applyFont="1" applyBorder="1">
      <alignment vertical="center"/>
      <protection/>
    </xf>
    <xf numFmtId="177" fontId="47" fillId="0" borderId="14" xfId="104" applyNumberFormat="1" applyFont="1" applyBorder="1">
      <alignment vertical="center"/>
      <protection/>
    </xf>
    <xf numFmtId="177" fontId="47" fillId="0" borderId="14" xfId="104" applyNumberFormat="1" applyFont="1" applyFill="1" applyBorder="1">
      <alignment vertical="center"/>
      <protection/>
    </xf>
    <xf numFmtId="177" fontId="47" fillId="0" borderId="18" xfId="104" applyNumberFormat="1" applyFont="1" applyBorder="1">
      <alignment vertical="center"/>
      <protection/>
    </xf>
    <xf numFmtId="177" fontId="47" fillId="0" borderId="16" xfId="104" applyNumberFormat="1" applyFont="1" applyBorder="1">
      <alignment vertical="center"/>
      <protection/>
    </xf>
    <xf numFmtId="38" fontId="0" fillId="0" borderId="0" xfId="80" applyFont="1" applyFill="1" applyAlignment="1">
      <alignment horizontal="right"/>
    </xf>
    <xf numFmtId="38" fontId="0" fillId="0" borderId="0" xfId="80" applyFont="1" applyAlignment="1">
      <alignment horizontal="right" vertical="center"/>
    </xf>
    <xf numFmtId="38" fontId="0" fillId="0" borderId="0" xfId="80" applyFont="1" applyAlignment="1">
      <alignment horizontal="right"/>
    </xf>
    <xf numFmtId="38" fontId="0" fillId="0" borderId="0" xfId="80" applyFont="1" applyBorder="1" applyAlignment="1">
      <alignment horizontal="right"/>
    </xf>
    <xf numFmtId="0" fontId="8" fillId="0" borderId="28" xfId="0" applyFont="1" applyFill="1" applyBorder="1" applyAlignment="1">
      <alignment horizontal="center" vertical="distributed" textRotation="255" wrapText="1"/>
    </xf>
    <xf numFmtId="0" fontId="8" fillId="0" borderId="29" xfId="0" applyFont="1" applyFill="1" applyBorder="1" applyAlignment="1">
      <alignment horizontal="center" vertical="distributed" textRotation="255" wrapText="1"/>
    </xf>
    <xf numFmtId="0" fontId="8" fillId="0" borderId="25" xfId="0" applyFont="1" applyFill="1" applyBorder="1" applyAlignment="1">
      <alignment horizontal="center" vertical="distributed" textRotation="255" wrapText="1"/>
    </xf>
    <xf numFmtId="38" fontId="3" fillId="0" borderId="10" xfId="8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left" vertical="distributed" wrapText="1"/>
    </xf>
    <xf numFmtId="0" fontId="10" fillId="0" borderId="30" xfId="0" applyFont="1" applyFill="1" applyBorder="1" applyAlignment="1">
      <alignment horizontal="left" vertical="distributed"/>
    </xf>
    <xf numFmtId="38" fontId="3" fillId="0" borderId="10" xfId="80" applyFont="1" applyFill="1" applyBorder="1" applyAlignment="1">
      <alignment horizontal="distributed" vertical="center" wrapText="1"/>
    </xf>
    <xf numFmtId="38" fontId="9" fillId="0" borderId="31" xfId="80" applyFont="1" applyFill="1" applyBorder="1" applyAlignment="1">
      <alignment horizontal="center" vertical="center" wrapText="1"/>
    </xf>
    <xf numFmtId="38" fontId="9" fillId="0" borderId="20" xfId="80" applyFont="1" applyFill="1" applyBorder="1" applyAlignment="1">
      <alignment horizontal="center" vertical="center" wrapText="1"/>
    </xf>
    <xf numFmtId="38" fontId="9" fillId="0" borderId="23" xfId="8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10" fillId="0" borderId="33" xfId="0" applyFont="1" applyFill="1" applyBorder="1" applyAlignment="1">
      <alignment horizontal="left" vertical="distributed" wrapText="1"/>
    </xf>
    <xf numFmtId="0" fontId="10" fillId="0" borderId="33" xfId="0" applyFont="1" applyFill="1" applyBorder="1" applyAlignment="1">
      <alignment horizontal="left" vertical="distributed"/>
    </xf>
    <xf numFmtId="38" fontId="3" fillId="0" borderId="21" xfId="80" applyFont="1" applyFill="1" applyBorder="1" applyAlignment="1">
      <alignment horizontal="distributed" vertical="center"/>
    </xf>
    <xf numFmtId="38" fontId="3" fillId="0" borderId="22" xfId="80" applyFont="1" applyFill="1" applyBorder="1" applyAlignment="1">
      <alignment horizontal="distributed" vertical="center"/>
    </xf>
    <xf numFmtId="38" fontId="3" fillId="0" borderId="31" xfId="80" applyFont="1" applyFill="1" applyBorder="1" applyAlignment="1">
      <alignment horizontal="center" vertical="center"/>
    </xf>
    <xf numFmtId="38" fontId="3" fillId="0" borderId="23" xfId="8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distributed" textRotation="255" wrapText="1"/>
    </xf>
    <xf numFmtId="0" fontId="8" fillId="0" borderId="29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38" fontId="3" fillId="0" borderId="10" xfId="80" applyFont="1" applyBorder="1" applyAlignment="1">
      <alignment horizontal="distributed" vertical="center"/>
    </xf>
    <xf numFmtId="0" fontId="10" fillId="0" borderId="30" xfId="0" applyFont="1" applyBorder="1" applyAlignment="1">
      <alignment horizontal="left" vertical="distributed" wrapText="1"/>
    </xf>
    <xf numFmtId="0" fontId="10" fillId="0" borderId="30" xfId="0" applyFont="1" applyBorder="1" applyAlignment="1">
      <alignment horizontal="left" vertical="distributed"/>
    </xf>
    <xf numFmtId="0" fontId="7" fillId="0" borderId="32" xfId="0" applyFont="1" applyBorder="1" applyAlignment="1">
      <alignment vertical="center"/>
    </xf>
    <xf numFmtId="38" fontId="3" fillId="34" borderId="10" xfId="80" applyFont="1" applyFill="1" applyBorder="1" applyAlignment="1">
      <alignment horizontal="distributed" vertical="center"/>
    </xf>
    <xf numFmtId="38" fontId="3" fillId="34" borderId="26" xfId="80" applyFont="1" applyFill="1" applyBorder="1" applyAlignment="1">
      <alignment horizontal="center" vertical="center"/>
    </xf>
    <xf numFmtId="38" fontId="3" fillId="34" borderId="22" xfId="80" applyFont="1" applyFill="1" applyBorder="1" applyAlignment="1">
      <alignment horizontal="center" vertical="center"/>
    </xf>
    <xf numFmtId="38" fontId="3" fillId="0" borderId="31" xfId="8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38" fontId="3" fillId="33" borderId="31" xfId="80" applyFont="1" applyFill="1" applyBorder="1" applyAlignment="1">
      <alignment horizontal="center" vertical="center"/>
    </xf>
    <xf numFmtId="38" fontId="3" fillId="33" borderId="23" xfId="80" applyFont="1" applyFill="1" applyBorder="1" applyAlignment="1">
      <alignment horizontal="center" vertical="center"/>
    </xf>
    <xf numFmtId="38" fontId="3" fillId="0" borderId="21" xfId="80" applyFont="1" applyBorder="1" applyAlignment="1">
      <alignment horizontal="distributed" vertical="center"/>
    </xf>
    <xf numFmtId="38" fontId="3" fillId="0" borderId="22" xfId="80" applyFont="1" applyBorder="1" applyAlignment="1">
      <alignment horizontal="distributed" vertical="center"/>
    </xf>
    <xf numFmtId="38" fontId="3" fillId="34" borderId="21" xfId="80" applyFont="1" applyFill="1" applyBorder="1" applyAlignment="1">
      <alignment horizontal="distributed" vertical="center"/>
    </xf>
    <xf numFmtId="0" fontId="0" fillId="34" borderId="26" xfId="0" applyFill="1" applyBorder="1" applyAlignment="1">
      <alignment horizontal="distributed" vertical="center"/>
    </xf>
    <xf numFmtId="38" fontId="3" fillId="0" borderId="10" xfId="80" applyFont="1" applyBorder="1" applyAlignment="1">
      <alignment horizontal="distributed" vertical="center" wrapText="1"/>
    </xf>
    <xf numFmtId="38" fontId="3" fillId="0" borderId="28" xfId="80" applyFont="1" applyFill="1" applyBorder="1" applyAlignment="1">
      <alignment horizontal="distributed" vertical="center" wrapText="1"/>
    </xf>
    <xf numFmtId="0" fontId="0" fillId="0" borderId="25" xfId="0" applyBorder="1" applyAlignment="1">
      <alignment vertical="center"/>
    </xf>
    <xf numFmtId="38" fontId="3" fillId="35" borderId="31" xfId="80" applyFont="1" applyFill="1" applyBorder="1" applyAlignment="1">
      <alignment horizontal="distributed" vertical="center" wrapText="1"/>
    </xf>
    <xf numFmtId="38" fontId="3" fillId="0" borderId="28" xfId="80" applyFont="1" applyFill="1" applyBorder="1" applyAlignment="1">
      <alignment horizontal="distributed" vertical="distributed" wrapText="1"/>
    </xf>
    <xf numFmtId="38" fontId="3" fillId="0" borderId="34" xfId="80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38" fontId="3" fillId="0" borderId="31" xfId="80" applyFont="1" applyFill="1" applyBorder="1" applyAlignment="1">
      <alignment horizontal="center" vertical="center" wrapText="1"/>
    </xf>
    <xf numFmtId="38" fontId="3" fillId="0" borderId="20" xfId="80" applyFont="1" applyFill="1" applyBorder="1" applyAlignment="1">
      <alignment horizontal="center" vertical="center" wrapText="1"/>
    </xf>
    <xf numFmtId="38" fontId="3" fillId="0" borderId="23" xfId="80" applyFont="1" applyFill="1" applyBorder="1" applyAlignment="1">
      <alignment horizontal="center" vertical="center" wrapText="1"/>
    </xf>
    <xf numFmtId="38" fontId="3" fillId="0" borderId="31" xfId="80" applyFont="1" applyBorder="1" applyAlignment="1">
      <alignment horizontal="center" vertical="center"/>
    </xf>
    <xf numFmtId="38" fontId="3" fillId="0" borderId="23" xfId="80" applyFont="1" applyBorder="1" applyAlignment="1">
      <alignment horizontal="center" vertical="center"/>
    </xf>
    <xf numFmtId="38" fontId="3" fillId="0" borderId="31" xfId="8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38" fontId="3" fillId="33" borderId="31" xfId="8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10" fillId="0" borderId="21" xfId="80" applyFont="1" applyBorder="1" applyAlignment="1">
      <alignment horizontal="center" vertical="center"/>
    </xf>
    <xf numFmtId="38" fontId="10" fillId="0" borderId="26" xfId="80" applyFont="1" applyBorder="1" applyAlignment="1">
      <alignment horizontal="center" vertical="center"/>
    </xf>
    <xf numFmtId="38" fontId="10" fillId="0" borderId="22" xfId="80" applyFont="1" applyBorder="1" applyAlignment="1">
      <alignment horizontal="center" vertical="center"/>
    </xf>
    <xf numFmtId="38" fontId="10" fillId="0" borderId="10" xfId="80" applyFont="1" applyBorder="1" applyAlignment="1">
      <alignment horizontal="distributed" vertical="center"/>
    </xf>
    <xf numFmtId="38" fontId="10" fillId="0" borderId="10" xfId="80" applyFont="1" applyBorder="1" applyAlignment="1">
      <alignment horizontal="distributed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/>
    </xf>
    <xf numFmtId="0" fontId="0" fillId="35" borderId="23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その他" xfId="101"/>
    <cellStyle name="標準_営業等" xfId="102"/>
    <cellStyle name="標準_給与" xfId="103"/>
    <cellStyle name="標準_納税義務者" xfId="104"/>
    <cellStyle name="標準_農業" xfId="105"/>
    <cellStyle name="標準_分離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" sqref="D3"/>
    </sheetView>
  </sheetViews>
  <sheetFormatPr defaultColWidth="14.625" defaultRowHeight="13.5"/>
  <cols>
    <col min="1" max="1" width="3.375" style="18" customWidth="1"/>
    <col min="2" max="2" width="17.625" style="18" customWidth="1"/>
    <col min="3" max="5" width="16.125" style="10" customWidth="1"/>
    <col min="6" max="9" width="17.625" style="10" customWidth="1"/>
    <col min="10" max="10" width="7.625" style="10" customWidth="1"/>
    <col min="11" max="17" width="17.625" style="10" customWidth="1"/>
    <col min="18" max="18" width="17.625" style="18" customWidth="1"/>
    <col min="19" max="16384" width="14.625" style="18" customWidth="1"/>
  </cols>
  <sheetData>
    <row r="1" spans="1:18" ht="23.25" customHeight="1">
      <c r="A1" s="21" t="s">
        <v>119</v>
      </c>
      <c r="B1" s="17"/>
      <c r="D1" s="11"/>
      <c r="H1" s="11"/>
      <c r="K1" s="11"/>
      <c r="Q1" s="18"/>
      <c r="R1" s="17"/>
    </row>
    <row r="2" spans="1:18" ht="4.5" customHeight="1">
      <c r="A2" s="16"/>
      <c r="B2" s="17"/>
      <c r="D2" s="11"/>
      <c r="H2" s="11"/>
      <c r="K2" s="11"/>
      <c r="Q2" s="18"/>
      <c r="R2" s="17"/>
    </row>
    <row r="3" spans="1:18" ht="23.25" customHeight="1">
      <c r="A3" s="19"/>
      <c r="B3" s="187" t="s">
        <v>6</v>
      </c>
      <c r="C3" s="188"/>
      <c r="J3" s="64"/>
      <c r="Q3" s="173" t="s">
        <v>107</v>
      </c>
      <c r="R3" s="20"/>
    </row>
    <row r="4" spans="1:18" s="27" customFormat="1" ht="19.5" customHeight="1">
      <c r="A4" s="177" t="s">
        <v>74</v>
      </c>
      <c r="B4" s="181" t="s">
        <v>75</v>
      </c>
      <c r="C4" s="180" t="s">
        <v>76</v>
      </c>
      <c r="D4" s="180"/>
      <c r="E4" s="180"/>
      <c r="F4" s="180" t="s">
        <v>45</v>
      </c>
      <c r="G4" s="180" t="s">
        <v>11</v>
      </c>
      <c r="H4" s="180" t="s">
        <v>77</v>
      </c>
      <c r="I4" s="180" t="s">
        <v>78</v>
      </c>
      <c r="J4" s="65"/>
      <c r="K4" s="180" t="s">
        <v>12</v>
      </c>
      <c r="L4" s="180" t="s">
        <v>79</v>
      </c>
      <c r="M4" s="183" t="s">
        <v>63</v>
      </c>
      <c r="N4" s="184" t="s">
        <v>64</v>
      </c>
      <c r="O4" s="180" t="s">
        <v>80</v>
      </c>
      <c r="P4" s="180"/>
      <c r="Q4" s="180"/>
      <c r="R4" s="189" t="s">
        <v>93</v>
      </c>
    </row>
    <row r="5" spans="1:18" s="27" customFormat="1" ht="19.5" customHeight="1">
      <c r="A5" s="178"/>
      <c r="B5" s="181"/>
      <c r="C5" s="191" t="s">
        <v>108</v>
      </c>
      <c r="D5" s="192"/>
      <c r="E5" s="193" t="s">
        <v>81</v>
      </c>
      <c r="F5" s="180"/>
      <c r="G5" s="180"/>
      <c r="H5" s="180"/>
      <c r="I5" s="180"/>
      <c r="J5" s="65"/>
      <c r="K5" s="180"/>
      <c r="L5" s="180"/>
      <c r="M5" s="183"/>
      <c r="N5" s="185"/>
      <c r="O5" s="191" t="s">
        <v>108</v>
      </c>
      <c r="P5" s="192"/>
      <c r="Q5" s="193" t="s">
        <v>81</v>
      </c>
      <c r="R5" s="189"/>
    </row>
    <row r="6" spans="1:18" s="27" customFormat="1" ht="19.5" customHeight="1">
      <c r="A6" s="179"/>
      <c r="B6" s="182"/>
      <c r="C6" s="26" t="s">
        <v>109</v>
      </c>
      <c r="D6" s="26" t="s">
        <v>110</v>
      </c>
      <c r="E6" s="194"/>
      <c r="F6" s="180"/>
      <c r="G6" s="180"/>
      <c r="H6" s="180"/>
      <c r="I6" s="180"/>
      <c r="J6" s="65"/>
      <c r="K6" s="180"/>
      <c r="L6" s="180"/>
      <c r="M6" s="183"/>
      <c r="N6" s="186"/>
      <c r="O6" s="26" t="s">
        <v>109</v>
      </c>
      <c r="P6" s="26" t="s">
        <v>110</v>
      </c>
      <c r="Q6" s="194"/>
      <c r="R6" s="190"/>
    </row>
    <row r="7" spans="1:18" s="27" customFormat="1" ht="21.75" customHeight="1">
      <c r="A7" s="28">
        <v>1</v>
      </c>
      <c r="B7" s="29" t="s">
        <v>18</v>
      </c>
      <c r="C7" s="96">
        <v>92339</v>
      </c>
      <c r="D7" s="96">
        <v>8040</v>
      </c>
      <c r="E7" s="96">
        <v>100379</v>
      </c>
      <c r="F7" s="96">
        <v>347182384</v>
      </c>
      <c r="G7" s="96">
        <v>117868360</v>
      </c>
      <c r="H7" s="96">
        <v>229314024</v>
      </c>
      <c r="I7" s="96">
        <v>13754763</v>
      </c>
      <c r="J7" s="66"/>
      <c r="K7" s="96">
        <v>594686</v>
      </c>
      <c r="L7" s="96">
        <v>1610</v>
      </c>
      <c r="M7" s="96">
        <v>3002</v>
      </c>
      <c r="N7" s="96">
        <v>1939</v>
      </c>
      <c r="O7" s="96">
        <v>12730133</v>
      </c>
      <c r="P7" s="96">
        <v>422883</v>
      </c>
      <c r="Q7" s="96">
        <v>13153016</v>
      </c>
      <c r="R7" s="29" t="s">
        <v>18</v>
      </c>
    </row>
    <row r="8" spans="1:18" s="27" customFormat="1" ht="21.75" customHeight="1">
      <c r="A8" s="30">
        <v>2</v>
      </c>
      <c r="B8" s="31" t="s">
        <v>1</v>
      </c>
      <c r="C8" s="97">
        <v>61335</v>
      </c>
      <c r="D8" s="97">
        <v>1809</v>
      </c>
      <c r="E8" s="97">
        <v>63144</v>
      </c>
      <c r="F8" s="97">
        <v>221150694</v>
      </c>
      <c r="G8" s="97">
        <v>75641530</v>
      </c>
      <c r="H8" s="97">
        <v>145509164</v>
      </c>
      <c r="I8" s="97">
        <v>8727973</v>
      </c>
      <c r="J8" s="66"/>
      <c r="K8" s="97">
        <v>325816</v>
      </c>
      <c r="L8" s="97">
        <v>711</v>
      </c>
      <c r="M8" s="97">
        <v>1596</v>
      </c>
      <c r="N8" s="97">
        <v>1362</v>
      </c>
      <c r="O8" s="97">
        <v>8395375</v>
      </c>
      <c r="P8" s="97">
        <v>3113</v>
      </c>
      <c r="Q8" s="97">
        <v>8398488</v>
      </c>
      <c r="R8" s="31" t="s">
        <v>1</v>
      </c>
    </row>
    <row r="9" spans="1:18" s="27" customFormat="1" ht="21.75" customHeight="1">
      <c r="A9" s="30">
        <v>3</v>
      </c>
      <c r="B9" s="31" t="s">
        <v>19</v>
      </c>
      <c r="C9" s="97">
        <v>51689</v>
      </c>
      <c r="D9" s="97">
        <v>1517</v>
      </c>
      <c r="E9" s="97">
        <v>53206</v>
      </c>
      <c r="F9" s="97">
        <v>172312665</v>
      </c>
      <c r="G9" s="97">
        <v>60554583</v>
      </c>
      <c r="H9" s="97">
        <v>111758082</v>
      </c>
      <c r="I9" s="97">
        <v>6703332</v>
      </c>
      <c r="J9" s="66"/>
      <c r="K9" s="97">
        <v>274222</v>
      </c>
      <c r="L9" s="97">
        <v>1438</v>
      </c>
      <c r="M9" s="97">
        <v>1099</v>
      </c>
      <c r="N9" s="97">
        <v>778</v>
      </c>
      <c r="O9" s="97">
        <v>6422645</v>
      </c>
      <c r="P9" s="97">
        <v>3148</v>
      </c>
      <c r="Q9" s="97">
        <v>6425793</v>
      </c>
      <c r="R9" s="31" t="s">
        <v>19</v>
      </c>
    </row>
    <row r="10" spans="1:18" s="27" customFormat="1" ht="21.75" customHeight="1">
      <c r="A10" s="30">
        <v>4</v>
      </c>
      <c r="B10" s="31" t="s">
        <v>20</v>
      </c>
      <c r="C10" s="97">
        <v>53433</v>
      </c>
      <c r="D10" s="97">
        <v>1629</v>
      </c>
      <c r="E10" s="97">
        <v>55062</v>
      </c>
      <c r="F10" s="97">
        <v>165679424</v>
      </c>
      <c r="G10" s="97">
        <v>60819987</v>
      </c>
      <c r="H10" s="97">
        <v>104859437</v>
      </c>
      <c r="I10" s="97">
        <v>6289331</v>
      </c>
      <c r="J10" s="66"/>
      <c r="K10" s="97">
        <v>277704</v>
      </c>
      <c r="L10" s="97">
        <v>961</v>
      </c>
      <c r="M10" s="97">
        <v>1164</v>
      </c>
      <c r="N10" s="97">
        <v>1034</v>
      </c>
      <c r="O10" s="97">
        <v>6004799</v>
      </c>
      <c r="P10" s="97">
        <v>3342</v>
      </c>
      <c r="Q10" s="97">
        <v>6008141</v>
      </c>
      <c r="R10" s="31" t="s">
        <v>20</v>
      </c>
    </row>
    <row r="11" spans="1:18" s="27" customFormat="1" ht="21.75" customHeight="1">
      <c r="A11" s="30">
        <v>5</v>
      </c>
      <c r="B11" s="31" t="s">
        <v>21</v>
      </c>
      <c r="C11" s="97">
        <v>25725</v>
      </c>
      <c r="D11" s="97">
        <v>961</v>
      </c>
      <c r="E11" s="97">
        <v>26686</v>
      </c>
      <c r="F11" s="97">
        <v>79261509</v>
      </c>
      <c r="G11" s="97">
        <v>30315926</v>
      </c>
      <c r="H11" s="97">
        <v>48945583</v>
      </c>
      <c r="I11" s="97">
        <v>2935654</v>
      </c>
      <c r="J11" s="66"/>
      <c r="K11" s="97">
        <v>125361</v>
      </c>
      <c r="L11" s="97">
        <v>181</v>
      </c>
      <c r="M11" s="97">
        <v>623</v>
      </c>
      <c r="N11" s="97">
        <v>229</v>
      </c>
      <c r="O11" s="97">
        <v>2806869</v>
      </c>
      <c r="P11" s="97">
        <v>2337</v>
      </c>
      <c r="Q11" s="97">
        <v>2809206</v>
      </c>
      <c r="R11" s="31" t="s">
        <v>21</v>
      </c>
    </row>
    <row r="12" spans="1:18" s="27" customFormat="1" ht="21.75" customHeight="1">
      <c r="A12" s="30">
        <v>6</v>
      </c>
      <c r="B12" s="31" t="s">
        <v>22</v>
      </c>
      <c r="C12" s="97">
        <v>18943</v>
      </c>
      <c r="D12" s="97">
        <v>670</v>
      </c>
      <c r="E12" s="97">
        <v>19613</v>
      </c>
      <c r="F12" s="97">
        <v>57413354</v>
      </c>
      <c r="G12" s="97">
        <v>21373933</v>
      </c>
      <c r="H12" s="97">
        <v>36039421</v>
      </c>
      <c r="I12" s="97">
        <v>2161569</v>
      </c>
      <c r="J12" s="66"/>
      <c r="K12" s="97">
        <v>98173</v>
      </c>
      <c r="L12" s="97">
        <v>672</v>
      </c>
      <c r="M12" s="97">
        <v>306</v>
      </c>
      <c r="N12" s="97">
        <v>193</v>
      </c>
      <c r="O12" s="97">
        <v>2060803</v>
      </c>
      <c r="P12" s="97">
        <v>1421</v>
      </c>
      <c r="Q12" s="97">
        <v>2062224</v>
      </c>
      <c r="R12" s="31" t="s">
        <v>22</v>
      </c>
    </row>
    <row r="13" spans="1:18" s="27" customFormat="1" ht="21.75" customHeight="1">
      <c r="A13" s="30">
        <v>7</v>
      </c>
      <c r="B13" s="31" t="s">
        <v>2</v>
      </c>
      <c r="C13" s="97">
        <v>25679</v>
      </c>
      <c r="D13" s="97">
        <v>2269</v>
      </c>
      <c r="E13" s="97">
        <v>27948</v>
      </c>
      <c r="F13" s="97">
        <v>91081514</v>
      </c>
      <c r="G13" s="97">
        <v>32963185</v>
      </c>
      <c r="H13" s="97">
        <v>58118329</v>
      </c>
      <c r="I13" s="97">
        <v>3487099</v>
      </c>
      <c r="J13" s="66"/>
      <c r="K13" s="97">
        <v>146753</v>
      </c>
      <c r="L13" s="97">
        <v>461</v>
      </c>
      <c r="M13" s="97">
        <v>265</v>
      </c>
      <c r="N13" s="97">
        <v>77</v>
      </c>
      <c r="O13" s="97">
        <v>3232582</v>
      </c>
      <c r="P13" s="97">
        <v>106961</v>
      </c>
      <c r="Q13" s="97">
        <v>3339543</v>
      </c>
      <c r="R13" s="31" t="s">
        <v>2</v>
      </c>
    </row>
    <row r="14" spans="1:18" s="27" customFormat="1" ht="21.75" customHeight="1">
      <c r="A14" s="30">
        <v>8</v>
      </c>
      <c r="B14" s="31" t="s">
        <v>23</v>
      </c>
      <c r="C14" s="97">
        <v>15600</v>
      </c>
      <c r="D14" s="97">
        <v>1248</v>
      </c>
      <c r="E14" s="97">
        <v>16848</v>
      </c>
      <c r="F14" s="97">
        <v>47543084</v>
      </c>
      <c r="G14" s="97">
        <v>18459134</v>
      </c>
      <c r="H14" s="97">
        <v>29083950</v>
      </c>
      <c r="I14" s="97">
        <v>1744353</v>
      </c>
      <c r="J14" s="66"/>
      <c r="K14" s="97">
        <v>75113</v>
      </c>
      <c r="L14" s="97">
        <v>322</v>
      </c>
      <c r="M14" s="97">
        <v>131</v>
      </c>
      <c r="N14" s="97">
        <v>27</v>
      </c>
      <c r="O14" s="97">
        <v>1618345</v>
      </c>
      <c r="P14" s="97">
        <v>50257</v>
      </c>
      <c r="Q14" s="97">
        <v>1668602</v>
      </c>
      <c r="R14" s="31" t="s">
        <v>23</v>
      </c>
    </row>
    <row r="15" spans="1:18" s="27" customFormat="1" ht="21.75" customHeight="1">
      <c r="A15" s="30">
        <v>9</v>
      </c>
      <c r="B15" s="31" t="s">
        <v>49</v>
      </c>
      <c r="C15" s="97">
        <v>23292</v>
      </c>
      <c r="D15" s="97">
        <v>796</v>
      </c>
      <c r="E15" s="97">
        <v>24088</v>
      </c>
      <c r="F15" s="97">
        <v>68268311</v>
      </c>
      <c r="G15" s="97">
        <v>26131532</v>
      </c>
      <c r="H15" s="97">
        <v>42136779</v>
      </c>
      <c r="I15" s="97">
        <v>2527235</v>
      </c>
      <c r="J15" s="66"/>
      <c r="K15" s="97">
        <v>107083</v>
      </c>
      <c r="L15" s="97">
        <v>461</v>
      </c>
      <c r="M15" s="97">
        <v>282</v>
      </c>
      <c r="N15" s="97">
        <v>372</v>
      </c>
      <c r="O15" s="97">
        <v>2417020</v>
      </c>
      <c r="P15" s="97">
        <v>2017</v>
      </c>
      <c r="Q15" s="97">
        <v>2419037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97">
        <v>16898</v>
      </c>
      <c r="D16" s="97">
        <v>635</v>
      </c>
      <c r="E16" s="97">
        <v>17533</v>
      </c>
      <c r="F16" s="97">
        <v>53945174</v>
      </c>
      <c r="G16" s="97">
        <v>20365034</v>
      </c>
      <c r="H16" s="97">
        <v>33580140</v>
      </c>
      <c r="I16" s="97">
        <v>2014099</v>
      </c>
      <c r="J16" s="66"/>
      <c r="K16" s="97">
        <v>71705</v>
      </c>
      <c r="L16" s="97">
        <v>250</v>
      </c>
      <c r="M16" s="97">
        <v>247</v>
      </c>
      <c r="N16" s="97">
        <v>263</v>
      </c>
      <c r="O16" s="97">
        <v>1940239</v>
      </c>
      <c r="P16" s="97">
        <v>1395</v>
      </c>
      <c r="Q16" s="97">
        <v>1941634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97">
        <v>9667</v>
      </c>
      <c r="D17" s="97">
        <v>308</v>
      </c>
      <c r="E17" s="97">
        <v>9975</v>
      </c>
      <c r="F17" s="97">
        <v>29334325</v>
      </c>
      <c r="G17" s="97">
        <v>11064283</v>
      </c>
      <c r="H17" s="97">
        <v>18270042</v>
      </c>
      <c r="I17" s="97">
        <v>1095794</v>
      </c>
      <c r="J17" s="66"/>
      <c r="K17" s="97">
        <v>43446</v>
      </c>
      <c r="L17" s="97">
        <v>209</v>
      </c>
      <c r="M17" s="97">
        <v>82</v>
      </c>
      <c r="N17" s="97">
        <v>29</v>
      </c>
      <c r="O17" s="97">
        <v>1051521</v>
      </c>
      <c r="P17" s="97">
        <v>507</v>
      </c>
      <c r="Q17" s="97">
        <v>1052028</v>
      </c>
      <c r="R17" s="31" t="s">
        <v>25</v>
      </c>
    </row>
    <row r="18" spans="1:18" s="27" customFormat="1" ht="21.75" customHeight="1">
      <c r="A18" s="30">
        <v>12</v>
      </c>
      <c r="B18" s="31" t="s">
        <v>26</v>
      </c>
      <c r="C18" s="97">
        <v>15092</v>
      </c>
      <c r="D18" s="97">
        <v>531</v>
      </c>
      <c r="E18" s="97">
        <v>15623</v>
      </c>
      <c r="F18" s="97">
        <v>46298245</v>
      </c>
      <c r="G18" s="97">
        <v>17448678</v>
      </c>
      <c r="H18" s="97">
        <v>28849567</v>
      </c>
      <c r="I18" s="97">
        <v>1730341</v>
      </c>
      <c r="J18" s="66"/>
      <c r="K18" s="97">
        <v>68642</v>
      </c>
      <c r="L18" s="97">
        <v>278</v>
      </c>
      <c r="M18" s="97">
        <v>166</v>
      </c>
      <c r="N18" s="97">
        <v>58</v>
      </c>
      <c r="O18" s="97">
        <v>1660023</v>
      </c>
      <c r="P18" s="97">
        <v>1174</v>
      </c>
      <c r="Q18" s="97">
        <v>1661197</v>
      </c>
      <c r="R18" s="31" t="s">
        <v>26</v>
      </c>
    </row>
    <row r="19" spans="1:18" s="27" customFormat="1" ht="21.75" customHeight="1">
      <c r="A19" s="30">
        <v>13</v>
      </c>
      <c r="B19" s="31" t="s">
        <v>27</v>
      </c>
      <c r="C19" s="97">
        <v>26180</v>
      </c>
      <c r="D19" s="97">
        <v>922</v>
      </c>
      <c r="E19" s="97">
        <v>27102</v>
      </c>
      <c r="F19" s="97">
        <v>78187020</v>
      </c>
      <c r="G19" s="97">
        <v>30413841</v>
      </c>
      <c r="H19" s="97">
        <v>47773179</v>
      </c>
      <c r="I19" s="97">
        <v>2865296</v>
      </c>
      <c r="J19" s="66"/>
      <c r="K19" s="97">
        <v>123209</v>
      </c>
      <c r="L19" s="97">
        <v>627</v>
      </c>
      <c r="M19" s="97">
        <v>360</v>
      </c>
      <c r="N19" s="97">
        <v>191</v>
      </c>
      <c r="O19" s="97">
        <v>2738907</v>
      </c>
      <c r="P19" s="97">
        <v>2002</v>
      </c>
      <c r="Q19" s="97">
        <v>2740909</v>
      </c>
      <c r="R19" s="31" t="s">
        <v>27</v>
      </c>
    </row>
    <row r="20" spans="1:18" s="27" customFormat="1" ht="21.75" customHeight="1">
      <c r="A20" s="30">
        <v>14</v>
      </c>
      <c r="B20" s="31" t="s">
        <v>28</v>
      </c>
      <c r="C20" s="97">
        <v>35988</v>
      </c>
      <c r="D20" s="97">
        <v>1074</v>
      </c>
      <c r="E20" s="97">
        <v>37062</v>
      </c>
      <c r="F20" s="97">
        <v>123612546</v>
      </c>
      <c r="G20" s="97">
        <v>44066195</v>
      </c>
      <c r="H20" s="97">
        <v>79546351</v>
      </c>
      <c r="I20" s="97">
        <v>4771262</v>
      </c>
      <c r="J20" s="66"/>
      <c r="K20" s="97">
        <v>215611</v>
      </c>
      <c r="L20" s="97">
        <v>409</v>
      </c>
      <c r="M20" s="97">
        <v>602</v>
      </c>
      <c r="N20" s="97">
        <v>661</v>
      </c>
      <c r="O20" s="97">
        <v>4551757</v>
      </c>
      <c r="P20" s="97">
        <v>2222</v>
      </c>
      <c r="Q20" s="97">
        <v>4553979</v>
      </c>
      <c r="R20" s="31" t="s">
        <v>28</v>
      </c>
    </row>
    <row r="21" spans="1:18" s="27" customFormat="1" ht="21.75" customHeight="1">
      <c r="A21" s="30">
        <v>15</v>
      </c>
      <c r="B21" s="31" t="s">
        <v>29</v>
      </c>
      <c r="C21" s="97">
        <v>27794</v>
      </c>
      <c r="D21" s="97">
        <v>2862</v>
      </c>
      <c r="E21" s="97">
        <v>30656</v>
      </c>
      <c r="F21" s="97">
        <v>109682758</v>
      </c>
      <c r="G21" s="97">
        <v>37517119</v>
      </c>
      <c r="H21" s="97">
        <v>72165639</v>
      </c>
      <c r="I21" s="97">
        <v>4328684</v>
      </c>
      <c r="J21" s="66"/>
      <c r="K21" s="97">
        <v>201183</v>
      </c>
      <c r="L21" s="97">
        <v>390</v>
      </c>
      <c r="M21" s="97">
        <v>946</v>
      </c>
      <c r="N21" s="97">
        <v>1726</v>
      </c>
      <c r="O21" s="97">
        <v>3958991</v>
      </c>
      <c r="P21" s="97">
        <v>165448</v>
      </c>
      <c r="Q21" s="97">
        <v>4124439</v>
      </c>
      <c r="R21" s="31" t="s">
        <v>29</v>
      </c>
    </row>
    <row r="22" spans="1:18" s="27" customFormat="1" ht="21.75" customHeight="1">
      <c r="A22" s="30">
        <v>16</v>
      </c>
      <c r="B22" s="31" t="s">
        <v>30</v>
      </c>
      <c r="C22" s="97">
        <v>88335</v>
      </c>
      <c r="D22" s="97">
        <v>2189</v>
      </c>
      <c r="E22" s="97">
        <v>90524</v>
      </c>
      <c r="F22" s="97">
        <v>360010299</v>
      </c>
      <c r="G22" s="97">
        <v>113682671</v>
      </c>
      <c r="H22" s="97">
        <v>246327628</v>
      </c>
      <c r="I22" s="97">
        <v>14775912</v>
      </c>
      <c r="J22" s="66"/>
      <c r="K22" s="97">
        <v>760274</v>
      </c>
      <c r="L22" s="97">
        <v>1165</v>
      </c>
      <c r="M22" s="97">
        <v>2688</v>
      </c>
      <c r="N22" s="97">
        <v>2461</v>
      </c>
      <c r="O22" s="97">
        <v>14001015</v>
      </c>
      <c r="P22" s="97">
        <v>4602</v>
      </c>
      <c r="Q22" s="97">
        <v>14005617</v>
      </c>
      <c r="R22" s="31" t="s">
        <v>30</v>
      </c>
    </row>
    <row r="23" spans="1:18" s="27" customFormat="1" ht="21.75" customHeight="1">
      <c r="A23" s="30">
        <v>17</v>
      </c>
      <c r="B23" s="31" t="s">
        <v>0</v>
      </c>
      <c r="C23" s="97">
        <v>58271</v>
      </c>
      <c r="D23" s="97">
        <v>1737</v>
      </c>
      <c r="E23" s="97">
        <v>60008</v>
      </c>
      <c r="F23" s="97">
        <v>207841874</v>
      </c>
      <c r="G23" s="97">
        <v>71892269</v>
      </c>
      <c r="H23" s="97">
        <v>135949605</v>
      </c>
      <c r="I23" s="97">
        <v>8154541</v>
      </c>
      <c r="J23" s="66"/>
      <c r="K23" s="97">
        <v>344576</v>
      </c>
      <c r="L23" s="97">
        <v>736</v>
      </c>
      <c r="M23" s="97">
        <v>1230</v>
      </c>
      <c r="N23" s="97">
        <v>785</v>
      </c>
      <c r="O23" s="97">
        <v>7804156</v>
      </c>
      <c r="P23" s="97">
        <v>3058</v>
      </c>
      <c r="Q23" s="97">
        <v>7807214</v>
      </c>
      <c r="R23" s="31" t="s">
        <v>0</v>
      </c>
    </row>
    <row r="24" spans="1:18" s="27" customFormat="1" ht="21.75" customHeight="1">
      <c r="A24" s="30">
        <v>18</v>
      </c>
      <c r="B24" s="31" t="s">
        <v>31</v>
      </c>
      <c r="C24" s="97">
        <v>23746</v>
      </c>
      <c r="D24" s="97">
        <v>682</v>
      </c>
      <c r="E24" s="97">
        <v>24428</v>
      </c>
      <c r="F24" s="97">
        <v>79719027</v>
      </c>
      <c r="G24" s="97">
        <v>28103011</v>
      </c>
      <c r="H24" s="97">
        <v>51616016</v>
      </c>
      <c r="I24" s="97">
        <v>3095975</v>
      </c>
      <c r="J24" s="66"/>
      <c r="K24" s="97">
        <v>133968</v>
      </c>
      <c r="L24" s="97">
        <v>248</v>
      </c>
      <c r="M24" s="97">
        <v>346</v>
      </c>
      <c r="N24" s="97">
        <v>183</v>
      </c>
      <c r="O24" s="97">
        <v>2959899</v>
      </c>
      <c r="P24" s="97">
        <v>1331</v>
      </c>
      <c r="Q24" s="97">
        <v>2961230</v>
      </c>
      <c r="R24" s="31" t="s">
        <v>31</v>
      </c>
    </row>
    <row r="25" spans="1:18" s="27" customFormat="1" ht="21.75" customHeight="1">
      <c r="A25" s="30">
        <v>19</v>
      </c>
      <c r="B25" s="31" t="s">
        <v>3</v>
      </c>
      <c r="C25" s="97">
        <v>9545</v>
      </c>
      <c r="D25" s="97">
        <v>711</v>
      </c>
      <c r="E25" s="97">
        <v>10256</v>
      </c>
      <c r="F25" s="97">
        <v>30063523</v>
      </c>
      <c r="G25" s="97">
        <v>11429898</v>
      </c>
      <c r="H25" s="97">
        <v>18633625</v>
      </c>
      <c r="I25" s="97">
        <v>1117604</v>
      </c>
      <c r="J25" s="66"/>
      <c r="K25" s="97">
        <v>44956</v>
      </c>
      <c r="L25" s="97">
        <v>179</v>
      </c>
      <c r="M25" s="97">
        <v>67</v>
      </c>
      <c r="N25" s="97">
        <v>6</v>
      </c>
      <c r="O25" s="97">
        <v>1042480</v>
      </c>
      <c r="P25" s="97">
        <v>29885</v>
      </c>
      <c r="Q25" s="97">
        <v>1072365</v>
      </c>
      <c r="R25" s="31" t="s">
        <v>3</v>
      </c>
    </row>
    <row r="26" spans="1:18" s="27" customFormat="1" ht="21.75" customHeight="1">
      <c r="A26" s="30">
        <v>20</v>
      </c>
      <c r="B26" s="31" t="s">
        <v>32</v>
      </c>
      <c r="C26" s="97">
        <v>25404</v>
      </c>
      <c r="D26" s="97">
        <v>657</v>
      </c>
      <c r="E26" s="97">
        <v>26061</v>
      </c>
      <c r="F26" s="97">
        <v>102958077</v>
      </c>
      <c r="G26" s="97">
        <v>33360451</v>
      </c>
      <c r="H26" s="97">
        <v>69597626</v>
      </c>
      <c r="I26" s="97">
        <v>4174784</v>
      </c>
      <c r="J26" s="66"/>
      <c r="K26" s="97">
        <v>230130</v>
      </c>
      <c r="L26" s="97">
        <v>108</v>
      </c>
      <c r="M26" s="97">
        <v>1656</v>
      </c>
      <c r="N26" s="97">
        <v>1396</v>
      </c>
      <c r="O26" s="97">
        <v>3940340</v>
      </c>
      <c r="P26" s="97">
        <v>1147</v>
      </c>
      <c r="Q26" s="97">
        <v>3941487</v>
      </c>
      <c r="R26" s="31" t="s">
        <v>32</v>
      </c>
    </row>
    <row r="27" spans="1:18" s="27" customFormat="1" ht="21.75" customHeight="1">
      <c r="A27" s="30">
        <v>21</v>
      </c>
      <c r="B27" s="31" t="s">
        <v>50</v>
      </c>
      <c r="C27" s="97">
        <v>13224</v>
      </c>
      <c r="D27" s="97">
        <v>1095</v>
      </c>
      <c r="E27" s="97">
        <v>14319</v>
      </c>
      <c r="F27" s="97">
        <v>39591785</v>
      </c>
      <c r="G27" s="97">
        <v>15949445</v>
      </c>
      <c r="H27" s="97">
        <v>23642340</v>
      </c>
      <c r="I27" s="97">
        <v>1417963</v>
      </c>
      <c r="J27" s="66"/>
      <c r="K27" s="97">
        <v>57730</v>
      </c>
      <c r="L27" s="97">
        <v>344</v>
      </c>
      <c r="M27" s="97">
        <v>222</v>
      </c>
      <c r="N27" s="97">
        <v>7</v>
      </c>
      <c r="O27" s="97">
        <v>1319464</v>
      </c>
      <c r="P27" s="97">
        <v>40155</v>
      </c>
      <c r="Q27" s="97">
        <v>1359619</v>
      </c>
      <c r="R27" s="31" t="s">
        <v>50</v>
      </c>
    </row>
    <row r="28" spans="1:18" s="27" customFormat="1" ht="21.75" customHeight="1">
      <c r="A28" s="30">
        <v>22</v>
      </c>
      <c r="B28" s="31" t="s">
        <v>51</v>
      </c>
      <c r="C28" s="97">
        <v>17682</v>
      </c>
      <c r="D28" s="97">
        <v>1744</v>
      </c>
      <c r="E28" s="97">
        <v>19426</v>
      </c>
      <c r="F28" s="97">
        <v>59285644</v>
      </c>
      <c r="G28" s="97">
        <v>22303423</v>
      </c>
      <c r="H28" s="97">
        <v>36982221</v>
      </c>
      <c r="I28" s="97">
        <v>2218151</v>
      </c>
      <c r="J28" s="66"/>
      <c r="K28" s="97">
        <v>97530</v>
      </c>
      <c r="L28" s="97">
        <v>192</v>
      </c>
      <c r="M28" s="97">
        <v>135</v>
      </c>
      <c r="N28" s="97">
        <v>30</v>
      </c>
      <c r="O28" s="97">
        <v>2035249</v>
      </c>
      <c r="P28" s="97">
        <v>85015</v>
      </c>
      <c r="Q28" s="97">
        <v>2120264</v>
      </c>
      <c r="R28" s="31" t="s">
        <v>51</v>
      </c>
    </row>
    <row r="29" spans="1:18" s="27" customFormat="1" ht="21.75" customHeight="1">
      <c r="A29" s="30">
        <v>23</v>
      </c>
      <c r="B29" s="31" t="s">
        <v>52</v>
      </c>
      <c r="C29" s="97">
        <v>36021</v>
      </c>
      <c r="D29" s="97">
        <v>2990</v>
      </c>
      <c r="E29" s="97">
        <v>39011</v>
      </c>
      <c r="F29" s="97">
        <v>112622473</v>
      </c>
      <c r="G29" s="97">
        <v>42993121</v>
      </c>
      <c r="H29" s="97">
        <v>69629352</v>
      </c>
      <c r="I29" s="97">
        <v>4176200</v>
      </c>
      <c r="J29" s="66"/>
      <c r="K29" s="97">
        <v>176282</v>
      </c>
      <c r="L29" s="97">
        <v>975</v>
      </c>
      <c r="M29" s="97">
        <v>229</v>
      </c>
      <c r="N29" s="97">
        <v>25</v>
      </c>
      <c r="O29" s="97">
        <v>3860987</v>
      </c>
      <c r="P29" s="97">
        <v>134676</v>
      </c>
      <c r="Q29" s="97">
        <v>3995663</v>
      </c>
      <c r="R29" s="31" t="s">
        <v>52</v>
      </c>
    </row>
    <row r="30" spans="1:18" s="27" customFormat="1" ht="21.75" customHeight="1">
      <c r="A30" s="30">
        <v>24</v>
      </c>
      <c r="B30" s="31" t="s">
        <v>53</v>
      </c>
      <c r="C30" s="97">
        <v>20146</v>
      </c>
      <c r="D30" s="97">
        <v>671</v>
      </c>
      <c r="E30" s="97">
        <v>20817</v>
      </c>
      <c r="F30" s="97">
        <v>57753421</v>
      </c>
      <c r="G30" s="97">
        <v>22021136</v>
      </c>
      <c r="H30" s="97">
        <v>35732285</v>
      </c>
      <c r="I30" s="97">
        <v>2143107</v>
      </c>
      <c r="J30" s="66"/>
      <c r="K30" s="97">
        <v>86968</v>
      </c>
      <c r="L30" s="97">
        <v>416</v>
      </c>
      <c r="M30" s="97">
        <v>89</v>
      </c>
      <c r="N30" s="97">
        <v>118</v>
      </c>
      <c r="O30" s="97">
        <v>2053778</v>
      </c>
      <c r="P30" s="97">
        <v>1689</v>
      </c>
      <c r="Q30" s="97">
        <v>2055467</v>
      </c>
      <c r="R30" s="31" t="s">
        <v>53</v>
      </c>
    </row>
    <row r="31" spans="1:18" s="27" customFormat="1" ht="21.75" customHeight="1">
      <c r="A31" s="30">
        <v>25</v>
      </c>
      <c r="B31" s="31" t="s">
        <v>54</v>
      </c>
      <c r="C31" s="97">
        <v>14469</v>
      </c>
      <c r="D31" s="97">
        <v>495</v>
      </c>
      <c r="E31" s="97">
        <v>14964</v>
      </c>
      <c r="F31" s="97">
        <v>41352053</v>
      </c>
      <c r="G31" s="97">
        <v>16443672</v>
      </c>
      <c r="H31" s="97">
        <v>24908381</v>
      </c>
      <c r="I31" s="97">
        <v>1493902</v>
      </c>
      <c r="J31" s="66"/>
      <c r="K31" s="97">
        <v>54757</v>
      </c>
      <c r="L31" s="97">
        <v>329</v>
      </c>
      <c r="M31" s="97">
        <v>206</v>
      </c>
      <c r="N31" s="97">
        <v>290</v>
      </c>
      <c r="O31" s="97">
        <v>1437000</v>
      </c>
      <c r="P31" s="97">
        <v>1310</v>
      </c>
      <c r="Q31" s="97">
        <v>1438310</v>
      </c>
      <c r="R31" s="31" t="s">
        <v>54</v>
      </c>
    </row>
    <row r="32" spans="1:18" s="27" customFormat="1" ht="21.75" customHeight="1">
      <c r="A32" s="30">
        <v>26</v>
      </c>
      <c r="B32" s="31" t="s">
        <v>55</v>
      </c>
      <c r="C32" s="97">
        <v>14435</v>
      </c>
      <c r="D32" s="97">
        <v>1103</v>
      </c>
      <c r="E32" s="97">
        <v>15538</v>
      </c>
      <c r="F32" s="97">
        <v>46787603</v>
      </c>
      <c r="G32" s="97">
        <v>17452139</v>
      </c>
      <c r="H32" s="97">
        <v>29335464</v>
      </c>
      <c r="I32" s="97">
        <v>1759508</v>
      </c>
      <c r="J32" s="66"/>
      <c r="K32" s="97">
        <v>68541</v>
      </c>
      <c r="L32" s="97">
        <v>285</v>
      </c>
      <c r="M32" s="97">
        <v>267</v>
      </c>
      <c r="N32" s="97">
        <v>119</v>
      </c>
      <c r="O32" s="97">
        <v>1642042</v>
      </c>
      <c r="P32" s="97">
        <v>48254</v>
      </c>
      <c r="Q32" s="97">
        <v>1690296</v>
      </c>
      <c r="R32" s="31" t="s">
        <v>55</v>
      </c>
    </row>
    <row r="33" spans="1:18" s="27" customFormat="1" ht="21.75" customHeight="1">
      <c r="A33" s="30">
        <v>27</v>
      </c>
      <c r="B33" s="31" t="s">
        <v>56</v>
      </c>
      <c r="C33" s="97">
        <v>14732</v>
      </c>
      <c r="D33" s="97">
        <v>543</v>
      </c>
      <c r="E33" s="97">
        <v>15275</v>
      </c>
      <c r="F33" s="97">
        <v>42451571</v>
      </c>
      <c r="G33" s="97">
        <v>17186955</v>
      </c>
      <c r="H33" s="97">
        <v>25264616</v>
      </c>
      <c r="I33" s="97">
        <v>1515258</v>
      </c>
      <c r="J33" s="66"/>
      <c r="K33" s="97">
        <v>66104</v>
      </c>
      <c r="L33" s="97">
        <v>358</v>
      </c>
      <c r="M33" s="97">
        <v>76</v>
      </c>
      <c r="N33" s="97">
        <v>118</v>
      </c>
      <c r="O33" s="97">
        <v>1447066</v>
      </c>
      <c r="P33" s="97">
        <v>1528</v>
      </c>
      <c r="Q33" s="97">
        <v>1448594</v>
      </c>
      <c r="R33" s="31" t="s">
        <v>56</v>
      </c>
    </row>
    <row r="34" spans="1:18" s="27" customFormat="1" ht="21.75" customHeight="1">
      <c r="A34" s="30">
        <v>28</v>
      </c>
      <c r="B34" s="31" t="s">
        <v>57</v>
      </c>
      <c r="C34" s="97">
        <v>36931</v>
      </c>
      <c r="D34" s="97">
        <v>1006</v>
      </c>
      <c r="E34" s="97">
        <v>37937</v>
      </c>
      <c r="F34" s="97">
        <v>124636671</v>
      </c>
      <c r="G34" s="97">
        <v>43824418</v>
      </c>
      <c r="H34" s="97">
        <v>80812253</v>
      </c>
      <c r="I34" s="97">
        <v>4847201</v>
      </c>
      <c r="J34" s="66"/>
      <c r="K34" s="97">
        <v>199348</v>
      </c>
      <c r="L34" s="97">
        <v>397</v>
      </c>
      <c r="M34" s="97">
        <v>688</v>
      </c>
      <c r="N34" s="97">
        <v>970</v>
      </c>
      <c r="O34" s="97">
        <v>4643865</v>
      </c>
      <c r="P34" s="97">
        <v>1933</v>
      </c>
      <c r="Q34" s="97">
        <v>4645798</v>
      </c>
      <c r="R34" s="31" t="s">
        <v>57</v>
      </c>
    </row>
    <row r="35" spans="1:18" s="27" customFormat="1" ht="21.75" customHeight="1">
      <c r="A35" s="30">
        <v>29</v>
      </c>
      <c r="B35" s="31" t="s">
        <v>58</v>
      </c>
      <c r="C35" s="97">
        <v>11497</v>
      </c>
      <c r="D35" s="97">
        <v>450</v>
      </c>
      <c r="E35" s="97">
        <v>11947</v>
      </c>
      <c r="F35" s="97">
        <v>32887433</v>
      </c>
      <c r="G35" s="97">
        <v>13060260</v>
      </c>
      <c r="H35" s="97">
        <v>19827173</v>
      </c>
      <c r="I35" s="97">
        <v>1189152</v>
      </c>
      <c r="J35" s="66"/>
      <c r="K35" s="97">
        <v>46629</v>
      </c>
      <c r="L35" s="97">
        <v>267</v>
      </c>
      <c r="M35" s="97">
        <v>80</v>
      </c>
      <c r="N35" s="97">
        <v>115</v>
      </c>
      <c r="O35" s="97">
        <v>1140848</v>
      </c>
      <c r="P35" s="97">
        <v>1213</v>
      </c>
      <c r="Q35" s="97">
        <v>1142061</v>
      </c>
      <c r="R35" s="31" t="s">
        <v>58</v>
      </c>
    </row>
    <row r="36" spans="1:18" s="27" customFormat="1" ht="21.75" customHeight="1">
      <c r="A36" s="30">
        <v>30</v>
      </c>
      <c r="B36" s="31" t="s">
        <v>59</v>
      </c>
      <c r="C36" s="97">
        <v>15579</v>
      </c>
      <c r="D36" s="97">
        <v>578</v>
      </c>
      <c r="E36" s="97">
        <v>16157</v>
      </c>
      <c r="F36" s="97">
        <v>42368856</v>
      </c>
      <c r="G36" s="97">
        <v>16190219</v>
      </c>
      <c r="H36" s="97">
        <v>26178637</v>
      </c>
      <c r="I36" s="97">
        <v>1570070</v>
      </c>
      <c r="J36" s="66"/>
      <c r="K36" s="97">
        <v>62483</v>
      </c>
      <c r="L36" s="97">
        <v>363</v>
      </c>
      <c r="M36" s="97">
        <v>518</v>
      </c>
      <c r="N36" s="97">
        <v>177</v>
      </c>
      <c r="O36" s="97">
        <v>1505155</v>
      </c>
      <c r="P36" s="97">
        <v>1374</v>
      </c>
      <c r="Q36" s="97">
        <v>1506529</v>
      </c>
      <c r="R36" s="31" t="s">
        <v>59</v>
      </c>
    </row>
    <row r="37" spans="1:18" s="27" customFormat="1" ht="21.75" customHeight="1">
      <c r="A37" s="30">
        <v>31</v>
      </c>
      <c r="B37" s="31" t="s">
        <v>60</v>
      </c>
      <c r="C37" s="97">
        <v>18945</v>
      </c>
      <c r="D37" s="97">
        <v>575</v>
      </c>
      <c r="E37" s="97">
        <v>19520</v>
      </c>
      <c r="F37" s="97">
        <v>65616038</v>
      </c>
      <c r="G37" s="97">
        <v>23406758</v>
      </c>
      <c r="H37" s="97">
        <v>42209280</v>
      </c>
      <c r="I37" s="97">
        <v>2531756</v>
      </c>
      <c r="J37" s="66"/>
      <c r="K37" s="97">
        <v>151782</v>
      </c>
      <c r="L37" s="97">
        <v>167</v>
      </c>
      <c r="M37" s="97">
        <v>230</v>
      </c>
      <c r="N37" s="97">
        <v>386</v>
      </c>
      <c r="O37" s="97">
        <v>2378030</v>
      </c>
      <c r="P37" s="97">
        <v>1161</v>
      </c>
      <c r="Q37" s="97">
        <v>2379191</v>
      </c>
      <c r="R37" s="31" t="s">
        <v>60</v>
      </c>
    </row>
    <row r="38" spans="1:18" s="27" customFormat="1" ht="21.75" customHeight="1">
      <c r="A38" s="53">
        <v>32</v>
      </c>
      <c r="B38" s="54" t="s">
        <v>61</v>
      </c>
      <c r="C38" s="98">
        <v>18603</v>
      </c>
      <c r="D38" s="98">
        <v>554</v>
      </c>
      <c r="E38" s="98">
        <v>19157</v>
      </c>
      <c r="F38" s="98">
        <v>53922404</v>
      </c>
      <c r="G38" s="98">
        <v>20812618</v>
      </c>
      <c r="H38" s="98">
        <v>33109786</v>
      </c>
      <c r="I38" s="98">
        <v>1985820</v>
      </c>
      <c r="J38" s="66"/>
      <c r="K38" s="98">
        <v>79970</v>
      </c>
      <c r="L38" s="98">
        <v>285</v>
      </c>
      <c r="M38" s="98">
        <v>405</v>
      </c>
      <c r="N38" s="98">
        <v>314</v>
      </c>
      <c r="O38" s="98">
        <v>1899629</v>
      </c>
      <c r="P38" s="98">
        <v>1273</v>
      </c>
      <c r="Q38" s="98">
        <v>1900902</v>
      </c>
      <c r="R38" s="54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937219</v>
      </c>
      <c r="D39" s="99">
        <f aca="true" t="shared" si="0" ref="D39:I39">SUM(D7:D38)</f>
        <v>43051</v>
      </c>
      <c r="E39" s="99">
        <f t="shared" si="0"/>
        <v>980270</v>
      </c>
      <c r="F39" s="99">
        <f t="shared" si="0"/>
        <v>3190821759</v>
      </c>
      <c r="G39" s="99">
        <f t="shared" si="0"/>
        <v>1135115784</v>
      </c>
      <c r="H39" s="99">
        <f t="shared" si="0"/>
        <v>2055705975</v>
      </c>
      <c r="I39" s="99">
        <f t="shared" si="0"/>
        <v>123303689</v>
      </c>
      <c r="J39" s="67"/>
      <c r="K39" s="99">
        <f>SUM(K7:K38)</f>
        <v>5410735</v>
      </c>
      <c r="L39" s="99">
        <f aca="true" t="shared" si="1" ref="L39:Q39">SUM(L7:L38)</f>
        <v>15794</v>
      </c>
      <c r="M39" s="99">
        <f t="shared" si="1"/>
        <v>20003</v>
      </c>
      <c r="N39" s="99">
        <f t="shared" si="1"/>
        <v>16439</v>
      </c>
      <c r="O39" s="99">
        <f t="shared" si="1"/>
        <v>116701012</v>
      </c>
      <c r="P39" s="99">
        <f t="shared" si="1"/>
        <v>1127831</v>
      </c>
      <c r="Q39" s="99">
        <f t="shared" si="1"/>
        <v>117828843</v>
      </c>
      <c r="R39" s="71" t="s">
        <v>82</v>
      </c>
    </row>
    <row r="40" spans="1:18" s="27" customFormat="1" ht="21.75" customHeight="1">
      <c r="A40" s="32">
        <v>33</v>
      </c>
      <c r="B40" s="33" t="s">
        <v>33</v>
      </c>
      <c r="C40" s="100">
        <v>10861</v>
      </c>
      <c r="D40" s="100">
        <v>478</v>
      </c>
      <c r="E40" s="100">
        <v>11339</v>
      </c>
      <c r="F40" s="100">
        <v>31224962</v>
      </c>
      <c r="G40" s="100">
        <v>12320003</v>
      </c>
      <c r="H40" s="100">
        <v>18904959</v>
      </c>
      <c r="I40" s="100">
        <v>1133842</v>
      </c>
      <c r="J40" s="66"/>
      <c r="K40" s="100">
        <v>47966</v>
      </c>
      <c r="L40" s="100">
        <v>228</v>
      </c>
      <c r="M40" s="100">
        <v>117</v>
      </c>
      <c r="N40" s="100">
        <v>361</v>
      </c>
      <c r="O40" s="100">
        <v>1084093</v>
      </c>
      <c r="P40" s="100">
        <v>1077</v>
      </c>
      <c r="Q40" s="100">
        <v>1085170</v>
      </c>
      <c r="R40" s="33" t="s">
        <v>33</v>
      </c>
    </row>
    <row r="41" spans="1:18" s="27" customFormat="1" ht="21.75" customHeight="1">
      <c r="A41" s="30">
        <v>34</v>
      </c>
      <c r="B41" s="31" t="s">
        <v>34</v>
      </c>
      <c r="C41" s="97">
        <v>5550</v>
      </c>
      <c r="D41" s="97">
        <v>432</v>
      </c>
      <c r="E41" s="97">
        <v>5982</v>
      </c>
      <c r="F41" s="97">
        <v>16545637</v>
      </c>
      <c r="G41" s="97">
        <v>6361629</v>
      </c>
      <c r="H41" s="97">
        <v>10184008</v>
      </c>
      <c r="I41" s="97">
        <v>610799</v>
      </c>
      <c r="J41" s="66"/>
      <c r="K41" s="97">
        <v>24665</v>
      </c>
      <c r="L41" s="97">
        <v>126</v>
      </c>
      <c r="M41" s="97">
        <v>97</v>
      </c>
      <c r="N41" s="97">
        <v>0</v>
      </c>
      <c r="O41" s="97">
        <v>567065</v>
      </c>
      <c r="P41" s="97">
        <v>18652</v>
      </c>
      <c r="Q41" s="97">
        <v>585717</v>
      </c>
      <c r="R41" s="31" t="s">
        <v>34</v>
      </c>
    </row>
    <row r="42" spans="1:18" s="27" customFormat="1" ht="21.75" customHeight="1">
      <c r="A42" s="30">
        <v>35</v>
      </c>
      <c r="B42" s="31" t="s">
        <v>62</v>
      </c>
      <c r="C42" s="97">
        <v>6750</v>
      </c>
      <c r="D42" s="97">
        <v>260</v>
      </c>
      <c r="E42" s="97">
        <v>7010</v>
      </c>
      <c r="F42" s="97">
        <v>18959812</v>
      </c>
      <c r="G42" s="97">
        <v>7795185</v>
      </c>
      <c r="H42" s="97">
        <v>11164627</v>
      </c>
      <c r="I42" s="97">
        <v>669607</v>
      </c>
      <c r="J42" s="66"/>
      <c r="K42" s="97">
        <v>24843</v>
      </c>
      <c r="L42" s="97">
        <v>66</v>
      </c>
      <c r="M42" s="97">
        <v>22</v>
      </c>
      <c r="N42" s="97">
        <v>59</v>
      </c>
      <c r="O42" s="97">
        <v>644051</v>
      </c>
      <c r="P42" s="97">
        <v>566</v>
      </c>
      <c r="Q42" s="97">
        <v>644617</v>
      </c>
      <c r="R42" s="31" t="s">
        <v>62</v>
      </c>
    </row>
    <row r="43" spans="1:18" s="27" customFormat="1" ht="21.75" customHeight="1">
      <c r="A43" s="30">
        <v>36</v>
      </c>
      <c r="B43" s="31" t="s">
        <v>35</v>
      </c>
      <c r="C43" s="97">
        <v>13692</v>
      </c>
      <c r="D43" s="97">
        <v>338</v>
      </c>
      <c r="E43" s="97">
        <v>14030</v>
      </c>
      <c r="F43" s="97">
        <v>51922493</v>
      </c>
      <c r="G43" s="97">
        <v>17612912</v>
      </c>
      <c r="H43" s="97">
        <v>34309581</v>
      </c>
      <c r="I43" s="97">
        <v>2058002</v>
      </c>
      <c r="J43" s="66"/>
      <c r="K43" s="97">
        <v>84797</v>
      </c>
      <c r="L43" s="97">
        <v>151</v>
      </c>
      <c r="M43" s="97">
        <v>163</v>
      </c>
      <c r="N43" s="97">
        <v>54</v>
      </c>
      <c r="O43" s="97">
        <v>1972304</v>
      </c>
      <c r="P43" s="97">
        <v>533</v>
      </c>
      <c r="Q43" s="97">
        <v>1972837</v>
      </c>
      <c r="R43" s="31" t="s">
        <v>35</v>
      </c>
    </row>
    <row r="44" spans="1:18" s="27" customFormat="1" ht="21.75" customHeight="1">
      <c r="A44" s="30">
        <v>37</v>
      </c>
      <c r="B44" s="31" t="s">
        <v>36</v>
      </c>
      <c r="C44" s="97">
        <v>5166</v>
      </c>
      <c r="D44" s="97">
        <v>318</v>
      </c>
      <c r="E44" s="97">
        <v>5484</v>
      </c>
      <c r="F44" s="97">
        <v>13707372</v>
      </c>
      <c r="G44" s="97">
        <v>5822661</v>
      </c>
      <c r="H44" s="97">
        <v>7884711</v>
      </c>
      <c r="I44" s="97">
        <v>472895</v>
      </c>
      <c r="J44" s="66"/>
      <c r="K44" s="97">
        <v>16864</v>
      </c>
      <c r="L44" s="97">
        <v>69</v>
      </c>
      <c r="M44" s="97">
        <v>4</v>
      </c>
      <c r="N44" s="97">
        <v>0</v>
      </c>
      <c r="O44" s="97">
        <v>448856</v>
      </c>
      <c r="P44" s="97">
        <v>7102</v>
      </c>
      <c r="Q44" s="97">
        <v>455958</v>
      </c>
      <c r="R44" s="31" t="s">
        <v>36</v>
      </c>
    </row>
    <row r="45" spans="1:18" s="27" customFormat="1" ht="21.75" customHeight="1">
      <c r="A45" s="30">
        <v>38</v>
      </c>
      <c r="B45" s="31" t="s">
        <v>37</v>
      </c>
      <c r="C45" s="97">
        <v>5695</v>
      </c>
      <c r="D45" s="97">
        <v>197</v>
      </c>
      <c r="E45" s="97">
        <v>5892</v>
      </c>
      <c r="F45" s="97">
        <v>18646472</v>
      </c>
      <c r="G45" s="97">
        <v>6795743</v>
      </c>
      <c r="H45" s="97">
        <v>11850729</v>
      </c>
      <c r="I45" s="97">
        <v>710804</v>
      </c>
      <c r="J45" s="66"/>
      <c r="K45" s="97">
        <v>22806</v>
      </c>
      <c r="L45" s="97">
        <v>111</v>
      </c>
      <c r="M45" s="97">
        <v>69</v>
      </c>
      <c r="N45" s="97">
        <v>28</v>
      </c>
      <c r="O45" s="97">
        <v>687409</v>
      </c>
      <c r="P45" s="97">
        <v>381</v>
      </c>
      <c r="Q45" s="97">
        <v>687790</v>
      </c>
      <c r="R45" s="31" t="s">
        <v>37</v>
      </c>
    </row>
    <row r="46" spans="1:18" s="27" customFormat="1" ht="21.75" customHeight="1">
      <c r="A46" s="30">
        <v>39</v>
      </c>
      <c r="B46" s="31" t="s">
        <v>38</v>
      </c>
      <c r="C46" s="97">
        <v>17081</v>
      </c>
      <c r="D46" s="97">
        <v>512</v>
      </c>
      <c r="E46" s="97">
        <v>17593</v>
      </c>
      <c r="F46" s="97">
        <v>55244735</v>
      </c>
      <c r="G46" s="97">
        <v>20266713</v>
      </c>
      <c r="H46" s="97">
        <v>34978022</v>
      </c>
      <c r="I46" s="97">
        <v>2097969</v>
      </c>
      <c r="J46" s="66"/>
      <c r="K46" s="97">
        <v>97099</v>
      </c>
      <c r="L46" s="97">
        <v>145</v>
      </c>
      <c r="M46" s="97">
        <v>228</v>
      </c>
      <c r="N46" s="97">
        <v>106</v>
      </c>
      <c r="O46" s="97">
        <v>1999377</v>
      </c>
      <c r="P46" s="97">
        <v>1014</v>
      </c>
      <c r="Q46" s="97">
        <v>2000391</v>
      </c>
      <c r="R46" s="31" t="s">
        <v>38</v>
      </c>
    </row>
    <row r="47" spans="1:18" s="27" customFormat="1" ht="21.75" customHeight="1">
      <c r="A47" s="30">
        <v>40</v>
      </c>
      <c r="B47" s="31" t="s">
        <v>39</v>
      </c>
      <c r="C47" s="97">
        <v>2995</v>
      </c>
      <c r="D47" s="97">
        <v>121</v>
      </c>
      <c r="E47" s="97">
        <v>3116</v>
      </c>
      <c r="F47" s="97">
        <v>8602575</v>
      </c>
      <c r="G47" s="97">
        <v>3510211</v>
      </c>
      <c r="H47" s="97">
        <v>5092364</v>
      </c>
      <c r="I47" s="97">
        <v>305416</v>
      </c>
      <c r="J47" s="66"/>
      <c r="K47" s="97">
        <v>11579</v>
      </c>
      <c r="L47" s="97">
        <v>3</v>
      </c>
      <c r="M47" s="97">
        <v>81</v>
      </c>
      <c r="N47" s="97">
        <v>42</v>
      </c>
      <c r="O47" s="97">
        <v>293398</v>
      </c>
      <c r="P47" s="97">
        <v>313</v>
      </c>
      <c r="Q47" s="97">
        <v>293711</v>
      </c>
      <c r="R47" s="31" t="s">
        <v>39</v>
      </c>
    </row>
    <row r="48" spans="1:18" s="27" customFormat="1" ht="21.75" customHeight="1">
      <c r="A48" s="30">
        <v>41</v>
      </c>
      <c r="B48" s="31" t="s">
        <v>40</v>
      </c>
      <c r="C48" s="97">
        <v>7523</v>
      </c>
      <c r="D48" s="97">
        <v>585</v>
      </c>
      <c r="E48" s="97">
        <v>8108</v>
      </c>
      <c r="F48" s="97">
        <v>22455984</v>
      </c>
      <c r="G48" s="97">
        <v>8703971</v>
      </c>
      <c r="H48" s="97">
        <v>13752013</v>
      </c>
      <c r="I48" s="97">
        <v>824799</v>
      </c>
      <c r="J48" s="66"/>
      <c r="K48" s="97">
        <v>32340</v>
      </c>
      <c r="L48" s="97">
        <v>219</v>
      </c>
      <c r="M48" s="97">
        <v>89</v>
      </c>
      <c r="N48" s="97">
        <v>43</v>
      </c>
      <c r="O48" s="97">
        <v>772190</v>
      </c>
      <c r="P48" s="97">
        <v>19918</v>
      </c>
      <c r="Q48" s="97">
        <v>792108</v>
      </c>
      <c r="R48" s="31" t="s">
        <v>40</v>
      </c>
    </row>
    <row r="49" spans="1:18" s="27" customFormat="1" ht="21.75" customHeight="1">
      <c r="A49" s="30">
        <v>42</v>
      </c>
      <c r="B49" s="31" t="s">
        <v>41</v>
      </c>
      <c r="C49" s="97">
        <v>2993</v>
      </c>
      <c r="D49" s="97">
        <v>221</v>
      </c>
      <c r="E49" s="97">
        <v>3214</v>
      </c>
      <c r="F49" s="97">
        <v>9240282</v>
      </c>
      <c r="G49" s="97">
        <v>3616590</v>
      </c>
      <c r="H49" s="97">
        <v>5623692</v>
      </c>
      <c r="I49" s="97">
        <v>337290</v>
      </c>
      <c r="J49" s="66"/>
      <c r="K49" s="97">
        <v>13337</v>
      </c>
      <c r="L49" s="97">
        <v>24</v>
      </c>
      <c r="M49" s="97">
        <v>16</v>
      </c>
      <c r="N49" s="97">
        <v>0</v>
      </c>
      <c r="O49" s="97">
        <v>316710</v>
      </c>
      <c r="P49" s="97">
        <v>7203</v>
      </c>
      <c r="Q49" s="97">
        <v>323913</v>
      </c>
      <c r="R49" s="31" t="s">
        <v>41</v>
      </c>
    </row>
    <row r="50" spans="1:18" s="27" customFormat="1" ht="21.75" customHeight="1">
      <c r="A50" s="30">
        <v>43</v>
      </c>
      <c r="B50" s="31" t="s">
        <v>42</v>
      </c>
      <c r="C50" s="97">
        <v>9290</v>
      </c>
      <c r="D50" s="97">
        <v>328</v>
      </c>
      <c r="E50" s="97">
        <v>9618</v>
      </c>
      <c r="F50" s="97">
        <v>27033536</v>
      </c>
      <c r="G50" s="97">
        <v>10315355</v>
      </c>
      <c r="H50" s="97">
        <v>16718181</v>
      </c>
      <c r="I50" s="97">
        <v>1002710</v>
      </c>
      <c r="J50" s="66"/>
      <c r="K50" s="97">
        <v>42330</v>
      </c>
      <c r="L50" s="97">
        <v>153</v>
      </c>
      <c r="M50" s="97">
        <v>241</v>
      </c>
      <c r="N50" s="97">
        <v>33</v>
      </c>
      <c r="O50" s="97">
        <v>959079</v>
      </c>
      <c r="P50" s="97">
        <v>874</v>
      </c>
      <c r="Q50" s="97">
        <v>959953</v>
      </c>
      <c r="R50" s="31" t="s">
        <v>42</v>
      </c>
    </row>
    <row r="51" spans="1:18" s="27" customFormat="1" ht="21.75" customHeight="1">
      <c r="A51" s="53">
        <v>44</v>
      </c>
      <c r="B51" s="54" t="s">
        <v>43</v>
      </c>
      <c r="C51" s="98">
        <v>4702</v>
      </c>
      <c r="D51" s="98">
        <v>188</v>
      </c>
      <c r="E51" s="98">
        <v>4890</v>
      </c>
      <c r="F51" s="98">
        <v>14124945</v>
      </c>
      <c r="G51" s="98">
        <v>5536908</v>
      </c>
      <c r="H51" s="98">
        <v>8588037</v>
      </c>
      <c r="I51" s="98">
        <v>515081</v>
      </c>
      <c r="J51" s="66"/>
      <c r="K51" s="98">
        <v>22061</v>
      </c>
      <c r="L51" s="98">
        <v>159</v>
      </c>
      <c r="M51" s="98">
        <v>250</v>
      </c>
      <c r="N51" s="98">
        <v>324</v>
      </c>
      <c r="O51" s="98">
        <v>491797</v>
      </c>
      <c r="P51" s="98">
        <v>490</v>
      </c>
      <c r="Q51" s="98">
        <v>492287</v>
      </c>
      <c r="R51" s="54" t="s">
        <v>43</v>
      </c>
    </row>
    <row r="52" spans="1:18" s="27" customFormat="1" ht="21.75" customHeight="1">
      <c r="A52" s="68"/>
      <c r="B52" s="69" t="s">
        <v>83</v>
      </c>
      <c r="C52" s="70">
        <f>SUM(C40:C51)</f>
        <v>92298</v>
      </c>
      <c r="D52" s="70">
        <f aca="true" t="shared" si="2" ref="D52:I52">SUM(D40:D51)</f>
        <v>3978</v>
      </c>
      <c r="E52" s="70">
        <f t="shared" si="2"/>
        <v>96276</v>
      </c>
      <c r="F52" s="70">
        <f t="shared" si="2"/>
        <v>287708805</v>
      </c>
      <c r="G52" s="70">
        <f t="shared" si="2"/>
        <v>108657881</v>
      </c>
      <c r="H52" s="70">
        <f t="shared" si="2"/>
        <v>179050924</v>
      </c>
      <c r="I52" s="70">
        <f t="shared" si="2"/>
        <v>10739214</v>
      </c>
      <c r="J52" s="67"/>
      <c r="K52" s="70">
        <f>SUM(K40:K51)</f>
        <v>440687</v>
      </c>
      <c r="L52" s="70">
        <f aca="true" t="shared" si="3" ref="L52:Q52">SUM(L40:L51)</f>
        <v>1454</v>
      </c>
      <c r="M52" s="70">
        <f t="shared" si="3"/>
        <v>1377</v>
      </c>
      <c r="N52" s="70">
        <f t="shared" si="3"/>
        <v>1050</v>
      </c>
      <c r="O52" s="70">
        <f t="shared" si="3"/>
        <v>10236329</v>
      </c>
      <c r="P52" s="70">
        <f t="shared" si="3"/>
        <v>58123</v>
      </c>
      <c r="Q52" s="70">
        <f t="shared" si="3"/>
        <v>10294452</v>
      </c>
      <c r="R52" s="69" t="s">
        <v>83</v>
      </c>
    </row>
    <row r="53" spans="1:18" s="27" customFormat="1" ht="21.75" customHeight="1">
      <c r="A53" s="74"/>
      <c r="B53" s="73" t="s">
        <v>84</v>
      </c>
      <c r="C53" s="72">
        <f>C39+C52</f>
        <v>1029517</v>
      </c>
      <c r="D53" s="72">
        <f aca="true" t="shared" si="4" ref="D53:I53">D39+D52</f>
        <v>47029</v>
      </c>
      <c r="E53" s="72">
        <f t="shared" si="4"/>
        <v>1076546</v>
      </c>
      <c r="F53" s="72">
        <f t="shared" si="4"/>
        <v>3478530564</v>
      </c>
      <c r="G53" s="72">
        <f t="shared" si="4"/>
        <v>1243773665</v>
      </c>
      <c r="H53" s="72">
        <f t="shared" si="4"/>
        <v>2234756899</v>
      </c>
      <c r="I53" s="72">
        <f t="shared" si="4"/>
        <v>134042903</v>
      </c>
      <c r="J53" s="67"/>
      <c r="K53" s="72">
        <f>K39+K52</f>
        <v>5851422</v>
      </c>
      <c r="L53" s="72">
        <f aca="true" t="shared" si="5" ref="L53:Q53">L39+L52</f>
        <v>17248</v>
      </c>
      <c r="M53" s="72">
        <f t="shared" si="5"/>
        <v>21380</v>
      </c>
      <c r="N53" s="72">
        <f t="shared" si="5"/>
        <v>17489</v>
      </c>
      <c r="O53" s="72">
        <f t="shared" si="5"/>
        <v>126937341</v>
      </c>
      <c r="P53" s="72">
        <f t="shared" si="5"/>
        <v>1185954</v>
      </c>
      <c r="Q53" s="72">
        <f t="shared" si="5"/>
        <v>128123295</v>
      </c>
      <c r="R53" s="73" t="s">
        <v>84</v>
      </c>
    </row>
  </sheetData>
  <sheetProtection/>
  <mergeCells count="18">
    <mergeCell ref="G4:G6"/>
    <mergeCell ref="H4:H6"/>
    <mergeCell ref="B3:C3"/>
    <mergeCell ref="R4:R6"/>
    <mergeCell ref="C5:D5"/>
    <mergeCell ref="E5:E6"/>
    <mergeCell ref="O5:P5"/>
    <mergeCell ref="Q5:Q6"/>
    <mergeCell ref="A4:A6"/>
    <mergeCell ref="O4:Q4"/>
    <mergeCell ref="B4:B6"/>
    <mergeCell ref="I4:I6"/>
    <mergeCell ref="K4:K6"/>
    <mergeCell ref="L4:L6"/>
    <mergeCell ref="M4:M6"/>
    <mergeCell ref="C4:E4"/>
    <mergeCell ref="F4:F6"/>
    <mergeCell ref="N4:N6"/>
  </mergeCells>
  <printOptions horizontalCentered="1"/>
  <pageMargins left="0.1968503937007874" right="0.5905511811023623" top="0.7874015748031497" bottom="0.31496062992125984" header="0.2362204724409449" footer="0.1968503937007874"/>
  <pageSetup fitToWidth="2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7</v>
      </c>
      <c r="J3" s="64"/>
      <c r="Q3" s="175" t="s">
        <v>107</v>
      </c>
      <c r="R3" s="8"/>
    </row>
    <row r="4" spans="1:18" s="40" customFormat="1" ht="19.5" customHeight="1">
      <c r="A4" s="195" t="s">
        <v>74</v>
      </c>
      <c r="B4" s="199" t="s">
        <v>75</v>
      </c>
      <c r="C4" s="180" t="s">
        <v>76</v>
      </c>
      <c r="D4" s="180"/>
      <c r="E4" s="180"/>
      <c r="F4" s="180" t="s">
        <v>45</v>
      </c>
      <c r="G4" s="180" t="s">
        <v>11</v>
      </c>
      <c r="H4" s="180" t="s">
        <v>77</v>
      </c>
      <c r="I4" s="180" t="s">
        <v>78</v>
      </c>
      <c r="J4" s="65"/>
      <c r="K4" s="180" t="s">
        <v>12</v>
      </c>
      <c r="L4" s="180" t="s">
        <v>79</v>
      </c>
      <c r="M4" s="183" t="s">
        <v>63</v>
      </c>
      <c r="N4" s="184" t="s">
        <v>64</v>
      </c>
      <c r="O4" s="198" t="s">
        <v>80</v>
      </c>
      <c r="P4" s="198"/>
      <c r="Q4" s="198"/>
      <c r="R4" s="189" t="s">
        <v>93</v>
      </c>
    </row>
    <row r="5" spans="1:18" s="40" customFormat="1" ht="19.5" customHeight="1">
      <c r="A5" s="196"/>
      <c r="B5" s="199"/>
      <c r="C5" s="191" t="s">
        <v>108</v>
      </c>
      <c r="D5" s="192"/>
      <c r="E5" s="193" t="s">
        <v>81</v>
      </c>
      <c r="F5" s="180"/>
      <c r="G5" s="180"/>
      <c r="H5" s="180"/>
      <c r="I5" s="180"/>
      <c r="J5" s="65"/>
      <c r="K5" s="180"/>
      <c r="L5" s="180"/>
      <c r="M5" s="183"/>
      <c r="N5" s="185"/>
      <c r="O5" s="191" t="s">
        <v>108</v>
      </c>
      <c r="P5" s="192"/>
      <c r="Q5" s="193" t="s">
        <v>81</v>
      </c>
      <c r="R5" s="189"/>
    </row>
    <row r="6" spans="1:18" s="40" customFormat="1" ht="19.5" customHeight="1">
      <c r="A6" s="197"/>
      <c r="B6" s="200"/>
      <c r="C6" s="26" t="s">
        <v>109</v>
      </c>
      <c r="D6" s="26" t="s">
        <v>110</v>
      </c>
      <c r="E6" s="194"/>
      <c r="F6" s="180"/>
      <c r="G6" s="180"/>
      <c r="H6" s="180"/>
      <c r="I6" s="180"/>
      <c r="J6" s="65"/>
      <c r="K6" s="180"/>
      <c r="L6" s="180"/>
      <c r="M6" s="183"/>
      <c r="N6" s="186"/>
      <c r="O6" s="26" t="s">
        <v>109</v>
      </c>
      <c r="P6" s="26" t="s">
        <v>110</v>
      </c>
      <c r="Q6" s="194"/>
      <c r="R6" s="190"/>
    </row>
    <row r="7" spans="1:18" s="40" customFormat="1" ht="21.75" customHeight="1">
      <c r="A7" s="46">
        <v>1</v>
      </c>
      <c r="B7" s="39" t="s">
        <v>18</v>
      </c>
      <c r="C7" s="101">
        <v>3884</v>
      </c>
      <c r="D7" s="101">
        <v>459</v>
      </c>
      <c r="E7" s="101">
        <v>4343</v>
      </c>
      <c r="F7" s="101">
        <v>17649254</v>
      </c>
      <c r="G7" s="101">
        <v>5002610</v>
      </c>
      <c r="H7" s="101">
        <v>12646644</v>
      </c>
      <c r="I7" s="101">
        <v>758620</v>
      </c>
      <c r="J7" s="66"/>
      <c r="K7" s="101">
        <v>35366</v>
      </c>
      <c r="L7" s="101">
        <v>221</v>
      </c>
      <c r="M7" s="101">
        <v>168</v>
      </c>
      <c r="N7" s="101">
        <v>18</v>
      </c>
      <c r="O7" s="101">
        <v>711668</v>
      </c>
      <c r="P7" s="101">
        <v>11179</v>
      </c>
      <c r="Q7" s="101">
        <v>722847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2">
        <v>2288</v>
      </c>
      <c r="D8" s="102">
        <v>160</v>
      </c>
      <c r="E8" s="102">
        <v>2448</v>
      </c>
      <c r="F8" s="102">
        <v>8033283</v>
      </c>
      <c r="G8" s="102">
        <v>2684126</v>
      </c>
      <c r="H8" s="102">
        <v>5349157</v>
      </c>
      <c r="I8" s="102">
        <v>320848</v>
      </c>
      <c r="J8" s="66"/>
      <c r="K8" s="102">
        <v>11839</v>
      </c>
      <c r="L8" s="102">
        <v>135</v>
      </c>
      <c r="M8" s="102">
        <v>136</v>
      </c>
      <c r="N8" s="102">
        <v>109</v>
      </c>
      <c r="O8" s="102">
        <v>308313</v>
      </c>
      <c r="P8" s="102">
        <v>316</v>
      </c>
      <c r="Q8" s="102">
        <v>308629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2">
        <v>2033</v>
      </c>
      <c r="D9" s="102">
        <v>128</v>
      </c>
      <c r="E9" s="102">
        <v>2161</v>
      </c>
      <c r="F9" s="102">
        <v>7859553</v>
      </c>
      <c r="G9" s="102">
        <v>2457696</v>
      </c>
      <c r="H9" s="102">
        <v>5401857</v>
      </c>
      <c r="I9" s="102">
        <v>324023</v>
      </c>
      <c r="J9" s="66"/>
      <c r="K9" s="102">
        <v>15776</v>
      </c>
      <c r="L9" s="102">
        <v>81</v>
      </c>
      <c r="M9" s="102">
        <v>333</v>
      </c>
      <c r="N9" s="102">
        <v>157</v>
      </c>
      <c r="O9" s="102">
        <v>307355</v>
      </c>
      <c r="P9" s="102">
        <v>321</v>
      </c>
      <c r="Q9" s="102">
        <v>307676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2">
        <v>2313</v>
      </c>
      <c r="D10" s="102">
        <v>161</v>
      </c>
      <c r="E10" s="102">
        <v>2474</v>
      </c>
      <c r="F10" s="102">
        <v>7626044</v>
      </c>
      <c r="G10" s="102">
        <v>2756269</v>
      </c>
      <c r="H10" s="102">
        <v>4869775</v>
      </c>
      <c r="I10" s="102">
        <v>292086</v>
      </c>
      <c r="J10" s="66"/>
      <c r="K10" s="102">
        <v>12239</v>
      </c>
      <c r="L10" s="102">
        <v>74</v>
      </c>
      <c r="M10" s="102">
        <v>6</v>
      </c>
      <c r="N10" s="102">
        <v>2</v>
      </c>
      <c r="O10" s="102">
        <v>279324</v>
      </c>
      <c r="P10" s="102">
        <v>441</v>
      </c>
      <c r="Q10" s="102">
        <v>279765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2">
        <v>1084</v>
      </c>
      <c r="D11" s="102">
        <v>81</v>
      </c>
      <c r="E11" s="102">
        <v>1165</v>
      </c>
      <c r="F11" s="102">
        <v>3681189</v>
      </c>
      <c r="G11" s="102">
        <v>1329402</v>
      </c>
      <c r="H11" s="102">
        <v>2351787</v>
      </c>
      <c r="I11" s="102">
        <v>141060</v>
      </c>
      <c r="J11" s="66"/>
      <c r="K11" s="102">
        <v>6867</v>
      </c>
      <c r="L11" s="102">
        <v>136</v>
      </c>
      <c r="M11" s="102">
        <v>9</v>
      </c>
      <c r="N11" s="102">
        <v>20</v>
      </c>
      <c r="O11" s="102">
        <v>133770</v>
      </c>
      <c r="P11" s="102">
        <v>258</v>
      </c>
      <c r="Q11" s="102">
        <v>134028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2">
        <v>752</v>
      </c>
      <c r="D12" s="102">
        <v>62</v>
      </c>
      <c r="E12" s="102">
        <v>814</v>
      </c>
      <c r="F12" s="102">
        <v>2709036</v>
      </c>
      <c r="G12" s="102">
        <v>958818</v>
      </c>
      <c r="H12" s="102">
        <v>1750218</v>
      </c>
      <c r="I12" s="102">
        <v>104978</v>
      </c>
      <c r="J12" s="66"/>
      <c r="K12" s="102">
        <v>4557</v>
      </c>
      <c r="L12" s="102">
        <v>11</v>
      </c>
      <c r="M12" s="102">
        <v>120</v>
      </c>
      <c r="N12" s="102">
        <v>14</v>
      </c>
      <c r="O12" s="102">
        <v>100118</v>
      </c>
      <c r="P12" s="102">
        <v>158</v>
      </c>
      <c r="Q12" s="102">
        <v>100276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2">
        <v>1103</v>
      </c>
      <c r="D13" s="102">
        <v>148</v>
      </c>
      <c r="E13" s="102">
        <v>1251</v>
      </c>
      <c r="F13" s="102">
        <v>4473772</v>
      </c>
      <c r="G13" s="102">
        <v>1426976</v>
      </c>
      <c r="H13" s="102">
        <v>3046796</v>
      </c>
      <c r="I13" s="102">
        <v>182808</v>
      </c>
      <c r="J13" s="66"/>
      <c r="K13" s="102">
        <v>8047</v>
      </c>
      <c r="L13" s="102">
        <v>119</v>
      </c>
      <c r="M13" s="102">
        <v>110</v>
      </c>
      <c r="N13" s="102">
        <v>18</v>
      </c>
      <c r="O13" s="102">
        <v>169724</v>
      </c>
      <c r="P13" s="102">
        <v>4790</v>
      </c>
      <c r="Q13" s="102">
        <v>174514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2">
        <v>718</v>
      </c>
      <c r="D14" s="102">
        <v>82</v>
      </c>
      <c r="E14" s="102">
        <v>800</v>
      </c>
      <c r="F14" s="102">
        <v>2559124</v>
      </c>
      <c r="G14" s="102">
        <v>943676</v>
      </c>
      <c r="H14" s="102">
        <v>1615448</v>
      </c>
      <c r="I14" s="102">
        <v>96895</v>
      </c>
      <c r="J14" s="66"/>
      <c r="K14" s="102">
        <v>3325</v>
      </c>
      <c r="L14" s="102">
        <v>126</v>
      </c>
      <c r="M14" s="102">
        <v>2</v>
      </c>
      <c r="N14" s="102">
        <v>0</v>
      </c>
      <c r="O14" s="102">
        <v>91391</v>
      </c>
      <c r="P14" s="102">
        <v>2051</v>
      </c>
      <c r="Q14" s="102">
        <v>93442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3">
        <v>941</v>
      </c>
      <c r="D15" s="103">
        <v>68</v>
      </c>
      <c r="E15" s="103">
        <v>1009</v>
      </c>
      <c r="F15" s="103">
        <v>3498596</v>
      </c>
      <c r="G15" s="103">
        <v>1209982</v>
      </c>
      <c r="H15" s="103">
        <v>2288614</v>
      </c>
      <c r="I15" s="103">
        <v>137275</v>
      </c>
      <c r="J15" s="66"/>
      <c r="K15" s="103">
        <v>5447</v>
      </c>
      <c r="L15" s="103">
        <v>4</v>
      </c>
      <c r="M15" s="103">
        <v>143</v>
      </c>
      <c r="N15" s="103">
        <v>91</v>
      </c>
      <c r="O15" s="103">
        <v>131396</v>
      </c>
      <c r="P15" s="103">
        <v>194</v>
      </c>
      <c r="Q15" s="103">
        <v>131590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3">
        <v>705</v>
      </c>
      <c r="D16" s="103">
        <v>64</v>
      </c>
      <c r="E16" s="103">
        <v>769</v>
      </c>
      <c r="F16" s="103">
        <v>2351928</v>
      </c>
      <c r="G16" s="103">
        <v>870445</v>
      </c>
      <c r="H16" s="103">
        <v>1481483</v>
      </c>
      <c r="I16" s="103">
        <v>88858</v>
      </c>
      <c r="J16" s="66"/>
      <c r="K16" s="103">
        <v>3165</v>
      </c>
      <c r="L16" s="103">
        <v>28</v>
      </c>
      <c r="M16" s="103">
        <v>14</v>
      </c>
      <c r="N16" s="103">
        <v>65</v>
      </c>
      <c r="O16" s="103">
        <v>85434</v>
      </c>
      <c r="P16" s="103">
        <v>152</v>
      </c>
      <c r="Q16" s="103">
        <v>85586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3">
        <v>389</v>
      </c>
      <c r="D17" s="103">
        <v>35</v>
      </c>
      <c r="E17" s="103">
        <v>424</v>
      </c>
      <c r="F17" s="103">
        <v>1350893</v>
      </c>
      <c r="G17" s="103">
        <v>438160</v>
      </c>
      <c r="H17" s="103">
        <v>912733</v>
      </c>
      <c r="I17" s="103">
        <v>54746</v>
      </c>
      <c r="J17" s="66"/>
      <c r="K17" s="103">
        <v>2180</v>
      </c>
      <c r="L17" s="103">
        <v>0</v>
      </c>
      <c r="M17" s="103">
        <v>3</v>
      </c>
      <c r="N17" s="103">
        <v>0</v>
      </c>
      <c r="O17" s="103">
        <v>52462</v>
      </c>
      <c r="P17" s="103">
        <v>101</v>
      </c>
      <c r="Q17" s="103">
        <v>52563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2">
        <v>666</v>
      </c>
      <c r="D18" s="102">
        <v>49</v>
      </c>
      <c r="E18" s="102">
        <v>715</v>
      </c>
      <c r="F18" s="102">
        <v>2407775</v>
      </c>
      <c r="G18" s="102">
        <v>820071</v>
      </c>
      <c r="H18" s="102">
        <v>1587704</v>
      </c>
      <c r="I18" s="102">
        <v>95232</v>
      </c>
      <c r="J18" s="66"/>
      <c r="K18" s="102">
        <v>2431</v>
      </c>
      <c r="L18" s="102">
        <v>0</v>
      </c>
      <c r="M18" s="102">
        <v>12</v>
      </c>
      <c r="N18" s="102">
        <v>0</v>
      </c>
      <c r="O18" s="102">
        <v>92686</v>
      </c>
      <c r="P18" s="102">
        <v>103</v>
      </c>
      <c r="Q18" s="102">
        <v>92789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2">
        <v>1233</v>
      </c>
      <c r="D19" s="102">
        <v>109</v>
      </c>
      <c r="E19" s="102">
        <v>1342</v>
      </c>
      <c r="F19" s="102">
        <v>4290640</v>
      </c>
      <c r="G19" s="102">
        <v>1541720</v>
      </c>
      <c r="H19" s="102">
        <v>2748920</v>
      </c>
      <c r="I19" s="102">
        <v>164881</v>
      </c>
      <c r="J19" s="66"/>
      <c r="K19" s="102">
        <v>5698</v>
      </c>
      <c r="L19" s="102">
        <v>117</v>
      </c>
      <c r="M19" s="102">
        <v>47</v>
      </c>
      <c r="N19" s="102">
        <v>20</v>
      </c>
      <c r="O19" s="102">
        <v>158717</v>
      </c>
      <c r="P19" s="102">
        <v>282</v>
      </c>
      <c r="Q19" s="102">
        <v>158999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2">
        <v>1506</v>
      </c>
      <c r="D20" s="102">
        <v>88</v>
      </c>
      <c r="E20" s="102">
        <v>1594</v>
      </c>
      <c r="F20" s="102">
        <v>5191678</v>
      </c>
      <c r="G20" s="102">
        <v>1743450</v>
      </c>
      <c r="H20" s="102">
        <v>3448228</v>
      </c>
      <c r="I20" s="102">
        <v>206828</v>
      </c>
      <c r="J20" s="66"/>
      <c r="K20" s="102">
        <v>8592</v>
      </c>
      <c r="L20" s="102">
        <v>34</v>
      </c>
      <c r="M20" s="102">
        <v>90</v>
      </c>
      <c r="N20" s="102">
        <v>45</v>
      </c>
      <c r="O20" s="102">
        <v>197854</v>
      </c>
      <c r="P20" s="102">
        <v>213</v>
      </c>
      <c r="Q20" s="102">
        <v>198067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2">
        <v>1077</v>
      </c>
      <c r="D21" s="102">
        <v>119</v>
      </c>
      <c r="E21" s="102">
        <v>1196</v>
      </c>
      <c r="F21" s="102">
        <v>4794078</v>
      </c>
      <c r="G21" s="102">
        <v>1351152</v>
      </c>
      <c r="H21" s="102">
        <v>3442926</v>
      </c>
      <c r="I21" s="102">
        <v>206528</v>
      </c>
      <c r="J21" s="66"/>
      <c r="K21" s="102">
        <v>9282</v>
      </c>
      <c r="L21" s="102">
        <v>35</v>
      </c>
      <c r="M21" s="102">
        <v>9</v>
      </c>
      <c r="N21" s="102">
        <v>4</v>
      </c>
      <c r="O21" s="102">
        <v>192798</v>
      </c>
      <c r="P21" s="102">
        <v>4400</v>
      </c>
      <c r="Q21" s="102">
        <v>197198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2">
        <v>2946</v>
      </c>
      <c r="D22" s="102">
        <v>189</v>
      </c>
      <c r="E22" s="102">
        <v>3135</v>
      </c>
      <c r="F22" s="102">
        <v>15816180</v>
      </c>
      <c r="G22" s="102">
        <v>3812999</v>
      </c>
      <c r="H22" s="102">
        <v>12003181</v>
      </c>
      <c r="I22" s="102">
        <v>720062</v>
      </c>
      <c r="J22" s="66"/>
      <c r="K22" s="102">
        <v>38840</v>
      </c>
      <c r="L22" s="102">
        <v>27</v>
      </c>
      <c r="M22" s="102">
        <v>73</v>
      </c>
      <c r="N22" s="102">
        <v>25</v>
      </c>
      <c r="O22" s="102">
        <v>680580</v>
      </c>
      <c r="P22" s="102">
        <v>517</v>
      </c>
      <c r="Q22" s="102">
        <v>681097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2">
        <v>2025</v>
      </c>
      <c r="D23" s="102">
        <v>153</v>
      </c>
      <c r="E23" s="102">
        <v>2178</v>
      </c>
      <c r="F23" s="102">
        <v>7746197</v>
      </c>
      <c r="G23" s="102">
        <v>2403784</v>
      </c>
      <c r="H23" s="102">
        <v>5342413</v>
      </c>
      <c r="I23" s="102">
        <v>320455</v>
      </c>
      <c r="J23" s="66"/>
      <c r="K23" s="102">
        <v>15142</v>
      </c>
      <c r="L23" s="102">
        <v>12</v>
      </c>
      <c r="M23" s="102">
        <v>58</v>
      </c>
      <c r="N23" s="102">
        <v>83</v>
      </c>
      <c r="O23" s="102">
        <v>304812</v>
      </c>
      <c r="P23" s="102">
        <v>348</v>
      </c>
      <c r="Q23" s="102">
        <v>305160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2">
        <v>1037</v>
      </c>
      <c r="D24" s="102">
        <v>87</v>
      </c>
      <c r="E24" s="102">
        <v>1124</v>
      </c>
      <c r="F24" s="102">
        <v>4337579</v>
      </c>
      <c r="G24" s="102">
        <v>1259626</v>
      </c>
      <c r="H24" s="102">
        <v>3077953</v>
      </c>
      <c r="I24" s="102">
        <v>184630</v>
      </c>
      <c r="J24" s="66"/>
      <c r="K24" s="102">
        <v>9033</v>
      </c>
      <c r="L24" s="102">
        <v>48</v>
      </c>
      <c r="M24" s="102">
        <v>59</v>
      </c>
      <c r="N24" s="102">
        <v>24</v>
      </c>
      <c r="O24" s="102">
        <v>175235</v>
      </c>
      <c r="P24" s="102">
        <v>231</v>
      </c>
      <c r="Q24" s="102">
        <v>175466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2">
        <v>483</v>
      </c>
      <c r="D25" s="102">
        <v>75</v>
      </c>
      <c r="E25" s="102">
        <v>558</v>
      </c>
      <c r="F25" s="102">
        <v>1699794</v>
      </c>
      <c r="G25" s="102">
        <v>645070</v>
      </c>
      <c r="H25" s="102">
        <v>1054724</v>
      </c>
      <c r="I25" s="102">
        <v>63261</v>
      </c>
      <c r="J25" s="66"/>
      <c r="K25" s="102">
        <v>2512</v>
      </c>
      <c r="L25" s="102">
        <v>77</v>
      </c>
      <c r="M25" s="102">
        <v>2</v>
      </c>
      <c r="N25" s="102">
        <v>0</v>
      </c>
      <c r="O25" s="102">
        <v>59721</v>
      </c>
      <c r="P25" s="102">
        <v>949</v>
      </c>
      <c r="Q25" s="102">
        <v>60670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2">
        <v>881</v>
      </c>
      <c r="D26" s="102">
        <v>41</v>
      </c>
      <c r="E26" s="102">
        <v>922</v>
      </c>
      <c r="F26" s="102">
        <v>3665989</v>
      </c>
      <c r="G26" s="102">
        <v>1140631</v>
      </c>
      <c r="H26" s="102">
        <v>2525358</v>
      </c>
      <c r="I26" s="102">
        <v>151484</v>
      </c>
      <c r="J26" s="66"/>
      <c r="K26" s="102">
        <v>8158</v>
      </c>
      <c r="L26" s="102">
        <v>14</v>
      </c>
      <c r="M26" s="102">
        <v>30</v>
      </c>
      <c r="N26" s="102">
        <v>0</v>
      </c>
      <c r="O26" s="102">
        <v>143173</v>
      </c>
      <c r="P26" s="102">
        <v>109</v>
      </c>
      <c r="Q26" s="102">
        <v>143282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2">
        <v>641</v>
      </c>
      <c r="D27" s="102">
        <v>81</v>
      </c>
      <c r="E27" s="102">
        <v>722</v>
      </c>
      <c r="F27" s="102">
        <v>2062568</v>
      </c>
      <c r="G27" s="102">
        <v>817336</v>
      </c>
      <c r="H27" s="102">
        <v>1245232</v>
      </c>
      <c r="I27" s="102">
        <v>74684</v>
      </c>
      <c r="J27" s="66"/>
      <c r="K27" s="102">
        <v>3081</v>
      </c>
      <c r="L27" s="102">
        <v>8</v>
      </c>
      <c r="M27" s="102">
        <v>0</v>
      </c>
      <c r="N27" s="102">
        <v>0</v>
      </c>
      <c r="O27" s="102">
        <v>70541</v>
      </c>
      <c r="P27" s="102">
        <v>1054</v>
      </c>
      <c r="Q27" s="102">
        <v>71595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2">
        <v>829</v>
      </c>
      <c r="D28" s="102">
        <v>87</v>
      </c>
      <c r="E28" s="102">
        <v>916</v>
      </c>
      <c r="F28" s="102">
        <v>2943970</v>
      </c>
      <c r="G28" s="102">
        <v>1014593</v>
      </c>
      <c r="H28" s="102">
        <v>1929377</v>
      </c>
      <c r="I28" s="102">
        <v>115726</v>
      </c>
      <c r="J28" s="66"/>
      <c r="K28" s="102">
        <v>5086</v>
      </c>
      <c r="L28" s="102">
        <v>89</v>
      </c>
      <c r="M28" s="102">
        <v>5</v>
      </c>
      <c r="N28" s="102">
        <v>9</v>
      </c>
      <c r="O28" s="102">
        <v>108409</v>
      </c>
      <c r="P28" s="102">
        <v>2128</v>
      </c>
      <c r="Q28" s="102">
        <v>110537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2">
        <v>1466</v>
      </c>
      <c r="D29" s="102">
        <v>187</v>
      </c>
      <c r="E29" s="102">
        <v>1653</v>
      </c>
      <c r="F29" s="102">
        <v>5424502</v>
      </c>
      <c r="G29" s="102">
        <v>1900275</v>
      </c>
      <c r="H29" s="102">
        <v>3524227</v>
      </c>
      <c r="I29" s="102">
        <v>211391</v>
      </c>
      <c r="J29" s="66"/>
      <c r="K29" s="102">
        <v>7621</v>
      </c>
      <c r="L29" s="102">
        <v>34</v>
      </c>
      <c r="M29" s="102">
        <v>19</v>
      </c>
      <c r="N29" s="102">
        <v>20</v>
      </c>
      <c r="O29" s="102">
        <v>200169</v>
      </c>
      <c r="P29" s="102">
        <v>3528</v>
      </c>
      <c r="Q29" s="102">
        <v>203697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2">
        <v>1137</v>
      </c>
      <c r="D30" s="102">
        <v>90</v>
      </c>
      <c r="E30" s="102">
        <v>1227</v>
      </c>
      <c r="F30" s="102">
        <v>3657238</v>
      </c>
      <c r="G30" s="102">
        <v>1418204</v>
      </c>
      <c r="H30" s="102">
        <v>2239034</v>
      </c>
      <c r="I30" s="102">
        <v>134292</v>
      </c>
      <c r="J30" s="66"/>
      <c r="K30" s="102">
        <v>5037</v>
      </c>
      <c r="L30" s="102">
        <v>54</v>
      </c>
      <c r="M30" s="102">
        <v>1</v>
      </c>
      <c r="N30" s="102">
        <v>27</v>
      </c>
      <c r="O30" s="102">
        <v>128921</v>
      </c>
      <c r="P30" s="102">
        <v>252</v>
      </c>
      <c r="Q30" s="102">
        <v>129173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2">
        <v>694</v>
      </c>
      <c r="D31" s="102">
        <v>53</v>
      </c>
      <c r="E31" s="102">
        <v>747</v>
      </c>
      <c r="F31" s="102">
        <v>2394164</v>
      </c>
      <c r="G31" s="102">
        <v>871165</v>
      </c>
      <c r="H31" s="102">
        <v>1522999</v>
      </c>
      <c r="I31" s="102">
        <v>91348</v>
      </c>
      <c r="J31" s="66"/>
      <c r="K31" s="102">
        <v>2702</v>
      </c>
      <c r="L31" s="102">
        <v>75</v>
      </c>
      <c r="M31" s="102">
        <v>40</v>
      </c>
      <c r="N31" s="102">
        <v>258</v>
      </c>
      <c r="O31" s="102">
        <v>88102</v>
      </c>
      <c r="P31" s="102">
        <v>171</v>
      </c>
      <c r="Q31" s="102">
        <v>88273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2">
        <v>515</v>
      </c>
      <c r="D32" s="102">
        <v>62</v>
      </c>
      <c r="E32" s="102">
        <v>577</v>
      </c>
      <c r="F32" s="102">
        <v>1779223</v>
      </c>
      <c r="G32" s="102">
        <v>647988</v>
      </c>
      <c r="H32" s="102">
        <v>1131235</v>
      </c>
      <c r="I32" s="102">
        <v>67849</v>
      </c>
      <c r="J32" s="66"/>
      <c r="K32" s="102">
        <v>2572</v>
      </c>
      <c r="L32" s="102">
        <v>0</v>
      </c>
      <c r="M32" s="102">
        <v>23</v>
      </c>
      <c r="N32" s="102">
        <v>0</v>
      </c>
      <c r="O32" s="102">
        <v>63604</v>
      </c>
      <c r="P32" s="102">
        <v>1650</v>
      </c>
      <c r="Q32" s="102">
        <v>65254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2">
        <v>687</v>
      </c>
      <c r="D33" s="102">
        <v>68</v>
      </c>
      <c r="E33" s="102">
        <v>755</v>
      </c>
      <c r="F33" s="102">
        <v>2298144</v>
      </c>
      <c r="G33" s="102">
        <v>930334</v>
      </c>
      <c r="H33" s="102">
        <v>1367810</v>
      </c>
      <c r="I33" s="102">
        <v>82039</v>
      </c>
      <c r="J33" s="66"/>
      <c r="K33" s="102">
        <v>3590</v>
      </c>
      <c r="L33" s="102">
        <v>9</v>
      </c>
      <c r="M33" s="102">
        <v>16</v>
      </c>
      <c r="N33" s="102">
        <v>0</v>
      </c>
      <c r="O33" s="102">
        <v>78219</v>
      </c>
      <c r="P33" s="102">
        <v>205</v>
      </c>
      <c r="Q33" s="102">
        <v>78424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2">
        <v>1522</v>
      </c>
      <c r="D34" s="102">
        <v>108</v>
      </c>
      <c r="E34" s="102">
        <v>1630</v>
      </c>
      <c r="F34" s="102">
        <v>5324448</v>
      </c>
      <c r="G34" s="102">
        <v>1785171</v>
      </c>
      <c r="H34" s="102">
        <v>3539277</v>
      </c>
      <c r="I34" s="102">
        <v>212291</v>
      </c>
      <c r="J34" s="66"/>
      <c r="K34" s="102">
        <v>8991</v>
      </c>
      <c r="L34" s="102">
        <v>67</v>
      </c>
      <c r="M34" s="102">
        <v>37</v>
      </c>
      <c r="N34" s="102">
        <v>39</v>
      </c>
      <c r="O34" s="102">
        <v>202884</v>
      </c>
      <c r="P34" s="102">
        <v>273</v>
      </c>
      <c r="Q34" s="102">
        <v>203157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2">
        <v>588</v>
      </c>
      <c r="D35" s="102">
        <v>59</v>
      </c>
      <c r="E35" s="102">
        <v>647</v>
      </c>
      <c r="F35" s="102">
        <v>2008336</v>
      </c>
      <c r="G35" s="102">
        <v>767132</v>
      </c>
      <c r="H35" s="102">
        <v>1241204</v>
      </c>
      <c r="I35" s="102">
        <v>74447</v>
      </c>
      <c r="J35" s="66"/>
      <c r="K35" s="102">
        <v>2561</v>
      </c>
      <c r="L35" s="102">
        <v>3</v>
      </c>
      <c r="M35" s="102">
        <v>4</v>
      </c>
      <c r="N35" s="102">
        <v>0</v>
      </c>
      <c r="O35" s="102">
        <v>71711</v>
      </c>
      <c r="P35" s="102">
        <v>168</v>
      </c>
      <c r="Q35" s="102">
        <v>71879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2">
        <v>771</v>
      </c>
      <c r="D36" s="102">
        <v>77</v>
      </c>
      <c r="E36" s="102">
        <v>848</v>
      </c>
      <c r="F36" s="102">
        <v>2743467</v>
      </c>
      <c r="G36" s="102">
        <v>976140</v>
      </c>
      <c r="H36" s="102">
        <v>1767327</v>
      </c>
      <c r="I36" s="102">
        <v>106005</v>
      </c>
      <c r="J36" s="66"/>
      <c r="K36" s="102">
        <v>3396</v>
      </c>
      <c r="L36" s="102">
        <v>50</v>
      </c>
      <c r="M36" s="102">
        <v>125</v>
      </c>
      <c r="N36" s="102">
        <v>142</v>
      </c>
      <c r="O36" s="102">
        <v>102040</v>
      </c>
      <c r="P36" s="102">
        <v>252</v>
      </c>
      <c r="Q36" s="102">
        <v>102292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2">
        <v>762</v>
      </c>
      <c r="D37" s="102">
        <v>39</v>
      </c>
      <c r="E37" s="102">
        <v>801</v>
      </c>
      <c r="F37" s="102">
        <v>2741757</v>
      </c>
      <c r="G37" s="102">
        <v>938525</v>
      </c>
      <c r="H37" s="102">
        <v>1803232</v>
      </c>
      <c r="I37" s="102">
        <v>108162</v>
      </c>
      <c r="J37" s="66"/>
      <c r="K37" s="102">
        <v>5217</v>
      </c>
      <c r="L37" s="102">
        <v>0</v>
      </c>
      <c r="M37" s="102">
        <v>88</v>
      </c>
      <c r="N37" s="102">
        <v>84</v>
      </c>
      <c r="O37" s="102">
        <v>102634</v>
      </c>
      <c r="P37" s="102">
        <v>139</v>
      </c>
      <c r="Q37" s="102">
        <v>102773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04">
        <v>703</v>
      </c>
      <c r="D38" s="104">
        <v>59</v>
      </c>
      <c r="E38" s="104">
        <v>762</v>
      </c>
      <c r="F38" s="104">
        <v>2194851</v>
      </c>
      <c r="G38" s="104">
        <v>841009</v>
      </c>
      <c r="H38" s="104">
        <v>1353842</v>
      </c>
      <c r="I38" s="104">
        <v>81200</v>
      </c>
      <c r="J38" s="66"/>
      <c r="K38" s="104">
        <v>3069</v>
      </c>
      <c r="L38" s="104">
        <v>34</v>
      </c>
      <c r="M38" s="104">
        <v>15</v>
      </c>
      <c r="N38" s="104">
        <v>50</v>
      </c>
      <c r="O38" s="104">
        <v>77820</v>
      </c>
      <c r="P38" s="104">
        <v>212</v>
      </c>
      <c r="Q38" s="104">
        <v>78032</v>
      </c>
      <c r="R38" s="56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38379</v>
      </c>
      <c r="D39" s="99">
        <f aca="true" t="shared" si="0" ref="D39:I39">SUM(D7:D38)</f>
        <v>3328</v>
      </c>
      <c r="E39" s="99">
        <f t="shared" si="0"/>
        <v>41707</v>
      </c>
      <c r="F39" s="99">
        <f t="shared" si="0"/>
        <v>147315250</v>
      </c>
      <c r="G39" s="99">
        <f t="shared" si="0"/>
        <v>47704535</v>
      </c>
      <c r="H39" s="99">
        <f t="shared" si="0"/>
        <v>99610715</v>
      </c>
      <c r="I39" s="99">
        <f t="shared" si="0"/>
        <v>5974992</v>
      </c>
      <c r="J39" s="67"/>
      <c r="K39" s="99">
        <f>SUM(K7:K38)</f>
        <v>261419</v>
      </c>
      <c r="L39" s="99">
        <f aca="true" t="shared" si="1" ref="L39:Q39">SUM(L7:L38)</f>
        <v>1722</v>
      </c>
      <c r="M39" s="99">
        <f t="shared" si="1"/>
        <v>1797</v>
      </c>
      <c r="N39" s="99">
        <f t="shared" si="1"/>
        <v>1324</v>
      </c>
      <c r="O39" s="99">
        <f t="shared" si="1"/>
        <v>5671585</v>
      </c>
      <c r="P39" s="99">
        <f t="shared" si="1"/>
        <v>37145</v>
      </c>
      <c r="Q39" s="99">
        <f t="shared" si="1"/>
        <v>5708730</v>
      </c>
      <c r="R39" s="71" t="s">
        <v>82</v>
      </c>
    </row>
    <row r="40" spans="1:18" s="40" customFormat="1" ht="21.75" customHeight="1">
      <c r="A40" s="48">
        <v>33</v>
      </c>
      <c r="B40" s="44" t="s">
        <v>33</v>
      </c>
      <c r="C40" s="105">
        <v>559</v>
      </c>
      <c r="D40" s="105">
        <v>46</v>
      </c>
      <c r="E40" s="105">
        <v>605</v>
      </c>
      <c r="F40" s="105">
        <v>1742515</v>
      </c>
      <c r="G40" s="105">
        <v>685880</v>
      </c>
      <c r="H40" s="105">
        <v>1056635</v>
      </c>
      <c r="I40" s="105">
        <v>63372</v>
      </c>
      <c r="J40" s="66"/>
      <c r="K40" s="105">
        <v>2151</v>
      </c>
      <c r="L40" s="105">
        <v>58</v>
      </c>
      <c r="M40" s="105">
        <v>0</v>
      </c>
      <c r="N40" s="105">
        <v>0</v>
      </c>
      <c r="O40" s="105">
        <v>61018</v>
      </c>
      <c r="P40" s="105">
        <v>145</v>
      </c>
      <c r="Q40" s="105">
        <v>61163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2">
        <v>359</v>
      </c>
      <c r="D41" s="102">
        <v>43</v>
      </c>
      <c r="E41" s="102">
        <v>402</v>
      </c>
      <c r="F41" s="102">
        <v>1155092</v>
      </c>
      <c r="G41" s="102">
        <v>443553</v>
      </c>
      <c r="H41" s="102">
        <v>711539</v>
      </c>
      <c r="I41" s="102">
        <v>42680</v>
      </c>
      <c r="J41" s="66"/>
      <c r="K41" s="102">
        <v>1461</v>
      </c>
      <c r="L41" s="102">
        <v>56</v>
      </c>
      <c r="M41" s="102">
        <v>1</v>
      </c>
      <c r="N41" s="102">
        <v>0</v>
      </c>
      <c r="O41" s="102">
        <v>40405</v>
      </c>
      <c r="P41" s="102">
        <v>757</v>
      </c>
      <c r="Q41" s="102">
        <v>41162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2">
        <v>333</v>
      </c>
      <c r="D42" s="102">
        <v>36</v>
      </c>
      <c r="E42" s="102">
        <v>369</v>
      </c>
      <c r="F42" s="102">
        <v>1040541</v>
      </c>
      <c r="G42" s="102">
        <v>405956</v>
      </c>
      <c r="H42" s="102">
        <v>634585</v>
      </c>
      <c r="I42" s="102">
        <v>38059</v>
      </c>
      <c r="J42" s="66"/>
      <c r="K42" s="102">
        <v>1384</v>
      </c>
      <c r="L42" s="102">
        <v>0</v>
      </c>
      <c r="M42" s="102">
        <v>19</v>
      </c>
      <c r="N42" s="102">
        <v>0</v>
      </c>
      <c r="O42" s="102">
        <v>36537</v>
      </c>
      <c r="P42" s="102">
        <v>119</v>
      </c>
      <c r="Q42" s="102">
        <v>36656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2">
        <v>459</v>
      </c>
      <c r="D43" s="102">
        <v>26</v>
      </c>
      <c r="E43" s="102">
        <v>485</v>
      </c>
      <c r="F43" s="102">
        <v>1522164</v>
      </c>
      <c r="G43" s="102">
        <v>520554</v>
      </c>
      <c r="H43" s="102">
        <v>1001610</v>
      </c>
      <c r="I43" s="102">
        <v>60077</v>
      </c>
      <c r="J43" s="66"/>
      <c r="K43" s="102">
        <v>2657</v>
      </c>
      <c r="L43" s="102">
        <v>38</v>
      </c>
      <c r="M43" s="102">
        <v>8</v>
      </c>
      <c r="N43" s="102">
        <v>0</v>
      </c>
      <c r="O43" s="102">
        <v>57307</v>
      </c>
      <c r="P43" s="102">
        <v>67</v>
      </c>
      <c r="Q43" s="102">
        <v>57374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2">
        <v>280</v>
      </c>
      <c r="D44" s="102">
        <v>37</v>
      </c>
      <c r="E44" s="102">
        <v>317</v>
      </c>
      <c r="F44" s="102">
        <v>783608</v>
      </c>
      <c r="G44" s="102">
        <v>347501</v>
      </c>
      <c r="H44" s="102">
        <v>436107</v>
      </c>
      <c r="I44" s="102">
        <v>26154</v>
      </c>
      <c r="J44" s="66"/>
      <c r="K44" s="102">
        <v>1177</v>
      </c>
      <c r="L44" s="102">
        <v>0</v>
      </c>
      <c r="M44" s="102">
        <v>0</v>
      </c>
      <c r="N44" s="102">
        <v>0</v>
      </c>
      <c r="O44" s="102">
        <v>24703</v>
      </c>
      <c r="P44" s="102">
        <v>274</v>
      </c>
      <c r="Q44" s="102">
        <v>24977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2">
        <v>298</v>
      </c>
      <c r="D45" s="102">
        <v>11</v>
      </c>
      <c r="E45" s="102">
        <v>309</v>
      </c>
      <c r="F45" s="102">
        <v>1774573</v>
      </c>
      <c r="G45" s="102">
        <v>342702</v>
      </c>
      <c r="H45" s="102">
        <v>1431871</v>
      </c>
      <c r="I45" s="102">
        <v>85900</v>
      </c>
      <c r="J45" s="66"/>
      <c r="K45" s="102">
        <v>2668</v>
      </c>
      <c r="L45" s="102">
        <v>0</v>
      </c>
      <c r="M45" s="102">
        <v>23</v>
      </c>
      <c r="N45" s="102">
        <v>0</v>
      </c>
      <c r="O45" s="102">
        <v>83189</v>
      </c>
      <c r="P45" s="102">
        <v>20</v>
      </c>
      <c r="Q45" s="102">
        <v>83209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2">
        <v>687</v>
      </c>
      <c r="D46" s="102">
        <v>31</v>
      </c>
      <c r="E46" s="102">
        <v>718</v>
      </c>
      <c r="F46" s="102">
        <v>2630693</v>
      </c>
      <c r="G46" s="102">
        <v>781226</v>
      </c>
      <c r="H46" s="102">
        <v>1849467</v>
      </c>
      <c r="I46" s="102">
        <v>110939</v>
      </c>
      <c r="J46" s="66"/>
      <c r="K46" s="102">
        <v>4188</v>
      </c>
      <c r="L46" s="102">
        <v>3</v>
      </c>
      <c r="M46" s="102">
        <v>4</v>
      </c>
      <c r="N46" s="102">
        <v>0</v>
      </c>
      <c r="O46" s="102">
        <v>106615</v>
      </c>
      <c r="P46" s="102">
        <v>129</v>
      </c>
      <c r="Q46" s="102">
        <v>106744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2">
        <v>161</v>
      </c>
      <c r="D47" s="102">
        <v>10</v>
      </c>
      <c r="E47" s="102">
        <v>171</v>
      </c>
      <c r="F47" s="102">
        <v>464612</v>
      </c>
      <c r="G47" s="102">
        <v>201475</v>
      </c>
      <c r="H47" s="102">
        <v>263137</v>
      </c>
      <c r="I47" s="102">
        <v>15783</v>
      </c>
      <c r="J47" s="66"/>
      <c r="K47" s="102">
        <v>613</v>
      </c>
      <c r="L47" s="102">
        <v>0</v>
      </c>
      <c r="M47" s="102">
        <v>13</v>
      </c>
      <c r="N47" s="102">
        <v>0</v>
      </c>
      <c r="O47" s="102">
        <v>15122</v>
      </c>
      <c r="P47" s="102">
        <v>35</v>
      </c>
      <c r="Q47" s="102">
        <v>15157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2">
        <v>347</v>
      </c>
      <c r="D48" s="102">
        <v>63</v>
      </c>
      <c r="E48" s="102">
        <v>410</v>
      </c>
      <c r="F48" s="102">
        <v>1218231</v>
      </c>
      <c r="G48" s="102">
        <v>502896</v>
      </c>
      <c r="H48" s="102">
        <v>715335</v>
      </c>
      <c r="I48" s="102">
        <v>42905</v>
      </c>
      <c r="J48" s="66"/>
      <c r="K48" s="102">
        <v>2287</v>
      </c>
      <c r="L48" s="102">
        <v>38</v>
      </c>
      <c r="M48" s="102">
        <v>36</v>
      </c>
      <c r="N48" s="102">
        <v>0</v>
      </c>
      <c r="O48" s="102">
        <v>39123</v>
      </c>
      <c r="P48" s="102">
        <v>1421</v>
      </c>
      <c r="Q48" s="102">
        <v>40544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2">
        <v>166</v>
      </c>
      <c r="D49" s="102">
        <v>17</v>
      </c>
      <c r="E49" s="102">
        <v>183</v>
      </c>
      <c r="F49" s="102">
        <v>519767</v>
      </c>
      <c r="G49" s="102">
        <v>209749</v>
      </c>
      <c r="H49" s="102">
        <v>310018</v>
      </c>
      <c r="I49" s="102">
        <v>18591</v>
      </c>
      <c r="J49" s="66"/>
      <c r="K49" s="102">
        <v>631</v>
      </c>
      <c r="L49" s="102">
        <v>63</v>
      </c>
      <c r="M49" s="102">
        <v>0</v>
      </c>
      <c r="N49" s="102">
        <v>0</v>
      </c>
      <c r="O49" s="102">
        <v>17421</v>
      </c>
      <c r="P49" s="102">
        <v>476</v>
      </c>
      <c r="Q49" s="102">
        <v>17897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2">
        <v>477</v>
      </c>
      <c r="D50" s="102">
        <v>35</v>
      </c>
      <c r="E50" s="102">
        <v>512</v>
      </c>
      <c r="F50" s="102">
        <v>1757748</v>
      </c>
      <c r="G50" s="102">
        <v>612870</v>
      </c>
      <c r="H50" s="102">
        <v>1144878</v>
      </c>
      <c r="I50" s="102">
        <v>68673</v>
      </c>
      <c r="J50" s="66"/>
      <c r="K50" s="102">
        <v>2273</v>
      </c>
      <c r="L50" s="102">
        <v>0</v>
      </c>
      <c r="M50" s="102">
        <v>130</v>
      </c>
      <c r="N50" s="102">
        <v>0</v>
      </c>
      <c r="O50" s="102">
        <v>66159</v>
      </c>
      <c r="P50" s="102">
        <v>111</v>
      </c>
      <c r="Q50" s="102">
        <v>66270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04">
        <v>264</v>
      </c>
      <c r="D51" s="104">
        <v>18</v>
      </c>
      <c r="E51" s="104">
        <v>282</v>
      </c>
      <c r="F51" s="104">
        <v>869458</v>
      </c>
      <c r="G51" s="104">
        <v>310413</v>
      </c>
      <c r="H51" s="104">
        <v>559045</v>
      </c>
      <c r="I51" s="104">
        <v>33533</v>
      </c>
      <c r="J51" s="66"/>
      <c r="K51" s="104">
        <v>1451</v>
      </c>
      <c r="L51" s="104">
        <v>0</v>
      </c>
      <c r="M51" s="104">
        <v>26</v>
      </c>
      <c r="N51" s="104">
        <v>0</v>
      </c>
      <c r="O51" s="104">
        <v>31972</v>
      </c>
      <c r="P51" s="104">
        <v>84</v>
      </c>
      <c r="Q51" s="104">
        <v>32056</v>
      </c>
      <c r="R51" s="56" t="s">
        <v>43</v>
      </c>
    </row>
    <row r="52" spans="1:18" s="27" customFormat="1" ht="21.75" customHeight="1">
      <c r="A52" s="68"/>
      <c r="B52" s="69" t="s">
        <v>83</v>
      </c>
      <c r="C52" s="70">
        <f>SUM(C40:C51)</f>
        <v>4390</v>
      </c>
      <c r="D52" s="70">
        <f aca="true" t="shared" si="2" ref="D52:I52">SUM(D40:D51)</f>
        <v>373</v>
      </c>
      <c r="E52" s="70">
        <f t="shared" si="2"/>
        <v>4763</v>
      </c>
      <c r="F52" s="70">
        <f t="shared" si="2"/>
        <v>15479002</v>
      </c>
      <c r="G52" s="70">
        <f t="shared" si="2"/>
        <v>5364775</v>
      </c>
      <c r="H52" s="70">
        <f t="shared" si="2"/>
        <v>10114227</v>
      </c>
      <c r="I52" s="70">
        <f t="shared" si="2"/>
        <v>606666</v>
      </c>
      <c r="J52" s="67"/>
      <c r="K52" s="70">
        <f>SUM(K40:K51)</f>
        <v>22941</v>
      </c>
      <c r="L52" s="70">
        <f aca="true" t="shared" si="3" ref="L52:Q52">SUM(L40:L51)</f>
        <v>256</v>
      </c>
      <c r="M52" s="70">
        <f t="shared" si="3"/>
        <v>260</v>
      </c>
      <c r="N52" s="70">
        <f t="shared" si="3"/>
        <v>0</v>
      </c>
      <c r="O52" s="70">
        <f t="shared" si="3"/>
        <v>579571</v>
      </c>
      <c r="P52" s="70">
        <f t="shared" si="3"/>
        <v>3638</v>
      </c>
      <c r="Q52" s="70">
        <f t="shared" si="3"/>
        <v>583209</v>
      </c>
      <c r="R52" s="69" t="s">
        <v>83</v>
      </c>
    </row>
    <row r="53" spans="1:18" s="27" customFormat="1" ht="21.75" customHeight="1">
      <c r="A53" s="74"/>
      <c r="B53" s="73" t="s">
        <v>84</v>
      </c>
      <c r="C53" s="72">
        <f>C39+C52</f>
        <v>42769</v>
      </c>
      <c r="D53" s="72">
        <f aca="true" t="shared" si="4" ref="D53:I53">D39+D52</f>
        <v>3701</v>
      </c>
      <c r="E53" s="72">
        <f t="shared" si="4"/>
        <v>46470</v>
      </c>
      <c r="F53" s="72">
        <f t="shared" si="4"/>
        <v>162794252</v>
      </c>
      <c r="G53" s="72">
        <f t="shared" si="4"/>
        <v>53069310</v>
      </c>
      <c r="H53" s="72">
        <f t="shared" si="4"/>
        <v>109724942</v>
      </c>
      <c r="I53" s="72">
        <f t="shared" si="4"/>
        <v>6581658</v>
      </c>
      <c r="J53" s="67"/>
      <c r="K53" s="72">
        <f>K39+K52</f>
        <v>284360</v>
      </c>
      <c r="L53" s="72">
        <f aca="true" t="shared" si="5" ref="L53:Q53">L39+L52</f>
        <v>1978</v>
      </c>
      <c r="M53" s="72">
        <f t="shared" si="5"/>
        <v>2057</v>
      </c>
      <c r="N53" s="72">
        <f t="shared" si="5"/>
        <v>1324</v>
      </c>
      <c r="O53" s="72">
        <f t="shared" si="5"/>
        <v>6251156</v>
      </c>
      <c r="P53" s="72">
        <f t="shared" si="5"/>
        <v>40783</v>
      </c>
      <c r="Q53" s="72">
        <f t="shared" si="5"/>
        <v>6291939</v>
      </c>
      <c r="R53" s="73" t="s">
        <v>84</v>
      </c>
    </row>
  </sheetData>
  <sheetProtection/>
  <mergeCells count="17">
    <mergeCell ref="K4:K6"/>
    <mergeCell ref="L4:L6"/>
    <mergeCell ref="C5:D5"/>
    <mergeCell ref="E5:E6"/>
    <mergeCell ref="O5:P5"/>
    <mergeCell ref="N4:N6"/>
    <mergeCell ref="M4:M6"/>
    <mergeCell ref="R4:R6"/>
    <mergeCell ref="A4:A6"/>
    <mergeCell ref="O4:Q4"/>
    <mergeCell ref="B4:B6"/>
    <mergeCell ref="C4:E4"/>
    <mergeCell ref="F4:F6"/>
    <mergeCell ref="G4:G6"/>
    <mergeCell ref="H4:H6"/>
    <mergeCell ref="Q5:Q6"/>
    <mergeCell ref="I4:I6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N4" sqref="C4:N6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4"/>
      <c r="B1" s="13"/>
      <c r="C1" s="14"/>
      <c r="D1" s="12"/>
      <c r="E1" s="14"/>
      <c r="F1" s="12"/>
      <c r="G1" s="12"/>
      <c r="H1" s="12"/>
      <c r="I1" s="14"/>
      <c r="K1" s="12"/>
      <c r="L1" s="14"/>
      <c r="M1" s="12"/>
      <c r="N1" s="12"/>
      <c r="O1" s="12"/>
      <c r="P1" s="12"/>
      <c r="Q1" s="12"/>
      <c r="R1" s="13"/>
    </row>
    <row r="2" spans="1:18" ht="4.5" customHeight="1">
      <c r="A2" s="13"/>
      <c r="B2" s="13"/>
      <c r="C2" s="14"/>
      <c r="D2" s="12"/>
      <c r="E2" s="14"/>
      <c r="F2" s="12"/>
      <c r="G2" s="12"/>
      <c r="H2" s="12"/>
      <c r="I2" s="14"/>
      <c r="K2" s="12"/>
      <c r="L2" s="14"/>
      <c r="M2" s="12"/>
      <c r="N2" s="12"/>
      <c r="O2" s="12"/>
      <c r="P2" s="12"/>
      <c r="Q2" s="12"/>
      <c r="R2" s="13"/>
    </row>
    <row r="3" spans="1:18" ht="23.25" customHeight="1">
      <c r="A3" s="13"/>
      <c r="B3" s="201" t="s">
        <v>8</v>
      </c>
      <c r="C3" s="188"/>
      <c r="D3" s="12"/>
      <c r="E3" s="12"/>
      <c r="F3" s="12"/>
      <c r="G3" s="12"/>
      <c r="H3" s="12"/>
      <c r="I3" s="12"/>
      <c r="J3" s="64"/>
      <c r="K3" s="12"/>
      <c r="L3" s="12"/>
      <c r="M3" s="12"/>
      <c r="N3" s="12"/>
      <c r="O3" s="12"/>
      <c r="P3" s="12"/>
      <c r="Q3" s="176" t="s">
        <v>107</v>
      </c>
      <c r="R3" s="15"/>
    </row>
    <row r="4" spans="1:18" s="40" customFormat="1" ht="19.5" customHeight="1">
      <c r="A4" s="195" t="s">
        <v>74</v>
      </c>
      <c r="B4" s="199" t="s">
        <v>75</v>
      </c>
      <c r="C4" s="180" t="s">
        <v>76</v>
      </c>
      <c r="D4" s="180"/>
      <c r="E4" s="180"/>
      <c r="F4" s="180" t="s">
        <v>45</v>
      </c>
      <c r="G4" s="180" t="s">
        <v>11</v>
      </c>
      <c r="H4" s="180" t="s">
        <v>77</v>
      </c>
      <c r="I4" s="180" t="s">
        <v>78</v>
      </c>
      <c r="J4" s="65"/>
      <c r="K4" s="180" t="s">
        <v>12</v>
      </c>
      <c r="L4" s="180" t="s">
        <v>79</v>
      </c>
      <c r="M4" s="183" t="s">
        <v>63</v>
      </c>
      <c r="N4" s="184" t="s">
        <v>64</v>
      </c>
      <c r="O4" s="198" t="s">
        <v>80</v>
      </c>
      <c r="P4" s="198"/>
      <c r="Q4" s="198"/>
      <c r="R4" s="189" t="s">
        <v>93</v>
      </c>
    </row>
    <row r="5" spans="1:18" s="40" customFormat="1" ht="19.5" customHeight="1">
      <c r="A5" s="196"/>
      <c r="B5" s="199"/>
      <c r="C5" s="191" t="s">
        <v>108</v>
      </c>
      <c r="D5" s="192"/>
      <c r="E5" s="193" t="s">
        <v>81</v>
      </c>
      <c r="F5" s="180"/>
      <c r="G5" s="180"/>
      <c r="H5" s="180"/>
      <c r="I5" s="180"/>
      <c r="J5" s="65"/>
      <c r="K5" s="180"/>
      <c r="L5" s="180"/>
      <c r="M5" s="183"/>
      <c r="N5" s="185"/>
      <c r="O5" s="191" t="s">
        <v>108</v>
      </c>
      <c r="P5" s="192"/>
      <c r="Q5" s="193" t="s">
        <v>81</v>
      </c>
      <c r="R5" s="189"/>
    </row>
    <row r="6" spans="1:18" s="40" customFormat="1" ht="19.5" customHeight="1">
      <c r="A6" s="197"/>
      <c r="B6" s="200"/>
      <c r="C6" s="26" t="s">
        <v>109</v>
      </c>
      <c r="D6" s="26" t="s">
        <v>110</v>
      </c>
      <c r="E6" s="194"/>
      <c r="F6" s="180"/>
      <c r="G6" s="180"/>
      <c r="H6" s="180"/>
      <c r="I6" s="180"/>
      <c r="J6" s="65"/>
      <c r="K6" s="180"/>
      <c r="L6" s="180"/>
      <c r="M6" s="183"/>
      <c r="N6" s="186"/>
      <c r="O6" s="26" t="s">
        <v>109</v>
      </c>
      <c r="P6" s="26" t="s">
        <v>110</v>
      </c>
      <c r="Q6" s="194"/>
      <c r="R6" s="190"/>
    </row>
    <row r="7" spans="1:18" s="40" customFormat="1" ht="21.75" customHeight="1">
      <c r="A7" s="46">
        <v>1</v>
      </c>
      <c r="B7" s="39" t="s">
        <v>18</v>
      </c>
      <c r="C7" s="106">
        <v>187</v>
      </c>
      <c r="D7" s="106">
        <v>26</v>
      </c>
      <c r="E7" s="106">
        <v>213</v>
      </c>
      <c r="F7" s="106">
        <v>594947</v>
      </c>
      <c r="G7" s="106">
        <v>249733</v>
      </c>
      <c r="H7" s="106">
        <v>345214</v>
      </c>
      <c r="I7" s="106">
        <v>20704</v>
      </c>
      <c r="J7" s="66"/>
      <c r="K7" s="106">
        <v>624</v>
      </c>
      <c r="L7" s="106">
        <v>0</v>
      </c>
      <c r="M7" s="106">
        <v>0</v>
      </c>
      <c r="N7" s="106">
        <v>0</v>
      </c>
      <c r="O7" s="106">
        <v>19991</v>
      </c>
      <c r="P7" s="106">
        <v>89</v>
      </c>
      <c r="Q7" s="106">
        <v>20080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7">
        <v>30</v>
      </c>
      <c r="D8" s="107">
        <v>5</v>
      </c>
      <c r="E8" s="107">
        <v>35</v>
      </c>
      <c r="F8" s="107">
        <v>104144</v>
      </c>
      <c r="G8" s="107">
        <v>37704</v>
      </c>
      <c r="H8" s="107">
        <v>66440</v>
      </c>
      <c r="I8" s="107">
        <v>3988</v>
      </c>
      <c r="J8" s="66"/>
      <c r="K8" s="107">
        <v>84</v>
      </c>
      <c r="L8" s="107">
        <v>0</v>
      </c>
      <c r="M8" s="107">
        <v>1</v>
      </c>
      <c r="N8" s="107">
        <v>0</v>
      </c>
      <c r="O8" s="107">
        <v>3890</v>
      </c>
      <c r="P8" s="107">
        <v>13</v>
      </c>
      <c r="Q8" s="107">
        <v>3903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7">
        <v>287</v>
      </c>
      <c r="D9" s="107">
        <v>21</v>
      </c>
      <c r="E9" s="107">
        <v>308</v>
      </c>
      <c r="F9" s="107">
        <v>1408258</v>
      </c>
      <c r="G9" s="107">
        <v>444404</v>
      </c>
      <c r="H9" s="107">
        <v>963854</v>
      </c>
      <c r="I9" s="107">
        <v>57819</v>
      </c>
      <c r="J9" s="66"/>
      <c r="K9" s="107">
        <v>1132</v>
      </c>
      <c r="L9" s="107">
        <v>0</v>
      </c>
      <c r="M9" s="107">
        <v>0</v>
      </c>
      <c r="N9" s="107">
        <v>0</v>
      </c>
      <c r="O9" s="107">
        <v>56629</v>
      </c>
      <c r="P9" s="107">
        <v>58</v>
      </c>
      <c r="Q9" s="107">
        <v>56687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7">
        <v>382</v>
      </c>
      <c r="D10" s="107">
        <v>27</v>
      </c>
      <c r="E10" s="107">
        <v>409</v>
      </c>
      <c r="F10" s="107">
        <v>1970183</v>
      </c>
      <c r="G10" s="107">
        <v>583602</v>
      </c>
      <c r="H10" s="107">
        <v>1386581</v>
      </c>
      <c r="I10" s="107">
        <v>83178</v>
      </c>
      <c r="J10" s="66"/>
      <c r="K10" s="107">
        <v>1476</v>
      </c>
      <c r="L10" s="107">
        <v>0</v>
      </c>
      <c r="M10" s="107">
        <v>0</v>
      </c>
      <c r="N10" s="107">
        <v>1</v>
      </c>
      <c r="O10" s="107">
        <v>81566</v>
      </c>
      <c r="P10" s="107">
        <v>135</v>
      </c>
      <c r="Q10" s="107">
        <v>81701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7">
        <v>225</v>
      </c>
      <c r="D11" s="107">
        <v>29</v>
      </c>
      <c r="E11" s="107">
        <v>254</v>
      </c>
      <c r="F11" s="107">
        <v>820097</v>
      </c>
      <c r="G11" s="107">
        <v>313489</v>
      </c>
      <c r="H11" s="107">
        <v>506608</v>
      </c>
      <c r="I11" s="107">
        <v>30389</v>
      </c>
      <c r="J11" s="66"/>
      <c r="K11" s="107">
        <v>867</v>
      </c>
      <c r="L11" s="107">
        <v>0</v>
      </c>
      <c r="M11" s="107">
        <v>1</v>
      </c>
      <c r="N11" s="107">
        <v>0</v>
      </c>
      <c r="O11" s="107">
        <v>29437</v>
      </c>
      <c r="P11" s="107">
        <v>84</v>
      </c>
      <c r="Q11" s="107">
        <v>29521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7">
        <v>284</v>
      </c>
      <c r="D12" s="107">
        <v>10</v>
      </c>
      <c r="E12" s="107">
        <v>294</v>
      </c>
      <c r="F12" s="107">
        <v>2128843</v>
      </c>
      <c r="G12" s="107">
        <v>473382</v>
      </c>
      <c r="H12" s="107">
        <v>1655461</v>
      </c>
      <c r="I12" s="107">
        <v>99315</v>
      </c>
      <c r="J12" s="66"/>
      <c r="K12" s="107">
        <v>1773</v>
      </c>
      <c r="L12" s="107">
        <v>0</v>
      </c>
      <c r="M12" s="107">
        <v>0</v>
      </c>
      <c r="N12" s="107">
        <v>0</v>
      </c>
      <c r="O12" s="107">
        <v>97506</v>
      </c>
      <c r="P12" s="107">
        <v>36</v>
      </c>
      <c r="Q12" s="107">
        <v>97542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7">
        <v>88</v>
      </c>
      <c r="D13" s="107">
        <v>14</v>
      </c>
      <c r="E13" s="107">
        <v>102</v>
      </c>
      <c r="F13" s="107">
        <v>280108</v>
      </c>
      <c r="G13" s="107">
        <v>110756</v>
      </c>
      <c r="H13" s="107">
        <v>169352</v>
      </c>
      <c r="I13" s="107">
        <v>10162</v>
      </c>
      <c r="J13" s="66"/>
      <c r="K13" s="107">
        <v>280</v>
      </c>
      <c r="L13" s="107">
        <v>0</v>
      </c>
      <c r="M13" s="107">
        <v>0</v>
      </c>
      <c r="N13" s="107">
        <v>0</v>
      </c>
      <c r="O13" s="107">
        <v>9849</v>
      </c>
      <c r="P13" s="107">
        <v>33</v>
      </c>
      <c r="Q13" s="107">
        <v>9882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7">
        <v>178</v>
      </c>
      <c r="D14" s="107">
        <v>18</v>
      </c>
      <c r="E14" s="107">
        <v>196</v>
      </c>
      <c r="F14" s="107">
        <v>853947</v>
      </c>
      <c r="G14" s="107">
        <v>249510</v>
      </c>
      <c r="H14" s="107">
        <v>604437</v>
      </c>
      <c r="I14" s="107">
        <v>36260</v>
      </c>
      <c r="J14" s="66"/>
      <c r="K14" s="107">
        <v>547</v>
      </c>
      <c r="L14" s="107">
        <v>0</v>
      </c>
      <c r="M14" s="107">
        <v>3</v>
      </c>
      <c r="N14" s="107">
        <v>0</v>
      </c>
      <c r="O14" s="107">
        <v>35323</v>
      </c>
      <c r="P14" s="107">
        <v>387</v>
      </c>
      <c r="Q14" s="107">
        <v>35710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8">
        <v>194</v>
      </c>
      <c r="D15" s="108">
        <v>11</v>
      </c>
      <c r="E15" s="108">
        <v>205</v>
      </c>
      <c r="F15" s="108">
        <v>1091161</v>
      </c>
      <c r="G15" s="108">
        <v>291522</v>
      </c>
      <c r="H15" s="108">
        <v>799639</v>
      </c>
      <c r="I15" s="108">
        <v>47971</v>
      </c>
      <c r="J15" s="66"/>
      <c r="K15" s="108">
        <v>487</v>
      </c>
      <c r="L15" s="108">
        <v>0</v>
      </c>
      <c r="M15" s="108">
        <v>0</v>
      </c>
      <c r="N15" s="108">
        <v>0</v>
      </c>
      <c r="O15" s="108">
        <v>47455</v>
      </c>
      <c r="P15" s="108">
        <v>29</v>
      </c>
      <c r="Q15" s="108">
        <v>47484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8">
        <v>105</v>
      </c>
      <c r="D16" s="108">
        <v>10</v>
      </c>
      <c r="E16" s="108">
        <v>115</v>
      </c>
      <c r="F16" s="108">
        <v>315246</v>
      </c>
      <c r="G16" s="108">
        <v>121829</v>
      </c>
      <c r="H16" s="108">
        <v>193417</v>
      </c>
      <c r="I16" s="108">
        <v>11601</v>
      </c>
      <c r="J16" s="66"/>
      <c r="K16" s="108">
        <v>443</v>
      </c>
      <c r="L16" s="108">
        <v>4</v>
      </c>
      <c r="M16" s="108">
        <v>0</v>
      </c>
      <c r="N16" s="108">
        <v>0</v>
      </c>
      <c r="O16" s="108">
        <v>11126</v>
      </c>
      <c r="P16" s="108">
        <v>28</v>
      </c>
      <c r="Q16" s="108">
        <v>11154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8">
        <v>12</v>
      </c>
      <c r="D17" s="108">
        <v>1</v>
      </c>
      <c r="E17" s="108">
        <v>13</v>
      </c>
      <c r="F17" s="108">
        <v>44936</v>
      </c>
      <c r="G17" s="108">
        <v>17567</v>
      </c>
      <c r="H17" s="108">
        <v>27369</v>
      </c>
      <c r="I17" s="108">
        <v>1643</v>
      </c>
      <c r="J17" s="66"/>
      <c r="K17" s="108">
        <v>47</v>
      </c>
      <c r="L17" s="108">
        <v>0</v>
      </c>
      <c r="M17" s="108">
        <v>0</v>
      </c>
      <c r="N17" s="108">
        <v>0</v>
      </c>
      <c r="O17" s="108">
        <v>1590</v>
      </c>
      <c r="P17" s="108">
        <v>6</v>
      </c>
      <c r="Q17" s="108">
        <v>1596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7">
        <v>20</v>
      </c>
      <c r="D18" s="107">
        <v>1</v>
      </c>
      <c r="E18" s="107">
        <v>21</v>
      </c>
      <c r="F18" s="107">
        <v>116406</v>
      </c>
      <c r="G18" s="107">
        <v>23216</v>
      </c>
      <c r="H18" s="107">
        <v>93190</v>
      </c>
      <c r="I18" s="107">
        <v>5594</v>
      </c>
      <c r="J18" s="66"/>
      <c r="K18" s="107">
        <v>51</v>
      </c>
      <c r="L18" s="107">
        <v>0</v>
      </c>
      <c r="M18" s="107">
        <v>0</v>
      </c>
      <c r="N18" s="107">
        <v>0</v>
      </c>
      <c r="O18" s="107">
        <v>5542</v>
      </c>
      <c r="P18" s="107">
        <v>1</v>
      </c>
      <c r="Q18" s="107">
        <v>5543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7">
        <v>115</v>
      </c>
      <c r="D19" s="107">
        <v>14</v>
      </c>
      <c r="E19" s="107">
        <v>129</v>
      </c>
      <c r="F19" s="107">
        <v>424134</v>
      </c>
      <c r="G19" s="107">
        <v>172179</v>
      </c>
      <c r="H19" s="107">
        <v>251955</v>
      </c>
      <c r="I19" s="107">
        <v>15254</v>
      </c>
      <c r="J19" s="66"/>
      <c r="K19" s="107">
        <v>504</v>
      </c>
      <c r="L19" s="107">
        <v>0</v>
      </c>
      <c r="M19" s="107">
        <v>0</v>
      </c>
      <c r="N19" s="107">
        <v>0</v>
      </c>
      <c r="O19" s="107">
        <v>14708</v>
      </c>
      <c r="P19" s="107">
        <v>42</v>
      </c>
      <c r="Q19" s="107">
        <v>14750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7">
        <v>68</v>
      </c>
      <c r="D20" s="107">
        <v>5</v>
      </c>
      <c r="E20" s="107">
        <v>73</v>
      </c>
      <c r="F20" s="107">
        <v>172923</v>
      </c>
      <c r="G20" s="107">
        <v>76210</v>
      </c>
      <c r="H20" s="107">
        <v>96713</v>
      </c>
      <c r="I20" s="107">
        <v>5801</v>
      </c>
      <c r="J20" s="66"/>
      <c r="K20" s="107">
        <v>218</v>
      </c>
      <c r="L20" s="107">
        <v>0</v>
      </c>
      <c r="M20" s="107">
        <v>0</v>
      </c>
      <c r="N20" s="107">
        <v>0</v>
      </c>
      <c r="O20" s="107">
        <v>5572</v>
      </c>
      <c r="P20" s="107">
        <v>11</v>
      </c>
      <c r="Q20" s="107">
        <v>5583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7">
        <v>61</v>
      </c>
      <c r="D21" s="107">
        <v>10</v>
      </c>
      <c r="E21" s="107">
        <v>71</v>
      </c>
      <c r="F21" s="107">
        <v>210830</v>
      </c>
      <c r="G21" s="107">
        <v>84663</v>
      </c>
      <c r="H21" s="107">
        <v>126167</v>
      </c>
      <c r="I21" s="107">
        <v>7567</v>
      </c>
      <c r="J21" s="66"/>
      <c r="K21" s="107">
        <v>231</v>
      </c>
      <c r="L21" s="107">
        <v>0</v>
      </c>
      <c r="M21" s="107">
        <v>0</v>
      </c>
      <c r="N21" s="107">
        <v>0</v>
      </c>
      <c r="O21" s="107">
        <v>7108</v>
      </c>
      <c r="P21" s="107">
        <v>228</v>
      </c>
      <c r="Q21" s="107">
        <v>7336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7">
        <v>246</v>
      </c>
      <c r="D22" s="107">
        <v>23</v>
      </c>
      <c r="E22" s="107">
        <v>269</v>
      </c>
      <c r="F22" s="107">
        <v>882493</v>
      </c>
      <c r="G22" s="107">
        <v>314552</v>
      </c>
      <c r="H22" s="107">
        <v>567941</v>
      </c>
      <c r="I22" s="107">
        <v>34067</v>
      </c>
      <c r="J22" s="66"/>
      <c r="K22" s="107">
        <v>969</v>
      </c>
      <c r="L22" s="107">
        <v>0</v>
      </c>
      <c r="M22" s="107">
        <v>0</v>
      </c>
      <c r="N22" s="107">
        <v>0</v>
      </c>
      <c r="O22" s="107">
        <v>33013</v>
      </c>
      <c r="P22" s="107">
        <v>85</v>
      </c>
      <c r="Q22" s="107">
        <v>33098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7">
        <v>72</v>
      </c>
      <c r="D23" s="107">
        <v>5</v>
      </c>
      <c r="E23" s="107">
        <v>77</v>
      </c>
      <c r="F23" s="107">
        <v>194681</v>
      </c>
      <c r="G23" s="107">
        <v>76072</v>
      </c>
      <c r="H23" s="107">
        <v>118609</v>
      </c>
      <c r="I23" s="107">
        <v>7115</v>
      </c>
      <c r="J23" s="66"/>
      <c r="K23" s="107">
        <v>244</v>
      </c>
      <c r="L23" s="107">
        <v>0</v>
      </c>
      <c r="M23" s="107">
        <v>0</v>
      </c>
      <c r="N23" s="107">
        <v>0</v>
      </c>
      <c r="O23" s="107">
        <v>6861</v>
      </c>
      <c r="P23" s="107">
        <v>10</v>
      </c>
      <c r="Q23" s="107">
        <v>6871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7">
        <v>82</v>
      </c>
      <c r="D24" s="107">
        <v>5</v>
      </c>
      <c r="E24" s="107">
        <v>87</v>
      </c>
      <c r="F24" s="107">
        <v>377622</v>
      </c>
      <c r="G24" s="107">
        <v>116955</v>
      </c>
      <c r="H24" s="107">
        <v>260667</v>
      </c>
      <c r="I24" s="107">
        <v>15639</v>
      </c>
      <c r="J24" s="66"/>
      <c r="K24" s="107">
        <v>314</v>
      </c>
      <c r="L24" s="107">
        <v>0</v>
      </c>
      <c r="M24" s="107">
        <v>0</v>
      </c>
      <c r="N24" s="107">
        <v>0</v>
      </c>
      <c r="O24" s="107">
        <v>15308</v>
      </c>
      <c r="P24" s="107">
        <v>17</v>
      </c>
      <c r="Q24" s="107">
        <v>15325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7">
        <v>51</v>
      </c>
      <c r="D25" s="107">
        <v>5</v>
      </c>
      <c r="E25" s="107">
        <v>56</v>
      </c>
      <c r="F25" s="107">
        <v>177958</v>
      </c>
      <c r="G25" s="107">
        <v>71031</v>
      </c>
      <c r="H25" s="107">
        <v>106927</v>
      </c>
      <c r="I25" s="107">
        <v>6414</v>
      </c>
      <c r="J25" s="66"/>
      <c r="K25" s="107">
        <v>246</v>
      </c>
      <c r="L25" s="107">
        <v>0</v>
      </c>
      <c r="M25" s="107">
        <v>0</v>
      </c>
      <c r="N25" s="107">
        <v>0</v>
      </c>
      <c r="O25" s="107">
        <v>6097</v>
      </c>
      <c r="P25" s="107">
        <v>71</v>
      </c>
      <c r="Q25" s="107">
        <v>6168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7">
        <v>30</v>
      </c>
      <c r="D26" s="107">
        <v>2</v>
      </c>
      <c r="E26" s="107">
        <v>32</v>
      </c>
      <c r="F26" s="107">
        <v>115538</v>
      </c>
      <c r="G26" s="107">
        <v>40415</v>
      </c>
      <c r="H26" s="107">
        <v>75123</v>
      </c>
      <c r="I26" s="107">
        <v>4508</v>
      </c>
      <c r="J26" s="66"/>
      <c r="K26" s="107">
        <v>112</v>
      </c>
      <c r="L26" s="107">
        <v>0</v>
      </c>
      <c r="M26" s="107">
        <v>0</v>
      </c>
      <c r="N26" s="107">
        <v>0</v>
      </c>
      <c r="O26" s="107">
        <v>4387</v>
      </c>
      <c r="P26" s="107">
        <v>9</v>
      </c>
      <c r="Q26" s="107">
        <v>4396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7">
        <v>83</v>
      </c>
      <c r="D27" s="107">
        <v>14</v>
      </c>
      <c r="E27" s="107">
        <v>97</v>
      </c>
      <c r="F27" s="107">
        <v>336223</v>
      </c>
      <c r="G27" s="107">
        <v>103318</v>
      </c>
      <c r="H27" s="107">
        <v>232905</v>
      </c>
      <c r="I27" s="107">
        <v>14002</v>
      </c>
      <c r="J27" s="66"/>
      <c r="K27" s="107">
        <v>431</v>
      </c>
      <c r="L27" s="107">
        <v>0</v>
      </c>
      <c r="M27" s="107">
        <v>0</v>
      </c>
      <c r="N27" s="107">
        <v>0</v>
      </c>
      <c r="O27" s="107">
        <v>13333</v>
      </c>
      <c r="P27" s="107">
        <v>238</v>
      </c>
      <c r="Q27" s="107">
        <v>13571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7">
        <v>71</v>
      </c>
      <c r="D28" s="107">
        <v>8</v>
      </c>
      <c r="E28" s="107">
        <v>79</v>
      </c>
      <c r="F28" s="107">
        <v>257268</v>
      </c>
      <c r="G28" s="107">
        <v>90850</v>
      </c>
      <c r="H28" s="107">
        <v>166418</v>
      </c>
      <c r="I28" s="107">
        <v>9983</v>
      </c>
      <c r="J28" s="66"/>
      <c r="K28" s="107">
        <v>219</v>
      </c>
      <c r="L28" s="107">
        <v>0</v>
      </c>
      <c r="M28" s="107">
        <v>0</v>
      </c>
      <c r="N28" s="107">
        <v>0</v>
      </c>
      <c r="O28" s="107">
        <v>9741</v>
      </c>
      <c r="P28" s="107">
        <v>23</v>
      </c>
      <c r="Q28" s="107">
        <v>9764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7">
        <v>567</v>
      </c>
      <c r="D29" s="107">
        <v>65</v>
      </c>
      <c r="E29" s="107">
        <v>632</v>
      </c>
      <c r="F29" s="107">
        <v>2004574</v>
      </c>
      <c r="G29" s="107">
        <v>801634</v>
      </c>
      <c r="H29" s="107">
        <v>1202940</v>
      </c>
      <c r="I29" s="107">
        <v>72271</v>
      </c>
      <c r="J29" s="66"/>
      <c r="K29" s="107">
        <v>1933</v>
      </c>
      <c r="L29" s="107">
        <v>3</v>
      </c>
      <c r="M29" s="107">
        <v>1</v>
      </c>
      <c r="N29" s="107">
        <v>0</v>
      </c>
      <c r="O29" s="107">
        <v>69891</v>
      </c>
      <c r="P29" s="107">
        <v>443</v>
      </c>
      <c r="Q29" s="107">
        <v>70334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7">
        <v>562</v>
      </c>
      <c r="D30" s="107">
        <v>26</v>
      </c>
      <c r="E30" s="107">
        <v>588</v>
      </c>
      <c r="F30" s="107">
        <v>2758915</v>
      </c>
      <c r="G30" s="107">
        <v>863339</v>
      </c>
      <c r="H30" s="107">
        <v>1895576</v>
      </c>
      <c r="I30" s="107">
        <v>113709</v>
      </c>
      <c r="J30" s="66"/>
      <c r="K30" s="107">
        <v>1885</v>
      </c>
      <c r="L30" s="107">
        <v>3</v>
      </c>
      <c r="M30" s="107">
        <v>31</v>
      </c>
      <c r="N30" s="107">
        <v>0</v>
      </c>
      <c r="O30" s="107">
        <v>111707</v>
      </c>
      <c r="P30" s="107">
        <v>83</v>
      </c>
      <c r="Q30" s="107">
        <v>111790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7">
        <v>394</v>
      </c>
      <c r="D31" s="107">
        <v>30</v>
      </c>
      <c r="E31" s="107">
        <v>424</v>
      </c>
      <c r="F31" s="107">
        <v>1582047</v>
      </c>
      <c r="G31" s="107">
        <v>555308</v>
      </c>
      <c r="H31" s="107">
        <v>1026739</v>
      </c>
      <c r="I31" s="107">
        <v>61589</v>
      </c>
      <c r="J31" s="66"/>
      <c r="K31" s="107">
        <v>1482</v>
      </c>
      <c r="L31" s="107">
        <v>0</v>
      </c>
      <c r="M31" s="107">
        <v>7</v>
      </c>
      <c r="N31" s="107">
        <v>8</v>
      </c>
      <c r="O31" s="107">
        <v>59993</v>
      </c>
      <c r="P31" s="107">
        <v>99</v>
      </c>
      <c r="Q31" s="107">
        <v>60092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7">
        <v>258</v>
      </c>
      <c r="D32" s="107">
        <v>23</v>
      </c>
      <c r="E32" s="107">
        <v>281</v>
      </c>
      <c r="F32" s="107">
        <v>985737</v>
      </c>
      <c r="G32" s="107">
        <v>379636</v>
      </c>
      <c r="H32" s="107">
        <v>606101</v>
      </c>
      <c r="I32" s="107">
        <v>36355</v>
      </c>
      <c r="J32" s="66"/>
      <c r="K32" s="107">
        <v>956</v>
      </c>
      <c r="L32" s="107">
        <v>0</v>
      </c>
      <c r="M32" s="107">
        <v>9</v>
      </c>
      <c r="N32" s="107">
        <v>0</v>
      </c>
      <c r="O32" s="107">
        <v>34783</v>
      </c>
      <c r="P32" s="107">
        <v>607</v>
      </c>
      <c r="Q32" s="107">
        <v>35390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7">
        <v>185</v>
      </c>
      <c r="D33" s="107">
        <v>10</v>
      </c>
      <c r="E33" s="107">
        <v>195</v>
      </c>
      <c r="F33" s="107">
        <v>710249</v>
      </c>
      <c r="G33" s="107">
        <v>254921</v>
      </c>
      <c r="H33" s="107">
        <v>455328</v>
      </c>
      <c r="I33" s="107">
        <v>27314</v>
      </c>
      <c r="J33" s="66"/>
      <c r="K33" s="107">
        <v>554</v>
      </c>
      <c r="L33" s="107">
        <v>0</v>
      </c>
      <c r="M33" s="107">
        <v>0</v>
      </c>
      <c r="N33" s="107">
        <v>15</v>
      </c>
      <c r="O33" s="107">
        <v>26728</v>
      </c>
      <c r="P33" s="107">
        <v>17</v>
      </c>
      <c r="Q33" s="107">
        <v>26745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7">
        <v>347</v>
      </c>
      <c r="D34" s="107">
        <v>25</v>
      </c>
      <c r="E34" s="107">
        <v>372</v>
      </c>
      <c r="F34" s="107">
        <v>1707577</v>
      </c>
      <c r="G34" s="107">
        <v>603046</v>
      </c>
      <c r="H34" s="107">
        <v>1104531</v>
      </c>
      <c r="I34" s="107">
        <v>66259</v>
      </c>
      <c r="J34" s="66"/>
      <c r="K34" s="107">
        <v>1471</v>
      </c>
      <c r="L34" s="107">
        <v>7</v>
      </c>
      <c r="M34" s="107">
        <v>28</v>
      </c>
      <c r="N34" s="107">
        <v>0</v>
      </c>
      <c r="O34" s="107">
        <v>64616</v>
      </c>
      <c r="P34" s="107">
        <v>137</v>
      </c>
      <c r="Q34" s="107">
        <v>64753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7">
        <v>636</v>
      </c>
      <c r="D35" s="107">
        <v>48</v>
      </c>
      <c r="E35" s="107">
        <v>684</v>
      </c>
      <c r="F35" s="107">
        <v>2831103</v>
      </c>
      <c r="G35" s="107">
        <v>940923</v>
      </c>
      <c r="H35" s="107">
        <v>1890180</v>
      </c>
      <c r="I35" s="107">
        <v>113385</v>
      </c>
      <c r="J35" s="66"/>
      <c r="K35" s="107">
        <v>2165</v>
      </c>
      <c r="L35" s="107">
        <v>3</v>
      </c>
      <c r="M35" s="107">
        <v>0</v>
      </c>
      <c r="N35" s="107">
        <v>0</v>
      </c>
      <c r="O35" s="107">
        <v>111058</v>
      </c>
      <c r="P35" s="107">
        <v>159</v>
      </c>
      <c r="Q35" s="107">
        <v>111217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7">
        <v>1139</v>
      </c>
      <c r="D36" s="107">
        <v>84</v>
      </c>
      <c r="E36" s="107">
        <v>1223</v>
      </c>
      <c r="F36" s="107">
        <v>6715840</v>
      </c>
      <c r="G36" s="107">
        <v>1899094</v>
      </c>
      <c r="H36" s="107">
        <v>4816746</v>
      </c>
      <c r="I36" s="107">
        <v>288958</v>
      </c>
      <c r="J36" s="66"/>
      <c r="K36" s="107">
        <v>4267</v>
      </c>
      <c r="L36" s="107">
        <v>74</v>
      </c>
      <c r="M36" s="107">
        <v>9</v>
      </c>
      <c r="N36" s="107">
        <v>0</v>
      </c>
      <c r="O36" s="107">
        <v>284308</v>
      </c>
      <c r="P36" s="107">
        <v>300</v>
      </c>
      <c r="Q36" s="107">
        <v>284608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7">
        <v>102</v>
      </c>
      <c r="D37" s="107">
        <v>12</v>
      </c>
      <c r="E37" s="107">
        <v>114</v>
      </c>
      <c r="F37" s="107">
        <v>336710</v>
      </c>
      <c r="G37" s="107">
        <v>132967</v>
      </c>
      <c r="H37" s="107">
        <v>203743</v>
      </c>
      <c r="I37" s="107">
        <v>12222</v>
      </c>
      <c r="J37" s="66"/>
      <c r="K37" s="107">
        <v>404</v>
      </c>
      <c r="L37" s="107">
        <v>1</v>
      </c>
      <c r="M37" s="107">
        <v>0</v>
      </c>
      <c r="N37" s="107">
        <v>7</v>
      </c>
      <c r="O37" s="107">
        <v>11768</v>
      </c>
      <c r="P37" s="107">
        <v>42</v>
      </c>
      <c r="Q37" s="107">
        <v>11810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09">
        <v>338</v>
      </c>
      <c r="D38" s="109">
        <v>33</v>
      </c>
      <c r="E38" s="109">
        <v>371</v>
      </c>
      <c r="F38" s="109">
        <v>1813232</v>
      </c>
      <c r="G38" s="109">
        <v>526384</v>
      </c>
      <c r="H38" s="109">
        <v>1286848</v>
      </c>
      <c r="I38" s="109">
        <v>77196</v>
      </c>
      <c r="J38" s="66"/>
      <c r="K38" s="109">
        <v>1191</v>
      </c>
      <c r="L38" s="109">
        <v>0</v>
      </c>
      <c r="M38" s="109">
        <v>1</v>
      </c>
      <c r="N38" s="109">
        <v>0</v>
      </c>
      <c r="O38" s="109">
        <v>75911</v>
      </c>
      <c r="P38" s="109">
        <v>93</v>
      </c>
      <c r="Q38" s="109">
        <v>76004</v>
      </c>
      <c r="R38" s="56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7399</v>
      </c>
      <c r="D39" s="99">
        <f aca="true" t="shared" si="0" ref="D39:I39">SUM(D7:D38)</f>
        <v>620</v>
      </c>
      <c r="E39" s="99">
        <f t="shared" si="0"/>
        <v>8019</v>
      </c>
      <c r="F39" s="99">
        <f t="shared" si="0"/>
        <v>34323930</v>
      </c>
      <c r="G39" s="99">
        <f t="shared" si="0"/>
        <v>11020211</v>
      </c>
      <c r="H39" s="99">
        <f t="shared" si="0"/>
        <v>23303719</v>
      </c>
      <c r="I39" s="99">
        <f t="shared" si="0"/>
        <v>1398232</v>
      </c>
      <c r="J39" s="67"/>
      <c r="K39" s="99">
        <f aca="true" t="shared" si="1" ref="K39:Q39">SUM(K7:K38)</f>
        <v>27607</v>
      </c>
      <c r="L39" s="99">
        <f t="shared" si="1"/>
        <v>95</v>
      </c>
      <c r="M39" s="99">
        <f t="shared" si="1"/>
        <v>91</v>
      </c>
      <c r="N39" s="99">
        <f t="shared" si="1"/>
        <v>31</v>
      </c>
      <c r="O39" s="99">
        <f t="shared" si="1"/>
        <v>1366795</v>
      </c>
      <c r="P39" s="99">
        <f t="shared" si="1"/>
        <v>3613</v>
      </c>
      <c r="Q39" s="99">
        <f t="shared" si="1"/>
        <v>1370408</v>
      </c>
      <c r="R39" s="71" t="s">
        <v>82</v>
      </c>
    </row>
    <row r="40" spans="1:18" s="40" customFormat="1" ht="21.75" customHeight="1">
      <c r="A40" s="48">
        <v>33</v>
      </c>
      <c r="B40" s="44" t="s">
        <v>33</v>
      </c>
      <c r="C40" s="110">
        <v>276</v>
      </c>
      <c r="D40" s="110">
        <v>22</v>
      </c>
      <c r="E40" s="110">
        <v>298</v>
      </c>
      <c r="F40" s="110">
        <v>1204489</v>
      </c>
      <c r="G40" s="110">
        <v>397388</v>
      </c>
      <c r="H40" s="110">
        <v>807101</v>
      </c>
      <c r="I40" s="110">
        <v>48457</v>
      </c>
      <c r="J40" s="66"/>
      <c r="K40" s="110">
        <v>1207</v>
      </c>
      <c r="L40" s="110">
        <v>0</v>
      </c>
      <c r="M40" s="110">
        <v>0</v>
      </c>
      <c r="N40" s="110">
        <v>0</v>
      </c>
      <c r="O40" s="110">
        <v>47184</v>
      </c>
      <c r="P40" s="110">
        <v>66</v>
      </c>
      <c r="Q40" s="110">
        <v>47250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7">
        <v>37</v>
      </c>
      <c r="D41" s="107">
        <v>7</v>
      </c>
      <c r="E41" s="107">
        <v>44</v>
      </c>
      <c r="F41" s="107">
        <v>222899</v>
      </c>
      <c r="G41" s="107">
        <v>62239</v>
      </c>
      <c r="H41" s="107">
        <v>160660</v>
      </c>
      <c r="I41" s="107">
        <v>9640</v>
      </c>
      <c r="J41" s="66"/>
      <c r="K41" s="107">
        <v>182</v>
      </c>
      <c r="L41" s="107">
        <v>0</v>
      </c>
      <c r="M41" s="107">
        <v>0</v>
      </c>
      <c r="N41" s="107">
        <v>0</v>
      </c>
      <c r="O41" s="107">
        <v>9306</v>
      </c>
      <c r="P41" s="107">
        <v>152</v>
      </c>
      <c r="Q41" s="107">
        <v>9458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7">
        <v>48</v>
      </c>
      <c r="D42" s="107">
        <v>1</v>
      </c>
      <c r="E42" s="107">
        <v>49</v>
      </c>
      <c r="F42" s="107">
        <v>135963</v>
      </c>
      <c r="G42" s="107">
        <v>62571</v>
      </c>
      <c r="H42" s="107">
        <v>73392</v>
      </c>
      <c r="I42" s="107">
        <v>4404</v>
      </c>
      <c r="J42" s="66"/>
      <c r="K42" s="107">
        <v>204</v>
      </c>
      <c r="L42" s="107">
        <v>0</v>
      </c>
      <c r="M42" s="107">
        <v>0</v>
      </c>
      <c r="N42" s="107">
        <v>0</v>
      </c>
      <c r="O42" s="107">
        <v>4200</v>
      </c>
      <c r="P42" s="107">
        <v>0</v>
      </c>
      <c r="Q42" s="107">
        <v>4200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7">
        <v>20</v>
      </c>
      <c r="D43" s="107">
        <v>3</v>
      </c>
      <c r="E43" s="107">
        <v>23</v>
      </c>
      <c r="F43" s="107">
        <v>74043</v>
      </c>
      <c r="G43" s="107">
        <v>25795</v>
      </c>
      <c r="H43" s="107">
        <v>48248</v>
      </c>
      <c r="I43" s="107">
        <v>2894</v>
      </c>
      <c r="J43" s="66"/>
      <c r="K43" s="107">
        <v>75</v>
      </c>
      <c r="L43" s="107">
        <v>0</v>
      </c>
      <c r="M43" s="107">
        <v>2</v>
      </c>
      <c r="N43" s="107">
        <v>0</v>
      </c>
      <c r="O43" s="107">
        <v>2804</v>
      </c>
      <c r="P43" s="107">
        <v>13</v>
      </c>
      <c r="Q43" s="107">
        <v>2817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7">
        <v>49</v>
      </c>
      <c r="D44" s="107">
        <v>5</v>
      </c>
      <c r="E44" s="107">
        <v>54</v>
      </c>
      <c r="F44" s="107">
        <v>150959</v>
      </c>
      <c r="G44" s="107">
        <v>78214</v>
      </c>
      <c r="H44" s="107">
        <v>72745</v>
      </c>
      <c r="I44" s="107">
        <v>4375</v>
      </c>
      <c r="J44" s="66"/>
      <c r="K44" s="107">
        <v>240</v>
      </c>
      <c r="L44" s="107">
        <v>0</v>
      </c>
      <c r="M44" s="107">
        <v>0</v>
      </c>
      <c r="N44" s="107">
        <v>0</v>
      </c>
      <c r="O44" s="107">
        <v>4081</v>
      </c>
      <c r="P44" s="107">
        <v>54</v>
      </c>
      <c r="Q44" s="107">
        <v>4135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7">
        <v>41</v>
      </c>
      <c r="D45" s="107">
        <v>5</v>
      </c>
      <c r="E45" s="107">
        <v>46</v>
      </c>
      <c r="F45" s="107">
        <v>117550</v>
      </c>
      <c r="G45" s="107">
        <v>52503</v>
      </c>
      <c r="H45" s="107">
        <v>65047</v>
      </c>
      <c r="I45" s="107">
        <v>3901</v>
      </c>
      <c r="J45" s="66"/>
      <c r="K45" s="107">
        <v>184</v>
      </c>
      <c r="L45" s="107">
        <v>0</v>
      </c>
      <c r="M45" s="107">
        <v>0</v>
      </c>
      <c r="N45" s="107">
        <v>0</v>
      </c>
      <c r="O45" s="107">
        <v>3713</v>
      </c>
      <c r="P45" s="107">
        <v>4</v>
      </c>
      <c r="Q45" s="107">
        <v>3717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7">
        <v>94</v>
      </c>
      <c r="D46" s="107">
        <v>11</v>
      </c>
      <c r="E46" s="107">
        <v>105</v>
      </c>
      <c r="F46" s="107">
        <v>350722</v>
      </c>
      <c r="G46" s="107">
        <v>127619</v>
      </c>
      <c r="H46" s="107">
        <v>223103</v>
      </c>
      <c r="I46" s="107">
        <v>13383</v>
      </c>
      <c r="J46" s="66"/>
      <c r="K46" s="107">
        <v>434</v>
      </c>
      <c r="L46" s="107">
        <v>0</v>
      </c>
      <c r="M46" s="107">
        <v>0</v>
      </c>
      <c r="N46" s="107">
        <v>0</v>
      </c>
      <c r="O46" s="107">
        <v>12915</v>
      </c>
      <c r="P46" s="107">
        <v>34</v>
      </c>
      <c r="Q46" s="107">
        <v>12949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7">
        <v>171</v>
      </c>
      <c r="D47" s="107">
        <v>15</v>
      </c>
      <c r="E47" s="107">
        <v>186</v>
      </c>
      <c r="F47" s="107">
        <v>648853</v>
      </c>
      <c r="G47" s="107">
        <v>258503</v>
      </c>
      <c r="H47" s="107">
        <v>390350</v>
      </c>
      <c r="I47" s="107">
        <v>23415</v>
      </c>
      <c r="J47" s="66"/>
      <c r="K47" s="107">
        <v>626</v>
      </c>
      <c r="L47" s="107">
        <v>0</v>
      </c>
      <c r="M47" s="107">
        <v>0</v>
      </c>
      <c r="N47" s="107">
        <v>0</v>
      </c>
      <c r="O47" s="107">
        <v>22740</v>
      </c>
      <c r="P47" s="107">
        <v>49</v>
      </c>
      <c r="Q47" s="107">
        <v>22789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7">
        <v>382</v>
      </c>
      <c r="D48" s="107">
        <v>25</v>
      </c>
      <c r="E48" s="107">
        <v>407</v>
      </c>
      <c r="F48" s="107">
        <v>3784113</v>
      </c>
      <c r="G48" s="107">
        <v>717067</v>
      </c>
      <c r="H48" s="107">
        <v>3067046</v>
      </c>
      <c r="I48" s="107">
        <v>184007</v>
      </c>
      <c r="J48" s="66"/>
      <c r="K48" s="107">
        <v>1675</v>
      </c>
      <c r="L48" s="107">
        <v>0</v>
      </c>
      <c r="M48" s="107">
        <v>1</v>
      </c>
      <c r="N48" s="107">
        <v>0</v>
      </c>
      <c r="O48" s="107">
        <v>181995</v>
      </c>
      <c r="P48" s="107">
        <v>336</v>
      </c>
      <c r="Q48" s="107">
        <v>182331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7">
        <v>16</v>
      </c>
      <c r="D49" s="107">
        <v>6</v>
      </c>
      <c r="E49" s="107">
        <v>22</v>
      </c>
      <c r="F49" s="107">
        <v>46821</v>
      </c>
      <c r="G49" s="107">
        <v>27577</v>
      </c>
      <c r="H49" s="107">
        <v>19244</v>
      </c>
      <c r="I49" s="107">
        <v>1155</v>
      </c>
      <c r="J49" s="66"/>
      <c r="K49" s="107">
        <v>70</v>
      </c>
      <c r="L49" s="107">
        <v>0</v>
      </c>
      <c r="M49" s="107">
        <v>0</v>
      </c>
      <c r="N49" s="107">
        <v>0</v>
      </c>
      <c r="O49" s="107">
        <v>1070</v>
      </c>
      <c r="P49" s="107">
        <v>15</v>
      </c>
      <c r="Q49" s="107">
        <v>1085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7">
        <v>204</v>
      </c>
      <c r="D50" s="107">
        <v>8</v>
      </c>
      <c r="E50" s="107">
        <v>212</v>
      </c>
      <c r="F50" s="107">
        <v>945269</v>
      </c>
      <c r="G50" s="107">
        <v>337091</v>
      </c>
      <c r="H50" s="107">
        <v>608178</v>
      </c>
      <c r="I50" s="107">
        <v>36483</v>
      </c>
      <c r="J50" s="66"/>
      <c r="K50" s="107">
        <v>762</v>
      </c>
      <c r="L50" s="107">
        <v>0</v>
      </c>
      <c r="M50" s="107">
        <v>0</v>
      </c>
      <c r="N50" s="107">
        <v>0</v>
      </c>
      <c r="O50" s="107">
        <v>35697</v>
      </c>
      <c r="P50" s="107">
        <v>24</v>
      </c>
      <c r="Q50" s="107">
        <v>35721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09">
        <v>38</v>
      </c>
      <c r="D51" s="109">
        <v>4</v>
      </c>
      <c r="E51" s="109">
        <v>42</v>
      </c>
      <c r="F51" s="109">
        <v>112254</v>
      </c>
      <c r="G51" s="109">
        <v>47641</v>
      </c>
      <c r="H51" s="109">
        <v>64613</v>
      </c>
      <c r="I51" s="109">
        <v>3878</v>
      </c>
      <c r="J51" s="66"/>
      <c r="K51" s="109">
        <v>118</v>
      </c>
      <c r="L51" s="109">
        <v>0</v>
      </c>
      <c r="M51" s="109">
        <v>0</v>
      </c>
      <c r="N51" s="109">
        <v>0</v>
      </c>
      <c r="O51" s="109">
        <v>3746</v>
      </c>
      <c r="P51" s="109">
        <v>14</v>
      </c>
      <c r="Q51" s="109">
        <v>3760</v>
      </c>
      <c r="R51" s="56" t="s">
        <v>43</v>
      </c>
    </row>
    <row r="52" spans="1:18" s="27" customFormat="1" ht="21.75" customHeight="1">
      <c r="A52" s="68"/>
      <c r="B52" s="69" t="s">
        <v>83</v>
      </c>
      <c r="C52" s="99">
        <f>SUM(C40:C51)</f>
        <v>1376</v>
      </c>
      <c r="D52" s="99">
        <f aca="true" t="shared" si="2" ref="D52:I52">SUM(D40:D51)</f>
        <v>112</v>
      </c>
      <c r="E52" s="99">
        <f t="shared" si="2"/>
        <v>1488</v>
      </c>
      <c r="F52" s="99">
        <f t="shared" si="2"/>
        <v>7793935</v>
      </c>
      <c r="G52" s="99">
        <f t="shared" si="2"/>
        <v>2194208</v>
      </c>
      <c r="H52" s="99">
        <f t="shared" si="2"/>
        <v>5599727</v>
      </c>
      <c r="I52" s="99">
        <f t="shared" si="2"/>
        <v>335992</v>
      </c>
      <c r="J52" s="67"/>
      <c r="K52" s="70">
        <f aca="true" t="shared" si="3" ref="K52:Q52">SUM(K40:K51)</f>
        <v>5777</v>
      </c>
      <c r="L52" s="70">
        <f t="shared" si="3"/>
        <v>0</v>
      </c>
      <c r="M52" s="70">
        <f t="shared" si="3"/>
        <v>3</v>
      </c>
      <c r="N52" s="70">
        <f t="shared" si="3"/>
        <v>0</v>
      </c>
      <c r="O52" s="70">
        <f t="shared" si="3"/>
        <v>329451</v>
      </c>
      <c r="P52" s="70">
        <f t="shared" si="3"/>
        <v>761</v>
      </c>
      <c r="Q52" s="70">
        <f t="shared" si="3"/>
        <v>330212</v>
      </c>
      <c r="R52" s="69" t="s">
        <v>83</v>
      </c>
    </row>
    <row r="53" spans="1:18" s="27" customFormat="1" ht="21.75" customHeight="1">
      <c r="A53" s="74"/>
      <c r="B53" s="73" t="s">
        <v>84</v>
      </c>
      <c r="C53" s="111">
        <f>C39+C52</f>
        <v>8775</v>
      </c>
      <c r="D53" s="111">
        <f aca="true" t="shared" si="4" ref="D53:I53">D39+D52</f>
        <v>732</v>
      </c>
      <c r="E53" s="111">
        <f t="shared" si="4"/>
        <v>9507</v>
      </c>
      <c r="F53" s="111">
        <f t="shared" si="4"/>
        <v>42117865</v>
      </c>
      <c r="G53" s="111">
        <f t="shared" si="4"/>
        <v>13214419</v>
      </c>
      <c r="H53" s="111">
        <f t="shared" si="4"/>
        <v>28903446</v>
      </c>
      <c r="I53" s="111">
        <f t="shared" si="4"/>
        <v>1734224</v>
      </c>
      <c r="J53" s="67"/>
      <c r="K53" s="72">
        <f>K39+K52</f>
        <v>33384</v>
      </c>
      <c r="L53" s="72">
        <f aca="true" t="shared" si="5" ref="L53:Q53">L39+L52</f>
        <v>95</v>
      </c>
      <c r="M53" s="72">
        <f t="shared" si="5"/>
        <v>94</v>
      </c>
      <c r="N53" s="72">
        <f t="shared" si="5"/>
        <v>31</v>
      </c>
      <c r="O53" s="72">
        <f t="shared" si="5"/>
        <v>1696246</v>
      </c>
      <c r="P53" s="72">
        <f t="shared" si="5"/>
        <v>4374</v>
      </c>
      <c r="Q53" s="72">
        <f t="shared" si="5"/>
        <v>1700620</v>
      </c>
      <c r="R53" s="73" t="s">
        <v>84</v>
      </c>
    </row>
  </sheetData>
  <sheetProtection/>
  <mergeCells count="18">
    <mergeCell ref="L4:L6"/>
    <mergeCell ref="M4:M6"/>
    <mergeCell ref="R4:R6"/>
    <mergeCell ref="B3:C3"/>
    <mergeCell ref="C5:D5"/>
    <mergeCell ref="E5:E6"/>
    <mergeCell ref="O5:P5"/>
    <mergeCell ref="Q5:Q6"/>
    <mergeCell ref="A4:A6"/>
    <mergeCell ref="O4:Q4"/>
    <mergeCell ref="B4:B6"/>
    <mergeCell ref="C4:E4"/>
    <mergeCell ref="F4:F6"/>
    <mergeCell ref="G4:G6"/>
    <mergeCell ref="H4:H6"/>
    <mergeCell ref="N4:N6"/>
    <mergeCell ref="I4:I6"/>
    <mergeCell ref="K4:K6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7" sqref="C7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9</v>
      </c>
      <c r="J3" s="64"/>
      <c r="Q3" s="175" t="s">
        <v>107</v>
      </c>
      <c r="R3" s="6"/>
    </row>
    <row r="4" spans="1:18" s="40" customFormat="1" ht="19.5" customHeight="1">
      <c r="A4" s="195" t="s">
        <v>74</v>
      </c>
      <c r="B4" s="199" t="s">
        <v>75</v>
      </c>
      <c r="C4" s="180" t="s">
        <v>76</v>
      </c>
      <c r="D4" s="180"/>
      <c r="E4" s="180"/>
      <c r="F4" s="180" t="s">
        <v>45</v>
      </c>
      <c r="G4" s="180" t="s">
        <v>11</v>
      </c>
      <c r="H4" s="180" t="s">
        <v>77</v>
      </c>
      <c r="I4" s="180" t="s">
        <v>78</v>
      </c>
      <c r="J4" s="65"/>
      <c r="K4" s="180" t="s">
        <v>12</v>
      </c>
      <c r="L4" s="180" t="s">
        <v>79</v>
      </c>
      <c r="M4" s="183" t="s">
        <v>63</v>
      </c>
      <c r="N4" s="184" t="s">
        <v>64</v>
      </c>
      <c r="O4" s="198" t="s">
        <v>80</v>
      </c>
      <c r="P4" s="198"/>
      <c r="Q4" s="198"/>
      <c r="R4" s="189" t="s">
        <v>93</v>
      </c>
    </row>
    <row r="5" spans="1:18" s="40" customFormat="1" ht="19.5" customHeight="1">
      <c r="A5" s="196"/>
      <c r="B5" s="199"/>
      <c r="C5" s="191" t="s">
        <v>108</v>
      </c>
      <c r="D5" s="192"/>
      <c r="E5" s="193" t="s">
        <v>81</v>
      </c>
      <c r="F5" s="180"/>
      <c r="G5" s="180"/>
      <c r="H5" s="180"/>
      <c r="I5" s="180"/>
      <c r="J5" s="65"/>
      <c r="K5" s="180"/>
      <c r="L5" s="180"/>
      <c r="M5" s="183"/>
      <c r="N5" s="185"/>
      <c r="O5" s="191" t="s">
        <v>108</v>
      </c>
      <c r="P5" s="192"/>
      <c r="Q5" s="193" t="s">
        <v>81</v>
      </c>
      <c r="R5" s="189"/>
    </row>
    <row r="6" spans="1:18" s="40" customFormat="1" ht="19.5" customHeight="1">
      <c r="A6" s="197"/>
      <c r="B6" s="200"/>
      <c r="C6" s="26" t="s">
        <v>109</v>
      </c>
      <c r="D6" s="26" t="s">
        <v>110</v>
      </c>
      <c r="E6" s="194"/>
      <c r="F6" s="180"/>
      <c r="G6" s="180"/>
      <c r="H6" s="180"/>
      <c r="I6" s="180"/>
      <c r="J6" s="65"/>
      <c r="K6" s="180"/>
      <c r="L6" s="180"/>
      <c r="M6" s="183"/>
      <c r="N6" s="186"/>
      <c r="O6" s="26" t="s">
        <v>109</v>
      </c>
      <c r="P6" s="26" t="s">
        <v>110</v>
      </c>
      <c r="Q6" s="194"/>
      <c r="R6" s="190"/>
    </row>
    <row r="7" spans="1:18" s="40" customFormat="1" ht="21.75" customHeight="1">
      <c r="A7" s="46">
        <v>1</v>
      </c>
      <c r="B7" s="39" t="s">
        <v>18</v>
      </c>
      <c r="C7" s="112">
        <v>16518</v>
      </c>
      <c r="D7" s="112">
        <v>1296</v>
      </c>
      <c r="E7" s="112">
        <v>17814</v>
      </c>
      <c r="F7" s="112">
        <v>37027017</v>
      </c>
      <c r="G7" s="112">
        <v>16209839</v>
      </c>
      <c r="H7" s="112">
        <v>20817178</v>
      </c>
      <c r="I7" s="112">
        <v>1248304</v>
      </c>
      <c r="J7" s="66"/>
      <c r="K7" s="112">
        <v>60817</v>
      </c>
      <c r="L7" s="112">
        <v>183</v>
      </c>
      <c r="M7" s="112">
        <v>5160</v>
      </c>
      <c r="N7" s="112">
        <v>1091</v>
      </c>
      <c r="O7" s="112">
        <v>1174127</v>
      </c>
      <c r="P7" s="112">
        <v>6926</v>
      </c>
      <c r="Q7" s="112">
        <v>1181053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13">
        <v>15077</v>
      </c>
      <c r="D8" s="113">
        <v>1111</v>
      </c>
      <c r="E8" s="113">
        <v>16188</v>
      </c>
      <c r="F8" s="113">
        <v>31182540</v>
      </c>
      <c r="G8" s="113">
        <v>15202935</v>
      </c>
      <c r="H8" s="113">
        <v>15979605</v>
      </c>
      <c r="I8" s="113">
        <v>958114</v>
      </c>
      <c r="J8" s="66"/>
      <c r="K8" s="113">
        <v>56206</v>
      </c>
      <c r="L8" s="113">
        <v>145</v>
      </c>
      <c r="M8" s="113">
        <v>3199</v>
      </c>
      <c r="N8" s="113">
        <v>714</v>
      </c>
      <c r="O8" s="113">
        <v>893771</v>
      </c>
      <c r="P8" s="113">
        <v>4079</v>
      </c>
      <c r="Q8" s="113">
        <v>897850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13">
        <v>9294</v>
      </c>
      <c r="D9" s="113">
        <v>678</v>
      </c>
      <c r="E9" s="113">
        <v>9972</v>
      </c>
      <c r="F9" s="113">
        <v>20160252</v>
      </c>
      <c r="G9" s="113">
        <v>8917460</v>
      </c>
      <c r="H9" s="113">
        <v>11242792</v>
      </c>
      <c r="I9" s="113">
        <v>674162</v>
      </c>
      <c r="J9" s="66"/>
      <c r="K9" s="113">
        <v>33884</v>
      </c>
      <c r="L9" s="113">
        <v>91</v>
      </c>
      <c r="M9" s="113">
        <v>3027</v>
      </c>
      <c r="N9" s="113">
        <v>1106</v>
      </c>
      <c r="O9" s="113">
        <v>633196</v>
      </c>
      <c r="P9" s="113">
        <v>2858</v>
      </c>
      <c r="Q9" s="113">
        <v>636054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13">
        <v>7602</v>
      </c>
      <c r="D10" s="113">
        <v>661</v>
      </c>
      <c r="E10" s="113">
        <v>8263</v>
      </c>
      <c r="F10" s="113">
        <v>15234252</v>
      </c>
      <c r="G10" s="113">
        <v>7069604</v>
      </c>
      <c r="H10" s="113">
        <v>8164648</v>
      </c>
      <c r="I10" s="113">
        <v>489546</v>
      </c>
      <c r="J10" s="66"/>
      <c r="K10" s="113">
        <v>25100</v>
      </c>
      <c r="L10" s="113">
        <v>144</v>
      </c>
      <c r="M10" s="113">
        <v>1578</v>
      </c>
      <c r="N10" s="113">
        <v>179</v>
      </c>
      <c r="O10" s="113">
        <v>459691</v>
      </c>
      <c r="P10" s="113">
        <v>2854</v>
      </c>
      <c r="Q10" s="113">
        <v>462545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13">
        <v>4173</v>
      </c>
      <c r="D11" s="113">
        <v>421</v>
      </c>
      <c r="E11" s="113">
        <v>4594</v>
      </c>
      <c r="F11" s="113">
        <v>8096959</v>
      </c>
      <c r="G11" s="113">
        <v>3991439</v>
      </c>
      <c r="H11" s="113">
        <v>4105520</v>
      </c>
      <c r="I11" s="113">
        <v>246144</v>
      </c>
      <c r="J11" s="66"/>
      <c r="K11" s="113">
        <v>14563</v>
      </c>
      <c r="L11" s="113">
        <v>24</v>
      </c>
      <c r="M11" s="113">
        <v>1423</v>
      </c>
      <c r="N11" s="113">
        <v>175</v>
      </c>
      <c r="O11" s="113">
        <v>228833</v>
      </c>
      <c r="P11" s="113">
        <v>1126</v>
      </c>
      <c r="Q11" s="113">
        <v>229959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13">
        <v>2654</v>
      </c>
      <c r="D12" s="113">
        <v>239</v>
      </c>
      <c r="E12" s="113">
        <v>2893</v>
      </c>
      <c r="F12" s="113">
        <v>5228521</v>
      </c>
      <c r="G12" s="113">
        <v>2531715</v>
      </c>
      <c r="H12" s="113">
        <v>2696806</v>
      </c>
      <c r="I12" s="113">
        <v>161691</v>
      </c>
      <c r="J12" s="66"/>
      <c r="K12" s="113">
        <v>9300</v>
      </c>
      <c r="L12" s="113">
        <v>51</v>
      </c>
      <c r="M12" s="113">
        <v>606</v>
      </c>
      <c r="N12" s="113">
        <v>58</v>
      </c>
      <c r="O12" s="113">
        <v>151088</v>
      </c>
      <c r="P12" s="113">
        <v>588</v>
      </c>
      <c r="Q12" s="113">
        <v>151676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13">
        <v>5202</v>
      </c>
      <c r="D13" s="113">
        <v>425</v>
      </c>
      <c r="E13" s="113">
        <v>5627</v>
      </c>
      <c r="F13" s="113">
        <v>10833129</v>
      </c>
      <c r="G13" s="113">
        <v>5125491</v>
      </c>
      <c r="H13" s="113">
        <v>5707638</v>
      </c>
      <c r="I13" s="113">
        <v>342458</v>
      </c>
      <c r="J13" s="66"/>
      <c r="K13" s="113">
        <v>19218</v>
      </c>
      <c r="L13" s="113">
        <v>77</v>
      </c>
      <c r="M13" s="113">
        <v>1616</v>
      </c>
      <c r="N13" s="113">
        <v>86</v>
      </c>
      <c r="O13" s="113">
        <v>318885</v>
      </c>
      <c r="P13" s="113">
        <v>2576</v>
      </c>
      <c r="Q13" s="113">
        <v>321461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13">
        <v>1773</v>
      </c>
      <c r="D14" s="113">
        <v>175</v>
      </c>
      <c r="E14" s="113">
        <v>1948</v>
      </c>
      <c r="F14" s="113">
        <v>3494867</v>
      </c>
      <c r="G14" s="113">
        <v>1629129</v>
      </c>
      <c r="H14" s="113">
        <v>1865738</v>
      </c>
      <c r="I14" s="113">
        <v>111865</v>
      </c>
      <c r="J14" s="66"/>
      <c r="K14" s="113">
        <v>5683</v>
      </c>
      <c r="L14" s="113">
        <v>13</v>
      </c>
      <c r="M14" s="113">
        <v>404</v>
      </c>
      <c r="N14" s="113">
        <v>11</v>
      </c>
      <c r="O14" s="113">
        <v>105184</v>
      </c>
      <c r="P14" s="113">
        <v>570</v>
      </c>
      <c r="Q14" s="113">
        <v>105754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14">
        <v>2603</v>
      </c>
      <c r="D15" s="114">
        <v>299</v>
      </c>
      <c r="E15" s="114">
        <v>2902</v>
      </c>
      <c r="F15" s="114">
        <v>5220618</v>
      </c>
      <c r="G15" s="114">
        <v>2336924</v>
      </c>
      <c r="H15" s="114">
        <v>2883694</v>
      </c>
      <c r="I15" s="114">
        <v>172904</v>
      </c>
      <c r="J15" s="66"/>
      <c r="K15" s="114">
        <v>8513</v>
      </c>
      <c r="L15" s="114">
        <v>23</v>
      </c>
      <c r="M15" s="114">
        <v>475</v>
      </c>
      <c r="N15" s="114">
        <v>484</v>
      </c>
      <c r="O15" s="114">
        <v>162260</v>
      </c>
      <c r="P15" s="114">
        <v>1149</v>
      </c>
      <c r="Q15" s="114">
        <v>163409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14">
        <v>3964</v>
      </c>
      <c r="D16" s="114">
        <v>353</v>
      </c>
      <c r="E16" s="114">
        <v>4317</v>
      </c>
      <c r="F16" s="114">
        <v>6903367</v>
      </c>
      <c r="G16" s="114">
        <v>3653569</v>
      </c>
      <c r="H16" s="114">
        <v>3249798</v>
      </c>
      <c r="I16" s="114">
        <v>194816</v>
      </c>
      <c r="J16" s="66"/>
      <c r="K16" s="114">
        <v>12898</v>
      </c>
      <c r="L16" s="114">
        <v>66</v>
      </c>
      <c r="M16" s="114">
        <v>556</v>
      </c>
      <c r="N16" s="114">
        <v>32</v>
      </c>
      <c r="O16" s="114">
        <v>180017</v>
      </c>
      <c r="P16" s="114">
        <v>1247</v>
      </c>
      <c r="Q16" s="114">
        <v>181264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14">
        <v>2150</v>
      </c>
      <c r="D17" s="114">
        <v>223</v>
      </c>
      <c r="E17" s="114">
        <v>2373</v>
      </c>
      <c r="F17" s="114">
        <v>4015722</v>
      </c>
      <c r="G17" s="114">
        <v>2109545</v>
      </c>
      <c r="H17" s="114">
        <v>1906177</v>
      </c>
      <c r="I17" s="114">
        <v>114272</v>
      </c>
      <c r="J17" s="66"/>
      <c r="K17" s="114">
        <v>7128</v>
      </c>
      <c r="L17" s="114">
        <v>37</v>
      </c>
      <c r="M17" s="114">
        <v>437</v>
      </c>
      <c r="N17" s="114">
        <v>61</v>
      </c>
      <c r="O17" s="114">
        <v>105760</v>
      </c>
      <c r="P17" s="114">
        <v>849</v>
      </c>
      <c r="Q17" s="114">
        <v>106609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13">
        <v>2555</v>
      </c>
      <c r="D18" s="113">
        <v>239</v>
      </c>
      <c r="E18" s="113">
        <v>2794</v>
      </c>
      <c r="F18" s="113">
        <v>4441319</v>
      </c>
      <c r="G18" s="113">
        <v>2388526</v>
      </c>
      <c r="H18" s="113">
        <v>2052793</v>
      </c>
      <c r="I18" s="113">
        <v>123059</v>
      </c>
      <c r="J18" s="66"/>
      <c r="K18" s="113">
        <v>8141</v>
      </c>
      <c r="L18" s="113">
        <v>64</v>
      </c>
      <c r="M18" s="113">
        <v>206</v>
      </c>
      <c r="N18" s="113">
        <v>83</v>
      </c>
      <c r="O18" s="113">
        <v>113933</v>
      </c>
      <c r="P18" s="113">
        <v>632</v>
      </c>
      <c r="Q18" s="113">
        <v>114565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13">
        <v>4500</v>
      </c>
      <c r="D19" s="113">
        <v>454</v>
      </c>
      <c r="E19" s="113">
        <v>4954</v>
      </c>
      <c r="F19" s="113">
        <v>8385434</v>
      </c>
      <c r="G19" s="113">
        <v>4301922</v>
      </c>
      <c r="H19" s="113">
        <v>4083512</v>
      </c>
      <c r="I19" s="113">
        <v>244813</v>
      </c>
      <c r="J19" s="66"/>
      <c r="K19" s="113">
        <v>14694</v>
      </c>
      <c r="L19" s="113">
        <v>25</v>
      </c>
      <c r="M19" s="113">
        <v>671</v>
      </c>
      <c r="N19" s="113">
        <v>100</v>
      </c>
      <c r="O19" s="113">
        <v>227895</v>
      </c>
      <c r="P19" s="113">
        <v>1428</v>
      </c>
      <c r="Q19" s="113">
        <v>229323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13">
        <v>9225</v>
      </c>
      <c r="D20" s="113">
        <v>748</v>
      </c>
      <c r="E20" s="113">
        <v>9973</v>
      </c>
      <c r="F20" s="113">
        <v>19090324</v>
      </c>
      <c r="G20" s="113">
        <v>9294709</v>
      </c>
      <c r="H20" s="113">
        <v>9795615</v>
      </c>
      <c r="I20" s="113">
        <v>587329</v>
      </c>
      <c r="J20" s="66"/>
      <c r="K20" s="113">
        <v>36164</v>
      </c>
      <c r="L20" s="113">
        <v>126</v>
      </c>
      <c r="M20" s="113">
        <v>2963</v>
      </c>
      <c r="N20" s="113">
        <v>1413</v>
      </c>
      <c r="O20" s="113">
        <v>543272</v>
      </c>
      <c r="P20" s="113">
        <v>3391</v>
      </c>
      <c r="Q20" s="113">
        <v>546663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13">
        <v>6628</v>
      </c>
      <c r="D21" s="113">
        <v>516</v>
      </c>
      <c r="E21" s="113">
        <v>7144</v>
      </c>
      <c r="F21" s="113">
        <v>15188923</v>
      </c>
      <c r="G21" s="113">
        <v>6830421</v>
      </c>
      <c r="H21" s="113">
        <v>8358502</v>
      </c>
      <c r="I21" s="113">
        <v>501220</v>
      </c>
      <c r="J21" s="66"/>
      <c r="K21" s="113">
        <v>31740</v>
      </c>
      <c r="L21" s="113">
        <v>86</v>
      </c>
      <c r="M21" s="113">
        <v>2391</v>
      </c>
      <c r="N21" s="113">
        <v>381</v>
      </c>
      <c r="O21" s="113">
        <v>462363</v>
      </c>
      <c r="P21" s="113">
        <v>4259</v>
      </c>
      <c r="Q21" s="113">
        <v>466622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13">
        <v>10419</v>
      </c>
      <c r="D22" s="113">
        <v>789</v>
      </c>
      <c r="E22" s="113">
        <v>11208</v>
      </c>
      <c r="F22" s="113">
        <v>27869078</v>
      </c>
      <c r="G22" s="113">
        <v>10521903</v>
      </c>
      <c r="H22" s="113">
        <v>17347175</v>
      </c>
      <c r="I22" s="113">
        <v>1040368</v>
      </c>
      <c r="J22" s="66"/>
      <c r="K22" s="113">
        <v>46827</v>
      </c>
      <c r="L22" s="113">
        <v>88</v>
      </c>
      <c r="M22" s="113">
        <v>2558</v>
      </c>
      <c r="N22" s="113">
        <v>1540</v>
      </c>
      <c r="O22" s="113">
        <v>985766</v>
      </c>
      <c r="P22" s="113">
        <v>3589</v>
      </c>
      <c r="Q22" s="113">
        <v>989355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13">
        <v>10738</v>
      </c>
      <c r="D23" s="113">
        <v>751</v>
      </c>
      <c r="E23" s="113">
        <v>11489</v>
      </c>
      <c r="F23" s="113">
        <v>22788577</v>
      </c>
      <c r="G23" s="113">
        <v>10668281</v>
      </c>
      <c r="H23" s="113">
        <v>12120296</v>
      </c>
      <c r="I23" s="113">
        <v>726750</v>
      </c>
      <c r="J23" s="66"/>
      <c r="K23" s="113">
        <v>40017</v>
      </c>
      <c r="L23" s="113">
        <v>100</v>
      </c>
      <c r="M23" s="113">
        <v>2686</v>
      </c>
      <c r="N23" s="113">
        <v>657</v>
      </c>
      <c r="O23" s="113">
        <v>680476</v>
      </c>
      <c r="P23" s="113">
        <v>2814</v>
      </c>
      <c r="Q23" s="113">
        <v>683290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13">
        <v>3979</v>
      </c>
      <c r="D24" s="113">
        <v>352</v>
      </c>
      <c r="E24" s="113">
        <v>4331</v>
      </c>
      <c r="F24" s="113">
        <v>7530350</v>
      </c>
      <c r="G24" s="113">
        <v>3659198</v>
      </c>
      <c r="H24" s="113">
        <v>3871152</v>
      </c>
      <c r="I24" s="113">
        <v>232093</v>
      </c>
      <c r="J24" s="66"/>
      <c r="K24" s="113">
        <v>13663</v>
      </c>
      <c r="L24" s="113">
        <v>40</v>
      </c>
      <c r="M24" s="113">
        <v>1149</v>
      </c>
      <c r="N24" s="113">
        <v>264</v>
      </c>
      <c r="O24" s="113">
        <v>215418</v>
      </c>
      <c r="P24" s="113">
        <v>1559</v>
      </c>
      <c r="Q24" s="113">
        <v>216977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13">
        <v>1414</v>
      </c>
      <c r="D25" s="113">
        <v>161</v>
      </c>
      <c r="E25" s="113">
        <v>1575</v>
      </c>
      <c r="F25" s="113">
        <v>2679035</v>
      </c>
      <c r="G25" s="113">
        <v>1293186</v>
      </c>
      <c r="H25" s="113">
        <v>1385849</v>
      </c>
      <c r="I25" s="113">
        <v>83087</v>
      </c>
      <c r="J25" s="66"/>
      <c r="K25" s="113">
        <v>5016</v>
      </c>
      <c r="L25" s="113">
        <v>55</v>
      </c>
      <c r="M25" s="113">
        <v>188</v>
      </c>
      <c r="N25" s="113">
        <v>36</v>
      </c>
      <c r="O25" s="113">
        <v>76555</v>
      </c>
      <c r="P25" s="113">
        <v>1237</v>
      </c>
      <c r="Q25" s="113">
        <v>77792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13">
        <v>4127</v>
      </c>
      <c r="D26" s="113">
        <v>323</v>
      </c>
      <c r="E26" s="113">
        <v>4450</v>
      </c>
      <c r="F26" s="113">
        <v>10023367</v>
      </c>
      <c r="G26" s="113">
        <v>4343327</v>
      </c>
      <c r="H26" s="113">
        <v>5680040</v>
      </c>
      <c r="I26" s="113">
        <v>340620</v>
      </c>
      <c r="J26" s="66"/>
      <c r="K26" s="113">
        <v>18031</v>
      </c>
      <c r="L26" s="113">
        <v>17</v>
      </c>
      <c r="M26" s="113">
        <v>1614</v>
      </c>
      <c r="N26" s="113">
        <v>570</v>
      </c>
      <c r="O26" s="113">
        <v>318819</v>
      </c>
      <c r="P26" s="113">
        <v>1569</v>
      </c>
      <c r="Q26" s="113">
        <v>320388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13">
        <v>2269</v>
      </c>
      <c r="D27" s="113">
        <v>279</v>
      </c>
      <c r="E27" s="113">
        <v>2548</v>
      </c>
      <c r="F27" s="113">
        <v>4326071</v>
      </c>
      <c r="G27" s="113">
        <v>2137081</v>
      </c>
      <c r="H27" s="113">
        <v>2188990</v>
      </c>
      <c r="I27" s="113">
        <v>131237</v>
      </c>
      <c r="J27" s="66"/>
      <c r="K27" s="113">
        <v>7042</v>
      </c>
      <c r="L27" s="113">
        <v>11</v>
      </c>
      <c r="M27" s="113">
        <v>85</v>
      </c>
      <c r="N27" s="113">
        <v>0</v>
      </c>
      <c r="O27" s="113">
        <v>123332</v>
      </c>
      <c r="P27" s="113">
        <v>767</v>
      </c>
      <c r="Q27" s="113">
        <v>124099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13">
        <v>3802</v>
      </c>
      <c r="D28" s="113">
        <v>346</v>
      </c>
      <c r="E28" s="113">
        <v>4148</v>
      </c>
      <c r="F28" s="113">
        <v>7386359</v>
      </c>
      <c r="G28" s="113">
        <v>3696325</v>
      </c>
      <c r="H28" s="113">
        <v>3690034</v>
      </c>
      <c r="I28" s="113">
        <v>221236</v>
      </c>
      <c r="J28" s="66"/>
      <c r="K28" s="113">
        <v>13183</v>
      </c>
      <c r="L28" s="113">
        <v>44</v>
      </c>
      <c r="M28" s="113">
        <v>492</v>
      </c>
      <c r="N28" s="113">
        <v>64</v>
      </c>
      <c r="O28" s="113">
        <v>205956</v>
      </c>
      <c r="P28" s="113">
        <v>1497</v>
      </c>
      <c r="Q28" s="113">
        <v>207453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13">
        <v>5329</v>
      </c>
      <c r="D29" s="113">
        <v>516</v>
      </c>
      <c r="E29" s="113">
        <v>5845</v>
      </c>
      <c r="F29" s="113">
        <v>9909159</v>
      </c>
      <c r="G29" s="113">
        <v>4748161</v>
      </c>
      <c r="H29" s="113">
        <v>5160998</v>
      </c>
      <c r="I29" s="113">
        <v>309427</v>
      </c>
      <c r="J29" s="66"/>
      <c r="K29" s="113">
        <v>17177</v>
      </c>
      <c r="L29" s="113">
        <v>116</v>
      </c>
      <c r="M29" s="113">
        <v>818</v>
      </c>
      <c r="N29" s="113">
        <v>26</v>
      </c>
      <c r="O29" s="113">
        <v>288537</v>
      </c>
      <c r="P29" s="113">
        <v>2753</v>
      </c>
      <c r="Q29" s="113">
        <v>291290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13">
        <v>1913</v>
      </c>
      <c r="D30" s="113">
        <v>223</v>
      </c>
      <c r="E30" s="113">
        <v>2136</v>
      </c>
      <c r="F30" s="113">
        <v>3628440</v>
      </c>
      <c r="G30" s="113">
        <v>1663419</v>
      </c>
      <c r="H30" s="113">
        <v>1965021</v>
      </c>
      <c r="I30" s="113">
        <v>117816</v>
      </c>
      <c r="J30" s="66"/>
      <c r="K30" s="113">
        <v>7122</v>
      </c>
      <c r="L30" s="113">
        <v>16</v>
      </c>
      <c r="M30" s="113">
        <v>407</v>
      </c>
      <c r="N30" s="113">
        <v>215</v>
      </c>
      <c r="O30" s="113">
        <v>109241</v>
      </c>
      <c r="P30" s="113">
        <v>774</v>
      </c>
      <c r="Q30" s="113">
        <v>110015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13">
        <v>1917</v>
      </c>
      <c r="D31" s="113">
        <v>242</v>
      </c>
      <c r="E31" s="113">
        <v>2159</v>
      </c>
      <c r="F31" s="113">
        <v>3571475</v>
      </c>
      <c r="G31" s="113">
        <v>1721202</v>
      </c>
      <c r="H31" s="113">
        <v>1850273</v>
      </c>
      <c r="I31" s="113">
        <v>110931</v>
      </c>
      <c r="J31" s="66"/>
      <c r="K31" s="113">
        <v>6104</v>
      </c>
      <c r="L31" s="113">
        <v>1</v>
      </c>
      <c r="M31" s="113">
        <v>206</v>
      </c>
      <c r="N31" s="113">
        <v>71</v>
      </c>
      <c r="O31" s="113">
        <v>103805</v>
      </c>
      <c r="P31" s="113">
        <v>744</v>
      </c>
      <c r="Q31" s="113">
        <v>104549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13">
        <v>2253</v>
      </c>
      <c r="D32" s="113">
        <v>197</v>
      </c>
      <c r="E32" s="113">
        <v>2450</v>
      </c>
      <c r="F32" s="113">
        <v>4482831</v>
      </c>
      <c r="G32" s="113">
        <v>2129601</v>
      </c>
      <c r="H32" s="113">
        <v>2353230</v>
      </c>
      <c r="I32" s="113">
        <v>141095</v>
      </c>
      <c r="J32" s="66"/>
      <c r="K32" s="113">
        <v>8048</v>
      </c>
      <c r="L32" s="113">
        <v>6</v>
      </c>
      <c r="M32" s="113">
        <v>869</v>
      </c>
      <c r="N32" s="113">
        <v>0</v>
      </c>
      <c r="O32" s="113">
        <v>131265</v>
      </c>
      <c r="P32" s="113">
        <v>907</v>
      </c>
      <c r="Q32" s="113">
        <v>132172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13">
        <v>1858</v>
      </c>
      <c r="D33" s="113">
        <v>203</v>
      </c>
      <c r="E33" s="113">
        <v>2061</v>
      </c>
      <c r="F33" s="113">
        <v>3341413</v>
      </c>
      <c r="G33" s="113">
        <v>1680001</v>
      </c>
      <c r="H33" s="113">
        <v>1661412</v>
      </c>
      <c r="I33" s="113">
        <v>99600</v>
      </c>
      <c r="J33" s="66"/>
      <c r="K33" s="113">
        <v>5844</v>
      </c>
      <c r="L33" s="113">
        <v>34</v>
      </c>
      <c r="M33" s="113">
        <v>472</v>
      </c>
      <c r="N33" s="113">
        <v>180</v>
      </c>
      <c r="O33" s="113">
        <v>92399</v>
      </c>
      <c r="P33" s="113">
        <v>671</v>
      </c>
      <c r="Q33" s="113">
        <v>93070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13">
        <v>3556</v>
      </c>
      <c r="D34" s="113">
        <v>275</v>
      </c>
      <c r="E34" s="113">
        <v>3831</v>
      </c>
      <c r="F34" s="113">
        <v>7762771</v>
      </c>
      <c r="G34" s="113">
        <v>3386668</v>
      </c>
      <c r="H34" s="113">
        <v>4376103</v>
      </c>
      <c r="I34" s="113">
        <v>262411</v>
      </c>
      <c r="J34" s="66"/>
      <c r="K34" s="113">
        <v>11719</v>
      </c>
      <c r="L34" s="113">
        <v>103</v>
      </c>
      <c r="M34" s="113">
        <v>887</v>
      </c>
      <c r="N34" s="113">
        <v>335</v>
      </c>
      <c r="O34" s="113">
        <v>248393</v>
      </c>
      <c r="P34" s="113">
        <v>974</v>
      </c>
      <c r="Q34" s="113">
        <v>249367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13">
        <v>1260</v>
      </c>
      <c r="D35" s="113">
        <v>135</v>
      </c>
      <c r="E35" s="113">
        <v>1395</v>
      </c>
      <c r="F35" s="113">
        <v>2295199</v>
      </c>
      <c r="G35" s="113">
        <v>1113105</v>
      </c>
      <c r="H35" s="113">
        <v>1182094</v>
      </c>
      <c r="I35" s="113">
        <v>70869</v>
      </c>
      <c r="J35" s="66"/>
      <c r="K35" s="113">
        <v>3983</v>
      </c>
      <c r="L35" s="113">
        <v>0</v>
      </c>
      <c r="M35" s="113">
        <v>288</v>
      </c>
      <c r="N35" s="113">
        <v>87</v>
      </c>
      <c r="O35" s="113">
        <v>66081</v>
      </c>
      <c r="P35" s="113">
        <v>430</v>
      </c>
      <c r="Q35" s="113">
        <v>66511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13">
        <v>1883</v>
      </c>
      <c r="D36" s="113">
        <v>192</v>
      </c>
      <c r="E36" s="113">
        <v>2075</v>
      </c>
      <c r="F36" s="113">
        <v>3346805</v>
      </c>
      <c r="G36" s="113">
        <v>1663384</v>
      </c>
      <c r="H36" s="113">
        <v>1683421</v>
      </c>
      <c r="I36" s="113">
        <v>100920</v>
      </c>
      <c r="J36" s="66"/>
      <c r="K36" s="113">
        <v>5975</v>
      </c>
      <c r="L36" s="113">
        <v>18</v>
      </c>
      <c r="M36" s="113">
        <v>369</v>
      </c>
      <c r="N36" s="113">
        <v>84</v>
      </c>
      <c r="O36" s="113">
        <v>93959</v>
      </c>
      <c r="P36" s="113">
        <v>515</v>
      </c>
      <c r="Q36" s="113">
        <v>94474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13">
        <v>2716</v>
      </c>
      <c r="D37" s="113">
        <v>297</v>
      </c>
      <c r="E37" s="113">
        <v>3013</v>
      </c>
      <c r="F37" s="113">
        <v>5673921</v>
      </c>
      <c r="G37" s="113">
        <v>2732332</v>
      </c>
      <c r="H37" s="113">
        <v>2941589</v>
      </c>
      <c r="I37" s="113">
        <v>176371</v>
      </c>
      <c r="J37" s="66"/>
      <c r="K37" s="113">
        <v>10048</v>
      </c>
      <c r="L37" s="113">
        <v>30</v>
      </c>
      <c r="M37" s="113">
        <v>922</v>
      </c>
      <c r="N37" s="113">
        <v>254</v>
      </c>
      <c r="O37" s="113">
        <v>164072</v>
      </c>
      <c r="P37" s="113">
        <v>1045</v>
      </c>
      <c r="Q37" s="113">
        <v>165117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15">
        <v>2308</v>
      </c>
      <c r="D38" s="115">
        <v>239</v>
      </c>
      <c r="E38" s="115">
        <v>2547</v>
      </c>
      <c r="F38" s="115">
        <v>4654900</v>
      </c>
      <c r="G38" s="115">
        <v>2223731</v>
      </c>
      <c r="H38" s="115">
        <v>2431169</v>
      </c>
      <c r="I38" s="115">
        <v>145767</v>
      </c>
      <c r="J38" s="66"/>
      <c r="K38" s="115">
        <v>8710</v>
      </c>
      <c r="L38" s="115">
        <v>29</v>
      </c>
      <c r="M38" s="115">
        <v>445</v>
      </c>
      <c r="N38" s="115">
        <v>103</v>
      </c>
      <c r="O38" s="115">
        <v>135370</v>
      </c>
      <c r="P38" s="115">
        <v>1110</v>
      </c>
      <c r="Q38" s="115">
        <v>136480</v>
      </c>
      <c r="R38" s="56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155659</v>
      </c>
      <c r="D39" s="99">
        <f aca="true" t="shared" si="0" ref="D39:I39">SUM(D7:D38)</f>
        <v>13358</v>
      </c>
      <c r="E39" s="99">
        <f t="shared" si="0"/>
        <v>169017</v>
      </c>
      <c r="F39" s="99">
        <f t="shared" si="0"/>
        <v>325772995</v>
      </c>
      <c r="G39" s="99">
        <f t="shared" si="0"/>
        <v>150974133</v>
      </c>
      <c r="H39" s="99">
        <f t="shared" si="0"/>
        <v>174798862</v>
      </c>
      <c r="I39" s="99">
        <f t="shared" si="0"/>
        <v>10481295</v>
      </c>
      <c r="J39" s="67"/>
      <c r="K39" s="99">
        <f>SUM(K7:K38)</f>
        <v>572558</v>
      </c>
      <c r="L39" s="99">
        <f aca="true" t="shared" si="1" ref="L39:Q39">SUM(L7:L38)</f>
        <v>1863</v>
      </c>
      <c r="M39" s="99">
        <f t="shared" si="1"/>
        <v>39167</v>
      </c>
      <c r="N39" s="99">
        <f t="shared" si="1"/>
        <v>10460</v>
      </c>
      <c r="O39" s="99">
        <f t="shared" si="1"/>
        <v>9799719</v>
      </c>
      <c r="P39" s="99">
        <f t="shared" si="1"/>
        <v>57487</v>
      </c>
      <c r="Q39" s="99">
        <f t="shared" si="1"/>
        <v>9857206</v>
      </c>
      <c r="R39" s="71" t="s">
        <v>82</v>
      </c>
    </row>
    <row r="40" spans="1:18" s="40" customFormat="1" ht="21.75" customHeight="1">
      <c r="A40" s="48">
        <v>33</v>
      </c>
      <c r="B40" s="44" t="s">
        <v>33</v>
      </c>
      <c r="C40" s="116">
        <v>1426</v>
      </c>
      <c r="D40" s="116">
        <v>165</v>
      </c>
      <c r="E40" s="116">
        <v>1591</v>
      </c>
      <c r="F40" s="116">
        <v>2890743</v>
      </c>
      <c r="G40" s="116">
        <v>1404274</v>
      </c>
      <c r="H40" s="116">
        <v>1486469</v>
      </c>
      <c r="I40" s="116">
        <v>89123</v>
      </c>
      <c r="J40" s="66"/>
      <c r="K40" s="116">
        <v>4505</v>
      </c>
      <c r="L40" s="116">
        <v>3</v>
      </c>
      <c r="M40" s="116">
        <v>85</v>
      </c>
      <c r="N40" s="116">
        <v>9</v>
      </c>
      <c r="O40" s="116">
        <v>84051</v>
      </c>
      <c r="P40" s="116">
        <v>470</v>
      </c>
      <c r="Q40" s="116">
        <v>84521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13">
        <v>767</v>
      </c>
      <c r="D41" s="113">
        <v>93</v>
      </c>
      <c r="E41" s="113">
        <v>860</v>
      </c>
      <c r="F41" s="113">
        <v>1427950</v>
      </c>
      <c r="G41" s="113">
        <v>723351</v>
      </c>
      <c r="H41" s="113">
        <v>704599</v>
      </c>
      <c r="I41" s="113">
        <v>42245</v>
      </c>
      <c r="J41" s="66"/>
      <c r="K41" s="113">
        <v>2408</v>
      </c>
      <c r="L41" s="113">
        <v>1</v>
      </c>
      <c r="M41" s="113">
        <v>95</v>
      </c>
      <c r="N41" s="113">
        <v>0</v>
      </c>
      <c r="O41" s="113">
        <v>39429</v>
      </c>
      <c r="P41" s="113">
        <v>312</v>
      </c>
      <c r="Q41" s="113">
        <v>39741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13">
        <v>945</v>
      </c>
      <c r="D42" s="113">
        <v>105</v>
      </c>
      <c r="E42" s="113">
        <v>1050</v>
      </c>
      <c r="F42" s="113">
        <v>1620662</v>
      </c>
      <c r="G42" s="113">
        <v>877779</v>
      </c>
      <c r="H42" s="113">
        <v>742883</v>
      </c>
      <c r="I42" s="113">
        <v>44533</v>
      </c>
      <c r="J42" s="66"/>
      <c r="K42" s="113">
        <v>3077</v>
      </c>
      <c r="L42" s="113">
        <v>2</v>
      </c>
      <c r="M42" s="113">
        <v>54</v>
      </c>
      <c r="N42" s="113">
        <v>0</v>
      </c>
      <c r="O42" s="113">
        <v>41062</v>
      </c>
      <c r="P42" s="113">
        <v>338</v>
      </c>
      <c r="Q42" s="113">
        <v>41400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13">
        <v>2692</v>
      </c>
      <c r="D43" s="113">
        <v>230</v>
      </c>
      <c r="E43" s="113">
        <v>2922</v>
      </c>
      <c r="F43" s="113">
        <v>5648692</v>
      </c>
      <c r="G43" s="113">
        <v>2751761</v>
      </c>
      <c r="H43" s="113">
        <v>2896931</v>
      </c>
      <c r="I43" s="113">
        <v>173696</v>
      </c>
      <c r="J43" s="66"/>
      <c r="K43" s="113">
        <v>9726</v>
      </c>
      <c r="L43" s="113">
        <v>23</v>
      </c>
      <c r="M43" s="113">
        <v>572</v>
      </c>
      <c r="N43" s="113">
        <v>416</v>
      </c>
      <c r="O43" s="113">
        <v>161899</v>
      </c>
      <c r="P43" s="113">
        <v>1060</v>
      </c>
      <c r="Q43" s="113">
        <v>162959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13">
        <v>915</v>
      </c>
      <c r="D44" s="113">
        <v>93</v>
      </c>
      <c r="E44" s="113">
        <v>1008</v>
      </c>
      <c r="F44" s="113">
        <v>1402689</v>
      </c>
      <c r="G44" s="113">
        <v>753267</v>
      </c>
      <c r="H44" s="113">
        <v>649422</v>
      </c>
      <c r="I44" s="113">
        <v>38948</v>
      </c>
      <c r="J44" s="66"/>
      <c r="K44" s="113">
        <v>2566</v>
      </c>
      <c r="L44" s="113">
        <v>0</v>
      </c>
      <c r="M44" s="113">
        <v>72</v>
      </c>
      <c r="N44" s="113">
        <v>0</v>
      </c>
      <c r="O44" s="113">
        <v>36048</v>
      </c>
      <c r="P44" s="113">
        <v>262</v>
      </c>
      <c r="Q44" s="113">
        <v>36310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13">
        <v>866</v>
      </c>
      <c r="D45" s="113">
        <v>95</v>
      </c>
      <c r="E45" s="113">
        <v>961</v>
      </c>
      <c r="F45" s="113">
        <v>1570801</v>
      </c>
      <c r="G45" s="113">
        <v>787801</v>
      </c>
      <c r="H45" s="113">
        <v>783000</v>
      </c>
      <c r="I45" s="113">
        <v>46941</v>
      </c>
      <c r="J45" s="66"/>
      <c r="K45" s="113">
        <v>2769</v>
      </c>
      <c r="L45" s="113">
        <v>2</v>
      </c>
      <c r="M45" s="113">
        <v>43</v>
      </c>
      <c r="N45" s="113">
        <v>0</v>
      </c>
      <c r="O45" s="113">
        <v>43795</v>
      </c>
      <c r="P45" s="113">
        <v>332</v>
      </c>
      <c r="Q45" s="113">
        <v>44127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13">
        <v>3003</v>
      </c>
      <c r="D46" s="113">
        <v>217</v>
      </c>
      <c r="E46" s="113">
        <v>3220</v>
      </c>
      <c r="F46" s="113">
        <v>6267658</v>
      </c>
      <c r="G46" s="113">
        <v>2985245</v>
      </c>
      <c r="H46" s="113">
        <v>3282413</v>
      </c>
      <c r="I46" s="113">
        <v>196818</v>
      </c>
      <c r="J46" s="66"/>
      <c r="K46" s="113">
        <v>10811</v>
      </c>
      <c r="L46" s="113">
        <v>45</v>
      </c>
      <c r="M46" s="113">
        <v>525</v>
      </c>
      <c r="N46" s="113">
        <v>174</v>
      </c>
      <c r="O46" s="113">
        <v>184250</v>
      </c>
      <c r="P46" s="113">
        <v>1013</v>
      </c>
      <c r="Q46" s="113">
        <v>185263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13">
        <v>354</v>
      </c>
      <c r="D47" s="113">
        <v>51</v>
      </c>
      <c r="E47" s="113">
        <v>405</v>
      </c>
      <c r="F47" s="113">
        <v>599277</v>
      </c>
      <c r="G47" s="113">
        <v>323841</v>
      </c>
      <c r="H47" s="113">
        <v>275436</v>
      </c>
      <c r="I47" s="113">
        <v>16511</v>
      </c>
      <c r="J47" s="66"/>
      <c r="K47" s="113">
        <v>1181</v>
      </c>
      <c r="L47" s="113">
        <v>1</v>
      </c>
      <c r="M47" s="113">
        <v>29</v>
      </c>
      <c r="N47" s="113">
        <v>12</v>
      </c>
      <c r="O47" s="113">
        <v>15165</v>
      </c>
      <c r="P47" s="113">
        <v>123</v>
      </c>
      <c r="Q47" s="113">
        <v>15288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13">
        <v>640</v>
      </c>
      <c r="D48" s="113">
        <v>86</v>
      </c>
      <c r="E48" s="113">
        <v>726</v>
      </c>
      <c r="F48" s="113">
        <v>1046084</v>
      </c>
      <c r="G48" s="113">
        <v>549112</v>
      </c>
      <c r="H48" s="113">
        <v>496972</v>
      </c>
      <c r="I48" s="113">
        <v>29792</v>
      </c>
      <c r="J48" s="66"/>
      <c r="K48" s="113">
        <v>1789</v>
      </c>
      <c r="L48" s="113">
        <v>10</v>
      </c>
      <c r="M48" s="113">
        <v>108</v>
      </c>
      <c r="N48" s="113">
        <v>0</v>
      </c>
      <c r="O48" s="113">
        <v>27569</v>
      </c>
      <c r="P48" s="113">
        <v>316</v>
      </c>
      <c r="Q48" s="113">
        <v>27885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13">
        <v>419</v>
      </c>
      <c r="D49" s="113">
        <v>31</v>
      </c>
      <c r="E49" s="113">
        <v>450</v>
      </c>
      <c r="F49" s="113">
        <v>833631</v>
      </c>
      <c r="G49" s="113">
        <v>398547</v>
      </c>
      <c r="H49" s="113">
        <v>435084</v>
      </c>
      <c r="I49" s="113">
        <v>26088</v>
      </c>
      <c r="J49" s="66"/>
      <c r="K49" s="113">
        <v>1407</v>
      </c>
      <c r="L49" s="113">
        <v>44</v>
      </c>
      <c r="M49" s="113">
        <v>35</v>
      </c>
      <c r="N49" s="113">
        <v>0</v>
      </c>
      <c r="O49" s="113">
        <v>24488</v>
      </c>
      <c r="P49" s="113">
        <v>114</v>
      </c>
      <c r="Q49" s="113">
        <v>24602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13">
        <v>971</v>
      </c>
      <c r="D50" s="113">
        <v>98</v>
      </c>
      <c r="E50" s="113">
        <v>1069</v>
      </c>
      <c r="F50" s="113">
        <v>2025488</v>
      </c>
      <c r="G50" s="113">
        <v>877570</v>
      </c>
      <c r="H50" s="113">
        <v>1147918</v>
      </c>
      <c r="I50" s="113">
        <v>68833</v>
      </c>
      <c r="J50" s="66"/>
      <c r="K50" s="113">
        <v>3117</v>
      </c>
      <c r="L50" s="113">
        <v>5</v>
      </c>
      <c r="M50" s="113">
        <v>536</v>
      </c>
      <c r="N50" s="113">
        <v>91</v>
      </c>
      <c r="O50" s="113">
        <v>64718</v>
      </c>
      <c r="P50" s="113">
        <v>366</v>
      </c>
      <c r="Q50" s="113">
        <v>65084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15">
        <v>1659</v>
      </c>
      <c r="D51" s="115">
        <v>132</v>
      </c>
      <c r="E51" s="115">
        <v>1791</v>
      </c>
      <c r="F51" s="115">
        <v>3408752</v>
      </c>
      <c r="G51" s="115">
        <v>1756183</v>
      </c>
      <c r="H51" s="115">
        <v>1652569</v>
      </c>
      <c r="I51" s="115">
        <v>99079</v>
      </c>
      <c r="J51" s="66"/>
      <c r="K51" s="115">
        <v>6573</v>
      </c>
      <c r="L51" s="115">
        <v>3</v>
      </c>
      <c r="M51" s="115">
        <v>434</v>
      </c>
      <c r="N51" s="115">
        <v>36</v>
      </c>
      <c r="O51" s="115">
        <v>91480</v>
      </c>
      <c r="P51" s="115">
        <v>553</v>
      </c>
      <c r="Q51" s="115">
        <v>92033</v>
      </c>
      <c r="R51" s="56" t="s">
        <v>43</v>
      </c>
    </row>
    <row r="52" spans="1:18" s="27" customFormat="1" ht="21.75" customHeight="1">
      <c r="A52" s="68"/>
      <c r="B52" s="69" t="s">
        <v>83</v>
      </c>
      <c r="C52" s="70">
        <f>SUM(C40:C51)</f>
        <v>14657</v>
      </c>
      <c r="D52" s="70">
        <f aca="true" t="shared" si="2" ref="D52:I52">SUM(D40:D51)</f>
        <v>1396</v>
      </c>
      <c r="E52" s="70">
        <f t="shared" si="2"/>
        <v>16053</v>
      </c>
      <c r="F52" s="70">
        <f t="shared" si="2"/>
        <v>28742427</v>
      </c>
      <c r="G52" s="70">
        <f t="shared" si="2"/>
        <v>14188731</v>
      </c>
      <c r="H52" s="70">
        <f t="shared" si="2"/>
        <v>14553696</v>
      </c>
      <c r="I52" s="70">
        <f t="shared" si="2"/>
        <v>872607</v>
      </c>
      <c r="J52" s="67"/>
      <c r="K52" s="70">
        <f>SUM(K40:K51)</f>
        <v>49929</v>
      </c>
      <c r="L52" s="70">
        <f aca="true" t="shared" si="3" ref="L52:Q52">SUM(L40:L51)</f>
        <v>139</v>
      </c>
      <c r="M52" s="70">
        <f t="shared" si="3"/>
        <v>2588</v>
      </c>
      <c r="N52" s="70">
        <f t="shared" si="3"/>
        <v>738</v>
      </c>
      <c r="O52" s="70">
        <f t="shared" si="3"/>
        <v>813954</v>
      </c>
      <c r="P52" s="70">
        <f t="shared" si="3"/>
        <v>5259</v>
      </c>
      <c r="Q52" s="70">
        <f t="shared" si="3"/>
        <v>819213</v>
      </c>
      <c r="R52" s="69" t="s">
        <v>83</v>
      </c>
    </row>
    <row r="53" spans="1:18" s="27" customFormat="1" ht="21.75" customHeight="1">
      <c r="A53" s="74"/>
      <c r="B53" s="73" t="s">
        <v>84</v>
      </c>
      <c r="C53" s="72">
        <f>C39+C52</f>
        <v>170316</v>
      </c>
      <c r="D53" s="72">
        <f aca="true" t="shared" si="4" ref="D53:I53">D39+D52</f>
        <v>14754</v>
      </c>
      <c r="E53" s="72">
        <f t="shared" si="4"/>
        <v>185070</v>
      </c>
      <c r="F53" s="72">
        <f t="shared" si="4"/>
        <v>354515422</v>
      </c>
      <c r="G53" s="72">
        <f t="shared" si="4"/>
        <v>165162864</v>
      </c>
      <c r="H53" s="72">
        <f t="shared" si="4"/>
        <v>189352558</v>
      </c>
      <c r="I53" s="72">
        <f t="shared" si="4"/>
        <v>11353902</v>
      </c>
      <c r="J53" s="67"/>
      <c r="K53" s="72">
        <f>K39+K52</f>
        <v>622487</v>
      </c>
      <c r="L53" s="72">
        <f aca="true" t="shared" si="5" ref="L53:Q53">L39+L52</f>
        <v>2002</v>
      </c>
      <c r="M53" s="72">
        <f t="shared" si="5"/>
        <v>41755</v>
      </c>
      <c r="N53" s="72">
        <f t="shared" si="5"/>
        <v>11198</v>
      </c>
      <c r="O53" s="72">
        <f t="shared" si="5"/>
        <v>10613673</v>
      </c>
      <c r="P53" s="72">
        <f t="shared" si="5"/>
        <v>62746</v>
      </c>
      <c r="Q53" s="72">
        <f t="shared" si="5"/>
        <v>10676419</v>
      </c>
      <c r="R53" s="73" t="s">
        <v>84</v>
      </c>
    </row>
  </sheetData>
  <sheetProtection/>
  <mergeCells count="17">
    <mergeCell ref="Q5:Q6"/>
    <mergeCell ref="R4:R6"/>
    <mergeCell ref="A4:A6"/>
    <mergeCell ref="O4:Q4"/>
    <mergeCell ref="B4:B6"/>
    <mergeCell ref="C4:E4"/>
    <mergeCell ref="F4:F6"/>
    <mergeCell ref="G4:G6"/>
    <mergeCell ref="C5:D5"/>
    <mergeCell ref="E5:E6"/>
    <mergeCell ref="O5:P5"/>
    <mergeCell ref="H4:H6"/>
    <mergeCell ref="I4:I6"/>
    <mergeCell ref="K4:K6"/>
    <mergeCell ref="L4:L6"/>
    <mergeCell ref="M4:M6"/>
    <mergeCell ref="N4:N6"/>
  </mergeCells>
  <printOptions horizontalCentered="1"/>
  <pageMargins left="0.1968503937007874" right="0.5905511811023623" top="0.7874015748031497" bottom="0.4330708661417323" header="0.5118110236220472" footer="0.5118110236220472"/>
  <pageSetup fitToWidth="2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T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L40" sqref="AL40:AN51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10.625" style="3" customWidth="1"/>
    <col min="6" max="12" width="15.625" style="3" customWidth="1"/>
    <col min="13" max="13" width="15.625" style="10" customWidth="1"/>
    <col min="14" max="14" width="15.625" style="3" customWidth="1"/>
    <col min="15" max="20" width="15.625" style="10" customWidth="1"/>
    <col min="21" max="21" width="15.625" style="1" customWidth="1"/>
    <col min="22" max="22" width="3.125" style="1" customWidth="1"/>
    <col min="23" max="23" width="15.625" style="1" customWidth="1"/>
    <col min="24" max="24" width="15.625" style="10" customWidth="1"/>
    <col min="25" max="25" width="15.625" style="3" customWidth="1"/>
    <col min="26" max="32" width="15.625" style="10" customWidth="1"/>
    <col min="33" max="40" width="15.625" style="3" customWidth="1"/>
    <col min="41" max="41" width="15.625" style="1" customWidth="1"/>
    <col min="42" max="43" width="14.625" style="1" customWidth="1"/>
    <col min="44" max="44" width="9.125" style="1" customWidth="1"/>
    <col min="45" max="16384" width="14.625" style="1" customWidth="1"/>
  </cols>
  <sheetData>
    <row r="1" spans="1:41" ht="23.25" customHeight="1">
      <c r="A1" s="23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5"/>
      <c r="P1" s="9"/>
      <c r="Q1" s="9"/>
      <c r="R1" s="9"/>
      <c r="S1" s="9"/>
      <c r="T1" s="9"/>
      <c r="U1" s="13"/>
      <c r="V1" s="23"/>
      <c r="W1" s="6"/>
      <c r="X1" s="9"/>
      <c r="Y1" s="5"/>
      <c r="Z1" s="9"/>
      <c r="AA1" s="9"/>
      <c r="AB1" s="9"/>
      <c r="AC1" s="9"/>
      <c r="AD1" s="9"/>
      <c r="AE1" s="9"/>
      <c r="AF1" s="9"/>
      <c r="AG1" s="5"/>
      <c r="AH1" s="5"/>
      <c r="AI1" s="5"/>
      <c r="AJ1" s="5"/>
      <c r="AK1" s="5"/>
      <c r="AL1" s="5"/>
      <c r="AM1" s="5"/>
      <c r="AN1" s="5"/>
      <c r="AO1" s="13"/>
    </row>
    <row r="2" spans="1:41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9"/>
      <c r="N2" s="5"/>
      <c r="O2" s="9"/>
      <c r="P2" s="9"/>
      <c r="Q2" s="9"/>
      <c r="R2" s="9"/>
      <c r="S2" s="9"/>
      <c r="T2" s="9"/>
      <c r="U2" s="13"/>
      <c r="V2" s="6"/>
      <c r="W2" s="6"/>
      <c r="X2" s="9"/>
      <c r="Y2" s="5"/>
      <c r="Z2" s="9"/>
      <c r="AA2" s="9"/>
      <c r="AB2" s="9"/>
      <c r="AC2" s="9"/>
      <c r="AD2" s="9"/>
      <c r="AE2" s="9"/>
      <c r="AF2" s="9"/>
      <c r="AG2" s="5"/>
      <c r="AH2" s="5"/>
      <c r="AI2" s="5"/>
      <c r="AJ2" s="5"/>
      <c r="AK2" s="5"/>
      <c r="AL2" s="5"/>
      <c r="AM2" s="5"/>
      <c r="AN2" s="5"/>
      <c r="AO2" s="13"/>
    </row>
    <row r="3" spans="1:41" ht="23.25" customHeight="1">
      <c r="A3" s="6"/>
      <c r="B3" s="25" t="s">
        <v>10</v>
      </c>
      <c r="R3" s="4"/>
      <c r="S3" s="4" t="s">
        <v>4</v>
      </c>
      <c r="T3" s="4"/>
      <c r="U3" s="15"/>
      <c r="V3" s="6"/>
      <c r="W3" s="25"/>
      <c r="AN3" s="175" t="s">
        <v>107</v>
      </c>
      <c r="AO3" s="15"/>
    </row>
    <row r="4" spans="1:41" s="40" customFormat="1" ht="19.5" customHeight="1">
      <c r="A4" s="195" t="s">
        <v>74</v>
      </c>
      <c r="B4" s="199" t="s">
        <v>103</v>
      </c>
      <c r="C4" s="180" t="s">
        <v>76</v>
      </c>
      <c r="D4" s="180"/>
      <c r="E4" s="180"/>
      <c r="F4" s="213" t="s">
        <v>45</v>
      </c>
      <c r="G4" s="213"/>
      <c r="H4" s="213"/>
      <c r="I4" s="213"/>
      <c r="J4" s="213"/>
      <c r="K4" s="213"/>
      <c r="L4" s="213"/>
      <c r="M4" s="213"/>
      <c r="N4" s="180" t="s">
        <v>11</v>
      </c>
      <c r="O4" s="211" t="s">
        <v>77</v>
      </c>
      <c r="P4" s="212"/>
      <c r="Q4" s="212"/>
      <c r="R4" s="212"/>
      <c r="S4" s="80"/>
      <c r="T4" s="80"/>
      <c r="U4" s="189" t="s">
        <v>104</v>
      </c>
      <c r="V4" s="195" t="s">
        <v>74</v>
      </c>
      <c r="W4" s="199" t="s">
        <v>103</v>
      </c>
      <c r="X4" s="203" t="s">
        <v>99</v>
      </c>
      <c r="Y4" s="204"/>
      <c r="Z4" s="202" t="s">
        <v>78</v>
      </c>
      <c r="AA4" s="202"/>
      <c r="AB4" s="202"/>
      <c r="AC4" s="202"/>
      <c r="AD4" s="202"/>
      <c r="AE4" s="202"/>
      <c r="AF4" s="202"/>
      <c r="AG4" s="202"/>
      <c r="AH4" s="180" t="s">
        <v>12</v>
      </c>
      <c r="AI4" s="180" t="s">
        <v>79</v>
      </c>
      <c r="AJ4" s="183" t="s">
        <v>106</v>
      </c>
      <c r="AK4" s="221" t="s">
        <v>105</v>
      </c>
      <c r="AL4" s="198" t="s">
        <v>80</v>
      </c>
      <c r="AM4" s="198"/>
      <c r="AN4" s="198"/>
      <c r="AO4" s="189" t="s">
        <v>104</v>
      </c>
    </row>
    <row r="5" spans="1:41" s="40" customFormat="1" ht="19.5" customHeight="1">
      <c r="A5" s="196"/>
      <c r="B5" s="199"/>
      <c r="C5" s="191" t="s">
        <v>108</v>
      </c>
      <c r="D5" s="192"/>
      <c r="E5" s="193" t="s">
        <v>81</v>
      </c>
      <c r="F5" s="221" t="s">
        <v>45</v>
      </c>
      <c r="G5" s="205" t="s">
        <v>13</v>
      </c>
      <c r="H5" s="205" t="s">
        <v>14</v>
      </c>
      <c r="I5" s="205" t="s">
        <v>112</v>
      </c>
      <c r="J5" s="205" t="s">
        <v>111</v>
      </c>
      <c r="K5" s="205" t="s">
        <v>96</v>
      </c>
      <c r="L5" s="205" t="s">
        <v>16</v>
      </c>
      <c r="M5" s="207" t="s">
        <v>81</v>
      </c>
      <c r="N5" s="180"/>
      <c r="O5" s="217" t="s">
        <v>45</v>
      </c>
      <c r="P5" s="205" t="s">
        <v>13</v>
      </c>
      <c r="Q5" s="205" t="s">
        <v>14</v>
      </c>
      <c r="R5" s="205" t="s">
        <v>112</v>
      </c>
      <c r="S5" s="205" t="s">
        <v>111</v>
      </c>
      <c r="T5" s="218" t="s">
        <v>96</v>
      </c>
      <c r="U5" s="189"/>
      <c r="V5" s="196"/>
      <c r="W5" s="199"/>
      <c r="X5" s="214" t="s">
        <v>98</v>
      </c>
      <c r="Y5" s="207" t="s">
        <v>81</v>
      </c>
      <c r="Z5" s="205" t="s">
        <v>86</v>
      </c>
      <c r="AA5" s="205" t="s">
        <v>87</v>
      </c>
      <c r="AB5" s="205" t="s">
        <v>88</v>
      </c>
      <c r="AC5" s="205" t="s">
        <v>113</v>
      </c>
      <c r="AD5" s="205" t="s">
        <v>114</v>
      </c>
      <c r="AE5" s="205" t="s">
        <v>97</v>
      </c>
      <c r="AF5" s="205" t="s">
        <v>15</v>
      </c>
      <c r="AG5" s="207" t="s">
        <v>81</v>
      </c>
      <c r="AH5" s="180"/>
      <c r="AI5" s="180"/>
      <c r="AJ5" s="183"/>
      <c r="AK5" s="222"/>
      <c r="AL5" s="209" t="s">
        <v>108</v>
      </c>
      <c r="AM5" s="210"/>
      <c r="AN5" s="224" t="s">
        <v>81</v>
      </c>
      <c r="AO5" s="189"/>
    </row>
    <row r="6" spans="1:45" s="40" customFormat="1" ht="43.5" customHeight="1">
      <c r="A6" s="197"/>
      <c r="B6" s="200"/>
      <c r="C6" s="26" t="s">
        <v>109</v>
      </c>
      <c r="D6" s="26" t="s">
        <v>110</v>
      </c>
      <c r="E6" s="194"/>
      <c r="F6" s="223"/>
      <c r="G6" s="228"/>
      <c r="H6" s="228"/>
      <c r="I6" s="228"/>
      <c r="J6" s="228"/>
      <c r="K6" s="228"/>
      <c r="L6" s="228"/>
      <c r="M6" s="208"/>
      <c r="N6" s="180"/>
      <c r="O6" s="243"/>
      <c r="P6" s="220"/>
      <c r="Q6" s="220"/>
      <c r="R6" s="220"/>
      <c r="S6" s="220"/>
      <c r="T6" s="219"/>
      <c r="U6" s="190"/>
      <c r="V6" s="197"/>
      <c r="W6" s="200"/>
      <c r="X6" s="215"/>
      <c r="Y6" s="208"/>
      <c r="Z6" s="220"/>
      <c r="AA6" s="220"/>
      <c r="AB6" s="220"/>
      <c r="AC6" s="220"/>
      <c r="AD6" s="206"/>
      <c r="AE6" s="220"/>
      <c r="AF6" s="206"/>
      <c r="AG6" s="208"/>
      <c r="AH6" s="180"/>
      <c r="AI6" s="180"/>
      <c r="AJ6" s="183"/>
      <c r="AK6" s="223"/>
      <c r="AL6" s="45" t="s">
        <v>109</v>
      </c>
      <c r="AM6" s="45" t="s">
        <v>110</v>
      </c>
      <c r="AN6" s="225"/>
      <c r="AO6" s="190"/>
      <c r="AQ6" s="40" t="s">
        <v>115</v>
      </c>
      <c r="AS6" s="58" t="s">
        <v>116</v>
      </c>
    </row>
    <row r="7" spans="1:46" s="40" customFormat="1" ht="21.75" customHeight="1">
      <c r="A7" s="46">
        <v>1</v>
      </c>
      <c r="B7" s="39" t="s">
        <v>18</v>
      </c>
      <c r="C7" s="119">
        <v>1520</v>
      </c>
      <c r="D7" s="119">
        <v>33</v>
      </c>
      <c r="E7" s="119">
        <v>1553</v>
      </c>
      <c r="F7" s="119">
        <v>9859650</v>
      </c>
      <c r="G7" s="119">
        <v>7394613</v>
      </c>
      <c r="H7" s="119">
        <v>93968</v>
      </c>
      <c r="I7" s="119">
        <v>2678080</v>
      </c>
      <c r="J7" s="119">
        <v>5025410</v>
      </c>
      <c r="K7" s="119">
        <v>544173</v>
      </c>
      <c r="L7" s="119">
        <v>300300</v>
      </c>
      <c r="M7" s="124">
        <f aca="true" t="shared" si="0" ref="M7:M38">SUM(F7:L7)</f>
        <v>25896194</v>
      </c>
      <c r="N7" s="119">
        <v>2200586</v>
      </c>
      <c r="O7" s="119">
        <v>7796132</v>
      </c>
      <c r="P7" s="119">
        <v>7282529</v>
      </c>
      <c r="Q7" s="138">
        <v>92314</v>
      </c>
      <c r="R7" s="119">
        <v>2674783</v>
      </c>
      <c r="S7" s="119">
        <v>5010556</v>
      </c>
      <c r="T7" s="139">
        <v>542788</v>
      </c>
      <c r="U7" s="39" t="s">
        <v>18</v>
      </c>
      <c r="V7" s="46">
        <v>1</v>
      </c>
      <c r="W7" s="39" t="s">
        <v>18</v>
      </c>
      <c r="X7" s="147">
        <v>296506</v>
      </c>
      <c r="Y7" s="152">
        <f>O7+P7+Q7+R7+T7+X7+S7</f>
        <v>23695608</v>
      </c>
      <c r="Z7" s="119">
        <v>467769</v>
      </c>
      <c r="AA7" s="119">
        <v>216136</v>
      </c>
      <c r="AB7" s="119">
        <v>4984</v>
      </c>
      <c r="AC7" s="119">
        <v>80244</v>
      </c>
      <c r="AD7" s="119">
        <v>150317</v>
      </c>
      <c r="AE7" s="119">
        <v>16283</v>
      </c>
      <c r="AF7" s="119">
        <v>8895</v>
      </c>
      <c r="AG7" s="124">
        <f>SUM(Z7:AF7)</f>
        <v>944628</v>
      </c>
      <c r="AH7" s="119">
        <v>29386</v>
      </c>
      <c r="AI7" s="119">
        <v>0</v>
      </c>
      <c r="AJ7" s="119">
        <v>15093</v>
      </c>
      <c r="AK7" s="119">
        <v>20534</v>
      </c>
      <c r="AL7" s="119">
        <v>877725</v>
      </c>
      <c r="AM7" s="119">
        <v>1890</v>
      </c>
      <c r="AN7" s="133">
        <v>879615</v>
      </c>
      <c r="AO7" s="39" t="s">
        <v>18</v>
      </c>
      <c r="AQ7" s="128">
        <v>17265315</v>
      </c>
      <c r="AR7" s="40" t="str">
        <f>IF(Y7=AQ7," ","NG")</f>
        <v>NG</v>
      </c>
      <c r="AS7" s="131">
        <v>688563</v>
      </c>
      <c r="AT7" s="40" t="str">
        <f>IF(AS7=AG7," ","NG")</f>
        <v>NG</v>
      </c>
    </row>
    <row r="8" spans="1:46" s="40" customFormat="1" ht="21.75" customHeight="1">
      <c r="A8" s="47">
        <v>2</v>
      </c>
      <c r="B8" s="42" t="s">
        <v>1</v>
      </c>
      <c r="C8" s="120">
        <v>809</v>
      </c>
      <c r="D8" s="120">
        <v>10</v>
      </c>
      <c r="E8" s="120">
        <v>819</v>
      </c>
      <c r="F8" s="120">
        <v>3847874</v>
      </c>
      <c r="G8" s="120">
        <v>2678345</v>
      </c>
      <c r="H8" s="120">
        <v>29947</v>
      </c>
      <c r="I8" s="120">
        <v>272680</v>
      </c>
      <c r="J8" s="120">
        <v>374712</v>
      </c>
      <c r="K8" s="120">
        <v>94021</v>
      </c>
      <c r="L8" s="120">
        <v>114213</v>
      </c>
      <c r="M8" s="125">
        <f t="shared" si="0"/>
        <v>7411792</v>
      </c>
      <c r="N8" s="120">
        <v>1058763</v>
      </c>
      <c r="O8" s="120">
        <v>2863497</v>
      </c>
      <c r="P8" s="120">
        <v>2618326</v>
      </c>
      <c r="Q8" s="140">
        <v>29611</v>
      </c>
      <c r="R8" s="120">
        <v>269525</v>
      </c>
      <c r="S8" s="120">
        <v>366034</v>
      </c>
      <c r="T8" s="141">
        <v>93922</v>
      </c>
      <c r="U8" s="42" t="s">
        <v>1</v>
      </c>
      <c r="V8" s="47">
        <v>2</v>
      </c>
      <c r="W8" s="42" t="s">
        <v>1</v>
      </c>
      <c r="X8" s="148">
        <v>112114</v>
      </c>
      <c r="Y8" s="152">
        <f aca="true" t="shared" si="1" ref="Y8:Y51">O8+P8+Q8+R8+T8+X8+S8</f>
        <v>6353029</v>
      </c>
      <c r="Z8" s="120">
        <v>171787</v>
      </c>
      <c r="AA8" s="120">
        <v>78441</v>
      </c>
      <c r="AB8" s="120">
        <v>1599</v>
      </c>
      <c r="AC8" s="120">
        <v>8086</v>
      </c>
      <c r="AD8" s="120">
        <v>10981</v>
      </c>
      <c r="AE8" s="120">
        <v>2819</v>
      </c>
      <c r="AF8" s="120">
        <v>3363</v>
      </c>
      <c r="AG8" s="125">
        <f>SUM(Z8:AF8)</f>
        <v>277076</v>
      </c>
      <c r="AH8" s="120">
        <v>11231</v>
      </c>
      <c r="AI8" s="120">
        <v>0</v>
      </c>
      <c r="AJ8" s="120">
        <v>4714</v>
      </c>
      <c r="AK8" s="120">
        <v>8581</v>
      </c>
      <c r="AL8" s="120">
        <v>252516</v>
      </c>
      <c r="AM8" s="120">
        <v>34</v>
      </c>
      <c r="AN8" s="134">
        <v>252550</v>
      </c>
      <c r="AO8" s="42" t="s">
        <v>1</v>
      </c>
      <c r="AQ8" s="128">
        <v>6415258</v>
      </c>
      <c r="AR8" s="40" t="str">
        <f aca="true" t="shared" si="2" ref="AR8:AR51">IF(Y8=AQ8," ","NG")</f>
        <v>NG</v>
      </c>
      <c r="AS8" s="131">
        <v>262544</v>
      </c>
      <c r="AT8" s="40" t="str">
        <f aca="true" t="shared" si="3" ref="AT8:AT51">IF(AS8=AG8," ","NG")</f>
        <v>NG</v>
      </c>
    </row>
    <row r="9" spans="1:46" s="40" customFormat="1" ht="21.75" customHeight="1">
      <c r="A9" s="47">
        <v>3</v>
      </c>
      <c r="B9" s="42" t="s">
        <v>19</v>
      </c>
      <c r="C9" s="120">
        <v>774</v>
      </c>
      <c r="D9" s="120">
        <v>7</v>
      </c>
      <c r="E9" s="120">
        <v>781</v>
      </c>
      <c r="F9" s="120">
        <v>4011765</v>
      </c>
      <c r="G9" s="120">
        <v>3358216</v>
      </c>
      <c r="H9" s="120">
        <v>22688</v>
      </c>
      <c r="I9" s="120">
        <v>689989</v>
      </c>
      <c r="J9" s="120">
        <v>1143219</v>
      </c>
      <c r="K9" s="120">
        <v>90782</v>
      </c>
      <c r="L9" s="120">
        <v>52164</v>
      </c>
      <c r="M9" s="125">
        <f t="shared" si="0"/>
        <v>9368823</v>
      </c>
      <c r="N9" s="120">
        <v>1023431</v>
      </c>
      <c r="O9" s="120">
        <v>3061402</v>
      </c>
      <c r="P9" s="120">
        <v>3300694</v>
      </c>
      <c r="Q9" s="140">
        <v>20979</v>
      </c>
      <c r="R9" s="120">
        <v>689562</v>
      </c>
      <c r="S9" s="120">
        <v>1134193</v>
      </c>
      <c r="T9" s="141">
        <v>90606</v>
      </c>
      <c r="U9" s="42" t="s">
        <v>19</v>
      </c>
      <c r="V9" s="47">
        <v>3</v>
      </c>
      <c r="W9" s="42" t="s">
        <v>19</v>
      </c>
      <c r="X9" s="148">
        <v>47956</v>
      </c>
      <c r="Y9" s="152">
        <f t="shared" si="1"/>
        <v>8345392</v>
      </c>
      <c r="Z9" s="120">
        <v>183672</v>
      </c>
      <c r="AA9" s="120">
        <v>98540</v>
      </c>
      <c r="AB9" s="120">
        <v>1133</v>
      </c>
      <c r="AC9" s="120">
        <v>20686</v>
      </c>
      <c r="AD9" s="120">
        <v>34026</v>
      </c>
      <c r="AE9" s="120">
        <v>2718</v>
      </c>
      <c r="AF9" s="120">
        <v>1439</v>
      </c>
      <c r="AG9" s="125">
        <f aca="true" t="shared" si="4" ref="AG9:AG51">SUM(Z9:AF9)</f>
        <v>342214</v>
      </c>
      <c r="AH9" s="120">
        <v>10810</v>
      </c>
      <c r="AI9" s="120">
        <v>0</v>
      </c>
      <c r="AJ9" s="120">
        <v>5108</v>
      </c>
      <c r="AK9" s="120">
        <v>8776</v>
      </c>
      <c r="AL9" s="120">
        <v>317346</v>
      </c>
      <c r="AM9" s="120">
        <v>174</v>
      </c>
      <c r="AN9" s="134">
        <v>317520</v>
      </c>
      <c r="AO9" s="42" t="s">
        <v>19</v>
      </c>
      <c r="AQ9" s="128">
        <v>6294914</v>
      </c>
      <c r="AR9" s="40" t="str">
        <f t="shared" si="2"/>
        <v>NG</v>
      </c>
      <c r="AS9" s="131">
        <v>264457</v>
      </c>
      <c r="AT9" s="40" t="str">
        <f t="shared" si="3"/>
        <v>NG</v>
      </c>
    </row>
    <row r="10" spans="1:46" s="40" customFormat="1" ht="21.75" customHeight="1">
      <c r="A10" s="47">
        <v>4</v>
      </c>
      <c r="B10" s="42" t="s">
        <v>20</v>
      </c>
      <c r="C10" s="120">
        <v>584</v>
      </c>
      <c r="D10" s="120">
        <v>4</v>
      </c>
      <c r="E10" s="120">
        <v>588</v>
      </c>
      <c r="F10" s="120">
        <v>2983910</v>
      </c>
      <c r="G10" s="120">
        <v>3170742</v>
      </c>
      <c r="H10" s="120">
        <v>63663</v>
      </c>
      <c r="I10" s="120">
        <v>763186</v>
      </c>
      <c r="J10" s="120">
        <v>459072</v>
      </c>
      <c r="K10" s="120">
        <v>59802</v>
      </c>
      <c r="L10" s="120">
        <v>18938</v>
      </c>
      <c r="M10" s="125">
        <f t="shared" si="0"/>
        <v>7519313</v>
      </c>
      <c r="N10" s="120">
        <v>765485</v>
      </c>
      <c r="O10" s="120">
        <v>2275964</v>
      </c>
      <c r="P10" s="120">
        <v>3119703</v>
      </c>
      <c r="Q10" s="140">
        <v>63330</v>
      </c>
      <c r="R10" s="120">
        <v>762151</v>
      </c>
      <c r="S10" s="120">
        <v>456841</v>
      </c>
      <c r="T10" s="141">
        <v>59747</v>
      </c>
      <c r="U10" s="42" t="s">
        <v>20</v>
      </c>
      <c r="V10" s="47">
        <v>4</v>
      </c>
      <c r="W10" s="42" t="s">
        <v>20</v>
      </c>
      <c r="X10" s="148">
        <v>16092</v>
      </c>
      <c r="Y10" s="152">
        <f t="shared" si="1"/>
        <v>6753828</v>
      </c>
      <c r="Z10" s="120">
        <v>136548</v>
      </c>
      <c r="AA10" s="120">
        <v>93452</v>
      </c>
      <c r="AB10" s="120">
        <v>3421</v>
      </c>
      <c r="AC10" s="120">
        <v>22865</v>
      </c>
      <c r="AD10" s="120">
        <v>13705</v>
      </c>
      <c r="AE10" s="120">
        <v>1791</v>
      </c>
      <c r="AF10" s="120">
        <v>482</v>
      </c>
      <c r="AG10" s="125">
        <f t="shared" si="4"/>
        <v>272264</v>
      </c>
      <c r="AH10" s="120">
        <v>7714</v>
      </c>
      <c r="AI10" s="120">
        <v>0</v>
      </c>
      <c r="AJ10" s="120">
        <v>2189</v>
      </c>
      <c r="AK10" s="120">
        <v>3809</v>
      </c>
      <c r="AL10" s="120">
        <v>258534</v>
      </c>
      <c r="AM10" s="120">
        <v>18</v>
      </c>
      <c r="AN10" s="134">
        <v>258552</v>
      </c>
      <c r="AO10" s="42" t="s">
        <v>20</v>
      </c>
      <c r="AQ10" s="128">
        <v>5248132</v>
      </c>
      <c r="AR10" s="40" t="str">
        <f t="shared" si="2"/>
        <v>NG</v>
      </c>
      <c r="AS10" s="131">
        <v>206595</v>
      </c>
      <c r="AT10" s="40" t="str">
        <f t="shared" si="3"/>
        <v>NG</v>
      </c>
    </row>
    <row r="11" spans="1:46" s="40" customFormat="1" ht="21.75" customHeight="1">
      <c r="A11" s="47">
        <v>5</v>
      </c>
      <c r="B11" s="42" t="s">
        <v>21</v>
      </c>
      <c r="C11" s="120">
        <v>266</v>
      </c>
      <c r="D11" s="120">
        <v>2</v>
      </c>
      <c r="E11" s="120">
        <v>268</v>
      </c>
      <c r="F11" s="120">
        <v>1044499</v>
      </c>
      <c r="G11" s="120">
        <v>823602</v>
      </c>
      <c r="H11" s="120">
        <v>38170</v>
      </c>
      <c r="I11" s="120">
        <v>8391</v>
      </c>
      <c r="J11" s="120">
        <v>313467</v>
      </c>
      <c r="K11" s="120">
        <v>44174</v>
      </c>
      <c r="L11" s="120">
        <v>30865</v>
      </c>
      <c r="M11" s="125">
        <f t="shared" si="0"/>
        <v>2303168</v>
      </c>
      <c r="N11" s="120">
        <v>331455</v>
      </c>
      <c r="O11" s="120">
        <v>740119</v>
      </c>
      <c r="P11" s="120">
        <v>802120</v>
      </c>
      <c r="Q11" s="140">
        <v>37172</v>
      </c>
      <c r="R11" s="120">
        <v>8389</v>
      </c>
      <c r="S11" s="120">
        <v>311010</v>
      </c>
      <c r="T11" s="141">
        <v>44139</v>
      </c>
      <c r="U11" s="42" t="s">
        <v>21</v>
      </c>
      <c r="V11" s="47">
        <v>5</v>
      </c>
      <c r="W11" s="42" t="s">
        <v>21</v>
      </c>
      <c r="X11" s="148">
        <v>28764</v>
      </c>
      <c r="Y11" s="152">
        <f t="shared" si="1"/>
        <v>1971713</v>
      </c>
      <c r="Z11" s="120">
        <v>44399</v>
      </c>
      <c r="AA11" s="120">
        <v>23948</v>
      </c>
      <c r="AB11" s="120">
        <v>2008</v>
      </c>
      <c r="AC11" s="120">
        <v>252</v>
      </c>
      <c r="AD11" s="120">
        <v>9329</v>
      </c>
      <c r="AE11" s="120">
        <v>1325</v>
      </c>
      <c r="AF11" s="120">
        <v>864</v>
      </c>
      <c r="AG11" s="125">
        <f t="shared" si="4"/>
        <v>82125</v>
      </c>
      <c r="AH11" s="120">
        <v>3451</v>
      </c>
      <c r="AI11" s="120">
        <v>0</v>
      </c>
      <c r="AJ11" s="120">
        <v>1820</v>
      </c>
      <c r="AK11" s="120">
        <v>2126</v>
      </c>
      <c r="AL11" s="120">
        <v>74717</v>
      </c>
      <c r="AM11" s="120">
        <v>11</v>
      </c>
      <c r="AN11" s="134">
        <v>74728</v>
      </c>
      <c r="AO11" s="42" t="s">
        <v>21</v>
      </c>
      <c r="AQ11" s="128">
        <v>2540139</v>
      </c>
      <c r="AR11" s="40" t="str">
        <f t="shared" si="2"/>
        <v>NG</v>
      </c>
      <c r="AS11" s="131">
        <v>97013</v>
      </c>
      <c r="AT11" s="40" t="str">
        <f t="shared" si="3"/>
        <v>NG</v>
      </c>
    </row>
    <row r="12" spans="1:46" s="40" customFormat="1" ht="21.75" customHeight="1">
      <c r="A12" s="47">
        <v>6</v>
      </c>
      <c r="B12" s="42" t="s">
        <v>22</v>
      </c>
      <c r="C12" s="120">
        <v>179</v>
      </c>
      <c r="D12" s="120">
        <v>6</v>
      </c>
      <c r="E12" s="120">
        <v>185</v>
      </c>
      <c r="F12" s="120">
        <v>929003</v>
      </c>
      <c r="G12" s="120">
        <v>583841</v>
      </c>
      <c r="H12" s="120">
        <v>4874</v>
      </c>
      <c r="I12" s="120">
        <v>0</v>
      </c>
      <c r="J12" s="120">
        <v>115857</v>
      </c>
      <c r="K12" s="120">
        <v>61070</v>
      </c>
      <c r="L12" s="120">
        <v>7708</v>
      </c>
      <c r="M12" s="125">
        <f t="shared" si="0"/>
        <v>1702353</v>
      </c>
      <c r="N12" s="120">
        <v>235780</v>
      </c>
      <c r="O12" s="120">
        <v>716589</v>
      </c>
      <c r="P12" s="120">
        <v>567743</v>
      </c>
      <c r="Q12" s="140">
        <v>4873</v>
      </c>
      <c r="R12" s="120">
        <v>0</v>
      </c>
      <c r="S12" s="120">
        <v>109025</v>
      </c>
      <c r="T12" s="141">
        <v>61050</v>
      </c>
      <c r="U12" s="42" t="s">
        <v>22</v>
      </c>
      <c r="V12" s="47">
        <v>6</v>
      </c>
      <c r="W12" s="42" t="s">
        <v>22</v>
      </c>
      <c r="X12" s="148">
        <v>7293</v>
      </c>
      <c r="Y12" s="152">
        <f t="shared" si="1"/>
        <v>1466573</v>
      </c>
      <c r="Z12" s="120">
        <v>42991</v>
      </c>
      <c r="AA12" s="120">
        <v>16901</v>
      </c>
      <c r="AB12" s="120">
        <v>263</v>
      </c>
      <c r="AC12" s="120">
        <v>0</v>
      </c>
      <c r="AD12" s="120">
        <v>3270</v>
      </c>
      <c r="AE12" s="120">
        <v>1831</v>
      </c>
      <c r="AF12" s="120">
        <v>220</v>
      </c>
      <c r="AG12" s="125">
        <f t="shared" si="4"/>
        <v>65476</v>
      </c>
      <c r="AH12" s="120">
        <v>3283</v>
      </c>
      <c r="AI12" s="120">
        <v>0</v>
      </c>
      <c r="AJ12" s="120">
        <v>3298</v>
      </c>
      <c r="AK12" s="120">
        <v>639</v>
      </c>
      <c r="AL12" s="120">
        <v>58211</v>
      </c>
      <c r="AM12" s="120">
        <v>45</v>
      </c>
      <c r="AN12" s="134">
        <v>58256</v>
      </c>
      <c r="AO12" s="42" t="s">
        <v>22</v>
      </c>
      <c r="AQ12" s="128">
        <v>1627695</v>
      </c>
      <c r="AR12" s="40" t="str">
        <f t="shared" si="2"/>
        <v>NG</v>
      </c>
      <c r="AS12" s="131">
        <v>63581</v>
      </c>
      <c r="AT12" s="40" t="str">
        <f t="shared" si="3"/>
        <v>NG</v>
      </c>
    </row>
    <row r="13" spans="1:46" s="40" customFormat="1" ht="21.75" customHeight="1">
      <c r="A13" s="47">
        <v>7</v>
      </c>
      <c r="B13" s="42" t="s">
        <v>2</v>
      </c>
      <c r="C13" s="120">
        <v>534</v>
      </c>
      <c r="D13" s="120">
        <v>7</v>
      </c>
      <c r="E13" s="120">
        <v>541</v>
      </c>
      <c r="F13" s="120">
        <v>2534364</v>
      </c>
      <c r="G13" s="120">
        <v>1495696</v>
      </c>
      <c r="H13" s="120">
        <v>14643</v>
      </c>
      <c r="I13" s="120">
        <v>1674628</v>
      </c>
      <c r="J13" s="120">
        <v>999815</v>
      </c>
      <c r="K13" s="120">
        <v>44645</v>
      </c>
      <c r="L13" s="120">
        <v>21968</v>
      </c>
      <c r="M13" s="125">
        <f t="shared" si="0"/>
        <v>6785759</v>
      </c>
      <c r="N13" s="120">
        <v>720834</v>
      </c>
      <c r="O13" s="120">
        <v>1857696</v>
      </c>
      <c r="P13" s="120">
        <v>1462564</v>
      </c>
      <c r="Q13" s="140">
        <v>13602</v>
      </c>
      <c r="R13" s="120">
        <v>1674289</v>
      </c>
      <c r="S13" s="120">
        <v>992481</v>
      </c>
      <c r="T13" s="141">
        <v>44314</v>
      </c>
      <c r="U13" s="42" t="s">
        <v>2</v>
      </c>
      <c r="V13" s="47">
        <v>7</v>
      </c>
      <c r="W13" s="42" t="s">
        <v>2</v>
      </c>
      <c r="X13" s="148">
        <v>19979</v>
      </c>
      <c r="Y13" s="152">
        <f t="shared" si="1"/>
        <v>6064925</v>
      </c>
      <c r="Z13" s="120">
        <v>111462</v>
      </c>
      <c r="AA13" s="120">
        <v>43876</v>
      </c>
      <c r="AB13" s="120">
        <v>734</v>
      </c>
      <c r="AC13" s="120">
        <v>50229</v>
      </c>
      <c r="AD13" s="120">
        <v>29776</v>
      </c>
      <c r="AE13" s="120">
        <v>1329</v>
      </c>
      <c r="AF13" s="120">
        <v>600</v>
      </c>
      <c r="AG13" s="125">
        <f t="shared" si="4"/>
        <v>238006</v>
      </c>
      <c r="AH13" s="120">
        <v>9349</v>
      </c>
      <c r="AI13" s="120">
        <v>0</v>
      </c>
      <c r="AJ13" s="120">
        <v>2866</v>
      </c>
      <c r="AK13" s="120">
        <v>5195</v>
      </c>
      <c r="AL13" s="120">
        <v>220585</v>
      </c>
      <c r="AM13" s="120">
        <v>11</v>
      </c>
      <c r="AN13" s="134">
        <v>220596</v>
      </c>
      <c r="AO13" s="42" t="s">
        <v>2</v>
      </c>
      <c r="AQ13" s="128">
        <v>3452719</v>
      </c>
      <c r="AR13" s="40" t="str">
        <f t="shared" si="2"/>
        <v>NG</v>
      </c>
      <c r="AS13" s="131">
        <v>146737</v>
      </c>
      <c r="AT13" s="40" t="str">
        <f t="shared" si="3"/>
        <v>NG</v>
      </c>
    </row>
    <row r="14" spans="1:46" s="40" customFormat="1" ht="21.75" customHeight="1">
      <c r="A14" s="47">
        <v>8</v>
      </c>
      <c r="B14" s="42" t="s">
        <v>23</v>
      </c>
      <c r="C14" s="120">
        <v>175</v>
      </c>
      <c r="D14" s="120">
        <v>6</v>
      </c>
      <c r="E14" s="120">
        <v>181</v>
      </c>
      <c r="F14" s="120">
        <v>873399</v>
      </c>
      <c r="G14" s="120">
        <v>387935</v>
      </c>
      <c r="H14" s="120">
        <v>13230</v>
      </c>
      <c r="I14" s="120">
        <v>8541</v>
      </c>
      <c r="J14" s="120">
        <v>279391</v>
      </c>
      <c r="K14" s="120">
        <v>10225</v>
      </c>
      <c r="L14" s="120">
        <v>19696</v>
      </c>
      <c r="M14" s="125">
        <f t="shared" si="0"/>
        <v>1592417</v>
      </c>
      <c r="N14" s="120">
        <v>237236</v>
      </c>
      <c r="O14" s="120">
        <v>652797</v>
      </c>
      <c r="P14" s="120">
        <v>372962</v>
      </c>
      <c r="Q14" s="140">
        <v>13229</v>
      </c>
      <c r="R14" s="120">
        <v>8291</v>
      </c>
      <c r="S14" s="120">
        <v>277996</v>
      </c>
      <c r="T14" s="141">
        <v>10213</v>
      </c>
      <c r="U14" s="42" t="s">
        <v>23</v>
      </c>
      <c r="V14" s="47">
        <v>8</v>
      </c>
      <c r="W14" s="42" t="s">
        <v>23</v>
      </c>
      <c r="X14" s="148">
        <v>19693</v>
      </c>
      <c r="Y14" s="152">
        <f t="shared" si="1"/>
        <v>1355181</v>
      </c>
      <c r="Z14" s="120">
        <v>39170</v>
      </c>
      <c r="AA14" s="120">
        <v>11137</v>
      </c>
      <c r="AB14" s="120">
        <v>714</v>
      </c>
      <c r="AC14" s="120">
        <v>249</v>
      </c>
      <c r="AD14" s="120">
        <v>8336</v>
      </c>
      <c r="AE14" s="120">
        <v>307</v>
      </c>
      <c r="AF14" s="120">
        <v>591</v>
      </c>
      <c r="AG14" s="125">
        <f t="shared" si="4"/>
        <v>60504</v>
      </c>
      <c r="AH14" s="120">
        <v>2603</v>
      </c>
      <c r="AI14" s="120">
        <v>0</v>
      </c>
      <c r="AJ14" s="120">
        <v>765</v>
      </c>
      <c r="AK14" s="120">
        <v>866</v>
      </c>
      <c r="AL14" s="120">
        <v>56238</v>
      </c>
      <c r="AM14" s="120">
        <v>32</v>
      </c>
      <c r="AN14" s="134">
        <v>56270</v>
      </c>
      <c r="AO14" s="42" t="s">
        <v>23</v>
      </c>
      <c r="AQ14" s="128">
        <v>1887045</v>
      </c>
      <c r="AR14" s="40" t="str">
        <f t="shared" si="2"/>
        <v>NG</v>
      </c>
      <c r="AS14" s="131">
        <v>72702</v>
      </c>
      <c r="AT14" s="40" t="str">
        <f t="shared" si="3"/>
        <v>NG</v>
      </c>
    </row>
    <row r="15" spans="1:46" s="27" customFormat="1" ht="21.75" customHeight="1">
      <c r="A15" s="30">
        <v>9</v>
      </c>
      <c r="B15" s="31" t="s">
        <v>49</v>
      </c>
      <c r="C15" s="121">
        <v>251</v>
      </c>
      <c r="D15" s="121">
        <v>5</v>
      </c>
      <c r="E15" s="121">
        <v>256</v>
      </c>
      <c r="F15" s="121">
        <v>1015942</v>
      </c>
      <c r="G15" s="121">
        <v>818503</v>
      </c>
      <c r="H15" s="121">
        <v>2681</v>
      </c>
      <c r="I15" s="121">
        <v>23653</v>
      </c>
      <c r="J15" s="121">
        <v>105849</v>
      </c>
      <c r="K15" s="121">
        <v>24220</v>
      </c>
      <c r="L15" s="121">
        <v>5231</v>
      </c>
      <c r="M15" s="125">
        <f t="shared" si="0"/>
        <v>1996079</v>
      </c>
      <c r="N15" s="121">
        <v>324652</v>
      </c>
      <c r="O15" s="121">
        <v>731663</v>
      </c>
      <c r="P15" s="121">
        <v>782619</v>
      </c>
      <c r="Q15" s="142">
        <v>1819</v>
      </c>
      <c r="R15" s="121">
        <v>20553</v>
      </c>
      <c r="S15" s="121">
        <v>105346</v>
      </c>
      <c r="T15" s="143">
        <v>24201</v>
      </c>
      <c r="U15" s="31" t="s">
        <v>49</v>
      </c>
      <c r="V15" s="30">
        <v>9</v>
      </c>
      <c r="W15" s="31" t="s">
        <v>49</v>
      </c>
      <c r="X15" s="149">
        <v>5226</v>
      </c>
      <c r="Y15" s="152">
        <f t="shared" si="1"/>
        <v>1671427</v>
      </c>
      <c r="Z15" s="121">
        <v>43895</v>
      </c>
      <c r="AA15" s="121">
        <v>23472</v>
      </c>
      <c r="AB15" s="121">
        <v>98</v>
      </c>
      <c r="AC15" s="121">
        <v>617</v>
      </c>
      <c r="AD15" s="121">
        <v>3159</v>
      </c>
      <c r="AE15" s="121">
        <v>725</v>
      </c>
      <c r="AF15" s="121">
        <v>157</v>
      </c>
      <c r="AG15" s="125">
        <f t="shared" si="4"/>
        <v>72123</v>
      </c>
      <c r="AH15" s="121">
        <v>2549</v>
      </c>
      <c r="AI15" s="121">
        <v>0</v>
      </c>
      <c r="AJ15" s="121">
        <v>978</v>
      </c>
      <c r="AK15" s="121">
        <v>1816</v>
      </c>
      <c r="AL15" s="121">
        <v>66771</v>
      </c>
      <c r="AM15" s="121">
        <v>9</v>
      </c>
      <c r="AN15" s="135">
        <v>66780</v>
      </c>
      <c r="AO15" s="31" t="s">
        <v>49</v>
      </c>
      <c r="AQ15" s="129">
        <v>1349990</v>
      </c>
      <c r="AR15" s="27" t="str">
        <f t="shared" si="2"/>
        <v>NG</v>
      </c>
      <c r="AS15" s="132">
        <v>57532</v>
      </c>
      <c r="AT15" s="27" t="str">
        <f t="shared" si="3"/>
        <v>NG</v>
      </c>
    </row>
    <row r="16" spans="1:46" s="27" customFormat="1" ht="21.75" customHeight="1">
      <c r="A16" s="30">
        <v>10</v>
      </c>
      <c r="B16" s="31" t="s">
        <v>24</v>
      </c>
      <c r="C16" s="121">
        <v>145</v>
      </c>
      <c r="D16" s="121">
        <v>4</v>
      </c>
      <c r="E16" s="121">
        <v>149</v>
      </c>
      <c r="F16" s="121">
        <v>566680</v>
      </c>
      <c r="G16" s="121">
        <v>394603</v>
      </c>
      <c r="H16" s="121">
        <v>125</v>
      </c>
      <c r="I16" s="121">
        <v>3041</v>
      </c>
      <c r="J16" s="121">
        <v>59928</v>
      </c>
      <c r="K16" s="121">
        <v>5740</v>
      </c>
      <c r="L16" s="121">
        <v>11564</v>
      </c>
      <c r="M16" s="125">
        <f t="shared" si="0"/>
        <v>1041681</v>
      </c>
      <c r="N16" s="121">
        <v>184920</v>
      </c>
      <c r="O16" s="121">
        <v>392735</v>
      </c>
      <c r="P16" s="121">
        <v>385139</v>
      </c>
      <c r="Q16" s="142">
        <v>124</v>
      </c>
      <c r="R16" s="121">
        <v>3030</v>
      </c>
      <c r="S16" s="121">
        <v>58755</v>
      </c>
      <c r="T16" s="143">
        <v>5727</v>
      </c>
      <c r="U16" s="31" t="s">
        <v>24</v>
      </c>
      <c r="V16" s="30">
        <v>10</v>
      </c>
      <c r="W16" s="31" t="s">
        <v>24</v>
      </c>
      <c r="X16" s="149">
        <v>11251</v>
      </c>
      <c r="Y16" s="152">
        <f t="shared" si="1"/>
        <v>856761</v>
      </c>
      <c r="Z16" s="121">
        <v>23558</v>
      </c>
      <c r="AA16" s="121">
        <v>11548</v>
      </c>
      <c r="AB16" s="121">
        <v>7</v>
      </c>
      <c r="AC16" s="121">
        <v>91</v>
      </c>
      <c r="AD16" s="121">
        <v>1763</v>
      </c>
      <c r="AE16" s="121">
        <v>172</v>
      </c>
      <c r="AF16" s="121">
        <v>338</v>
      </c>
      <c r="AG16" s="125">
        <f t="shared" si="4"/>
        <v>37477</v>
      </c>
      <c r="AH16" s="121">
        <v>1122</v>
      </c>
      <c r="AI16" s="121">
        <v>0</v>
      </c>
      <c r="AJ16" s="121">
        <v>268</v>
      </c>
      <c r="AK16" s="121">
        <v>495</v>
      </c>
      <c r="AL16" s="121">
        <v>35581</v>
      </c>
      <c r="AM16" s="121">
        <v>11</v>
      </c>
      <c r="AN16" s="135">
        <v>35592</v>
      </c>
      <c r="AO16" s="31" t="s">
        <v>24</v>
      </c>
      <c r="AQ16" s="129">
        <v>889135</v>
      </c>
      <c r="AR16" s="27" t="str">
        <f t="shared" si="2"/>
        <v>NG</v>
      </c>
      <c r="AS16" s="132">
        <v>42805</v>
      </c>
      <c r="AT16" s="27" t="str">
        <f t="shared" si="3"/>
        <v>NG</v>
      </c>
    </row>
    <row r="17" spans="1:46" s="27" customFormat="1" ht="21.75" customHeight="1">
      <c r="A17" s="30">
        <v>11</v>
      </c>
      <c r="B17" s="31" t="s">
        <v>25</v>
      </c>
      <c r="C17" s="121">
        <v>90</v>
      </c>
      <c r="D17" s="121">
        <v>2</v>
      </c>
      <c r="E17" s="121">
        <v>92</v>
      </c>
      <c r="F17" s="121">
        <v>246293</v>
      </c>
      <c r="G17" s="121">
        <v>199119</v>
      </c>
      <c r="H17" s="121">
        <v>4673</v>
      </c>
      <c r="I17" s="121">
        <v>2695</v>
      </c>
      <c r="J17" s="121">
        <v>65555</v>
      </c>
      <c r="K17" s="121">
        <v>1269</v>
      </c>
      <c r="L17" s="121">
        <v>11912</v>
      </c>
      <c r="M17" s="125">
        <f t="shared" si="0"/>
        <v>531516</v>
      </c>
      <c r="N17" s="121">
        <v>101500</v>
      </c>
      <c r="O17" s="121">
        <v>161029</v>
      </c>
      <c r="P17" s="121">
        <v>188306</v>
      </c>
      <c r="Q17" s="142">
        <v>3942</v>
      </c>
      <c r="R17" s="121">
        <v>2695</v>
      </c>
      <c r="S17" s="121">
        <v>63934</v>
      </c>
      <c r="T17" s="143">
        <v>1262</v>
      </c>
      <c r="U17" s="31" t="s">
        <v>25</v>
      </c>
      <c r="V17" s="30">
        <v>11</v>
      </c>
      <c r="W17" s="31" t="s">
        <v>25</v>
      </c>
      <c r="X17" s="149">
        <v>8848</v>
      </c>
      <c r="Y17" s="152">
        <f t="shared" si="1"/>
        <v>430016</v>
      </c>
      <c r="Z17" s="121">
        <v>9660</v>
      </c>
      <c r="AA17" s="121">
        <v>5648</v>
      </c>
      <c r="AB17" s="121">
        <v>213</v>
      </c>
      <c r="AC17" s="121">
        <v>81</v>
      </c>
      <c r="AD17" s="121">
        <v>1918</v>
      </c>
      <c r="AE17" s="121">
        <v>38</v>
      </c>
      <c r="AF17" s="121">
        <v>265</v>
      </c>
      <c r="AG17" s="125">
        <f t="shared" si="4"/>
        <v>17823</v>
      </c>
      <c r="AH17" s="121">
        <v>507</v>
      </c>
      <c r="AI17" s="121">
        <v>0</v>
      </c>
      <c r="AJ17" s="121">
        <v>189</v>
      </c>
      <c r="AK17" s="121">
        <v>570</v>
      </c>
      <c r="AL17" s="121">
        <v>16552</v>
      </c>
      <c r="AM17" s="121">
        <v>5</v>
      </c>
      <c r="AN17" s="135">
        <v>16557</v>
      </c>
      <c r="AO17" s="31" t="s">
        <v>25</v>
      </c>
      <c r="AQ17" s="129">
        <v>857439</v>
      </c>
      <c r="AR17" s="27" t="str">
        <f t="shared" si="2"/>
        <v>NG</v>
      </c>
      <c r="AS17" s="132">
        <v>31754</v>
      </c>
      <c r="AT17" s="27" t="str">
        <f t="shared" si="3"/>
        <v>NG</v>
      </c>
    </row>
    <row r="18" spans="1:46" s="40" customFormat="1" ht="21.75" customHeight="1">
      <c r="A18" s="47">
        <v>12</v>
      </c>
      <c r="B18" s="42" t="s">
        <v>26</v>
      </c>
      <c r="C18" s="120">
        <v>128</v>
      </c>
      <c r="D18" s="120">
        <v>1</v>
      </c>
      <c r="E18" s="120">
        <v>129</v>
      </c>
      <c r="F18" s="120">
        <v>501295</v>
      </c>
      <c r="G18" s="120">
        <v>357595</v>
      </c>
      <c r="H18" s="120">
        <v>7544</v>
      </c>
      <c r="I18" s="120">
        <v>1420806</v>
      </c>
      <c r="J18" s="120">
        <v>56650</v>
      </c>
      <c r="K18" s="120">
        <v>9690</v>
      </c>
      <c r="L18" s="120">
        <v>4036</v>
      </c>
      <c r="M18" s="125">
        <f t="shared" si="0"/>
        <v>2357616</v>
      </c>
      <c r="N18" s="120">
        <v>170840</v>
      </c>
      <c r="O18" s="120">
        <v>340599</v>
      </c>
      <c r="P18" s="120">
        <v>348192</v>
      </c>
      <c r="Q18" s="140">
        <v>7543</v>
      </c>
      <c r="R18" s="120">
        <v>1420225</v>
      </c>
      <c r="S18" s="120">
        <v>56504</v>
      </c>
      <c r="T18" s="141">
        <v>9679</v>
      </c>
      <c r="U18" s="42" t="s">
        <v>26</v>
      </c>
      <c r="V18" s="47">
        <v>12</v>
      </c>
      <c r="W18" s="42" t="s">
        <v>26</v>
      </c>
      <c r="X18" s="148">
        <v>4034</v>
      </c>
      <c r="Y18" s="152">
        <f t="shared" si="1"/>
        <v>2186776</v>
      </c>
      <c r="Z18" s="120">
        <v>20431</v>
      </c>
      <c r="AA18" s="120">
        <v>10435</v>
      </c>
      <c r="AB18" s="120">
        <v>407</v>
      </c>
      <c r="AC18" s="120">
        <v>42606</v>
      </c>
      <c r="AD18" s="120">
        <v>1695</v>
      </c>
      <c r="AE18" s="120">
        <v>290</v>
      </c>
      <c r="AF18" s="120">
        <v>121</v>
      </c>
      <c r="AG18" s="125">
        <f t="shared" si="4"/>
        <v>75985</v>
      </c>
      <c r="AH18" s="120">
        <v>830</v>
      </c>
      <c r="AI18" s="120">
        <v>0</v>
      </c>
      <c r="AJ18" s="120">
        <v>422</v>
      </c>
      <c r="AK18" s="120">
        <v>1095</v>
      </c>
      <c r="AL18" s="120">
        <v>73631</v>
      </c>
      <c r="AM18" s="120">
        <v>7</v>
      </c>
      <c r="AN18" s="134">
        <v>73638</v>
      </c>
      <c r="AO18" s="42" t="s">
        <v>26</v>
      </c>
      <c r="AQ18" s="128">
        <v>539124</v>
      </c>
      <c r="AR18" s="40" t="str">
        <f t="shared" si="2"/>
        <v>NG</v>
      </c>
      <c r="AS18" s="131">
        <v>22500</v>
      </c>
      <c r="AT18" s="40" t="str">
        <f t="shared" si="3"/>
        <v>NG</v>
      </c>
    </row>
    <row r="19" spans="1:46" s="40" customFormat="1" ht="21.75" customHeight="1">
      <c r="A19" s="47">
        <v>13</v>
      </c>
      <c r="B19" s="42" t="s">
        <v>27</v>
      </c>
      <c r="C19" s="120">
        <v>284</v>
      </c>
      <c r="D19" s="120">
        <v>6</v>
      </c>
      <c r="E19" s="120">
        <v>290</v>
      </c>
      <c r="F19" s="120">
        <v>1206121</v>
      </c>
      <c r="G19" s="120">
        <v>824996</v>
      </c>
      <c r="H19" s="120">
        <v>8889</v>
      </c>
      <c r="I19" s="120">
        <v>1394847</v>
      </c>
      <c r="J19" s="120">
        <v>186440</v>
      </c>
      <c r="K19" s="120">
        <v>12848</v>
      </c>
      <c r="L19" s="120">
        <v>17694</v>
      </c>
      <c r="M19" s="125">
        <f t="shared" si="0"/>
        <v>3651835</v>
      </c>
      <c r="N19" s="120">
        <v>379103</v>
      </c>
      <c r="O19" s="120">
        <v>868758</v>
      </c>
      <c r="P19" s="120">
        <v>789246</v>
      </c>
      <c r="Q19" s="140">
        <v>8084</v>
      </c>
      <c r="R19" s="120">
        <v>1393005</v>
      </c>
      <c r="S19" s="120">
        <v>183727</v>
      </c>
      <c r="T19" s="141">
        <v>12817</v>
      </c>
      <c r="U19" s="42" t="s">
        <v>27</v>
      </c>
      <c r="V19" s="47">
        <v>13</v>
      </c>
      <c r="W19" s="42" t="s">
        <v>27</v>
      </c>
      <c r="X19" s="148">
        <v>17095</v>
      </c>
      <c r="Y19" s="152">
        <f t="shared" si="1"/>
        <v>3272732</v>
      </c>
      <c r="Z19" s="120">
        <v>52119</v>
      </c>
      <c r="AA19" s="120">
        <v>23536</v>
      </c>
      <c r="AB19" s="120">
        <v>437</v>
      </c>
      <c r="AC19" s="120">
        <v>41789</v>
      </c>
      <c r="AD19" s="120">
        <v>5512</v>
      </c>
      <c r="AE19" s="120">
        <v>386</v>
      </c>
      <c r="AF19" s="120">
        <v>514</v>
      </c>
      <c r="AG19" s="125">
        <f t="shared" si="4"/>
        <v>124293</v>
      </c>
      <c r="AH19" s="120">
        <v>2440</v>
      </c>
      <c r="AI19" s="120">
        <v>0</v>
      </c>
      <c r="AJ19" s="120">
        <v>986</v>
      </c>
      <c r="AK19" s="120">
        <v>1950</v>
      </c>
      <c r="AL19" s="120">
        <v>118900</v>
      </c>
      <c r="AM19" s="120">
        <v>17</v>
      </c>
      <c r="AN19" s="134">
        <v>118917</v>
      </c>
      <c r="AO19" s="42" t="s">
        <v>27</v>
      </c>
      <c r="AQ19" s="128">
        <v>2919927</v>
      </c>
      <c r="AR19" s="40" t="str">
        <f t="shared" si="2"/>
        <v>NG</v>
      </c>
      <c r="AS19" s="131">
        <v>109775</v>
      </c>
      <c r="AT19" s="40" t="str">
        <f t="shared" si="3"/>
        <v>NG</v>
      </c>
    </row>
    <row r="20" spans="1:46" s="40" customFormat="1" ht="21.75" customHeight="1">
      <c r="A20" s="47">
        <v>14</v>
      </c>
      <c r="B20" s="42" t="s">
        <v>28</v>
      </c>
      <c r="C20" s="120">
        <v>652</v>
      </c>
      <c r="D20" s="120">
        <v>7</v>
      </c>
      <c r="E20" s="120">
        <v>659</v>
      </c>
      <c r="F20" s="120">
        <v>2653571</v>
      </c>
      <c r="G20" s="120">
        <v>2575839</v>
      </c>
      <c r="H20" s="120">
        <v>46672</v>
      </c>
      <c r="I20" s="120">
        <v>380200</v>
      </c>
      <c r="J20" s="120">
        <v>560101</v>
      </c>
      <c r="K20" s="120">
        <v>55857</v>
      </c>
      <c r="L20" s="120">
        <v>71963</v>
      </c>
      <c r="M20" s="125">
        <f t="shared" si="0"/>
        <v>6344203</v>
      </c>
      <c r="N20" s="120">
        <v>850085</v>
      </c>
      <c r="O20" s="120">
        <v>1879038</v>
      </c>
      <c r="P20" s="120">
        <v>2516947</v>
      </c>
      <c r="Q20" s="140">
        <v>44358</v>
      </c>
      <c r="R20" s="120">
        <v>379254</v>
      </c>
      <c r="S20" s="120">
        <v>550198</v>
      </c>
      <c r="T20" s="141">
        <v>55787</v>
      </c>
      <c r="U20" s="42" t="s">
        <v>28</v>
      </c>
      <c r="V20" s="47">
        <v>14</v>
      </c>
      <c r="W20" s="42" t="s">
        <v>28</v>
      </c>
      <c r="X20" s="148">
        <v>68536</v>
      </c>
      <c r="Y20" s="152">
        <f t="shared" si="1"/>
        <v>5494118</v>
      </c>
      <c r="Z20" s="120">
        <v>112727</v>
      </c>
      <c r="AA20" s="120">
        <v>73751</v>
      </c>
      <c r="AB20" s="120">
        <v>2396</v>
      </c>
      <c r="AC20" s="120">
        <v>11377</v>
      </c>
      <c r="AD20" s="120">
        <v>16505</v>
      </c>
      <c r="AE20" s="120">
        <v>1675</v>
      </c>
      <c r="AF20" s="120">
        <v>2056</v>
      </c>
      <c r="AG20" s="125">
        <f t="shared" si="4"/>
        <v>220487</v>
      </c>
      <c r="AH20" s="120">
        <v>11426</v>
      </c>
      <c r="AI20" s="120">
        <v>0</v>
      </c>
      <c r="AJ20" s="120">
        <v>3309</v>
      </c>
      <c r="AK20" s="120">
        <v>6067</v>
      </c>
      <c r="AL20" s="120">
        <v>199635</v>
      </c>
      <c r="AM20" s="120">
        <v>50</v>
      </c>
      <c r="AN20" s="134">
        <v>199685</v>
      </c>
      <c r="AO20" s="42" t="s">
        <v>28</v>
      </c>
      <c r="AQ20" s="128">
        <v>4468599</v>
      </c>
      <c r="AR20" s="40" t="str">
        <f t="shared" si="2"/>
        <v>NG</v>
      </c>
      <c r="AS20" s="131">
        <v>175932</v>
      </c>
      <c r="AT20" s="40" t="str">
        <f t="shared" si="3"/>
        <v>NG</v>
      </c>
    </row>
    <row r="21" spans="1:46" s="40" customFormat="1" ht="21.75" customHeight="1">
      <c r="A21" s="47">
        <v>15</v>
      </c>
      <c r="B21" s="42" t="s">
        <v>29</v>
      </c>
      <c r="C21" s="120">
        <v>496</v>
      </c>
      <c r="D21" s="120">
        <v>10</v>
      </c>
      <c r="E21" s="120">
        <v>506</v>
      </c>
      <c r="F21" s="120">
        <v>2369037</v>
      </c>
      <c r="G21" s="120">
        <v>1889696</v>
      </c>
      <c r="H21" s="120">
        <v>9648</v>
      </c>
      <c r="I21" s="120">
        <v>333550</v>
      </c>
      <c r="J21" s="120">
        <v>450172</v>
      </c>
      <c r="K21" s="120">
        <v>52484</v>
      </c>
      <c r="L21" s="120">
        <v>15147</v>
      </c>
      <c r="M21" s="125">
        <f t="shared" si="0"/>
        <v>5119734</v>
      </c>
      <c r="N21" s="120">
        <v>686634</v>
      </c>
      <c r="O21" s="120">
        <v>1721253</v>
      </c>
      <c r="P21" s="120">
        <v>1856504</v>
      </c>
      <c r="Q21" s="140">
        <v>9645</v>
      </c>
      <c r="R21" s="120">
        <v>331298</v>
      </c>
      <c r="S21" s="120">
        <v>448134</v>
      </c>
      <c r="T21" s="141">
        <v>52166</v>
      </c>
      <c r="U21" s="42" t="s">
        <v>29</v>
      </c>
      <c r="V21" s="47">
        <v>15</v>
      </c>
      <c r="W21" s="42" t="s">
        <v>29</v>
      </c>
      <c r="X21" s="148">
        <v>14100</v>
      </c>
      <c r="Y21" s="152">
        <f t="shared" si="1"/>
        <v>4433100</v>
      </c>
      <c r="Z21" s="120">
        <v>103250</v>
      </c>
      <c r="AA21" s="120">
        <v>55695</v>
      </c>
      <c r="AB21" s="120">
        <v>521</v>
      </c>
      <c r="AC21" s="120">
        <v>9940</v>
      </c>
      <c r="AD21" s="120">
        <v>13443</v>
      </c>
      <c r="AE21" s="120">
        <v>1566</v>
      </c>
      <c r="AF21" s="120">
        <v>423</v>
      </c>
      <c r="AG21" s="125">
        <f t="shared" si="4"/>
        <v>184838</v>
      </c>
      <c r="AH21" s="120">
        <v>6130</v>
      </c>
      <c r="AI21" s="120">
        <v>0</v>
      </c>
      <c r="AJ21" s="120">
        <v>2193</v>
      </c>
      <c r="AK21" s="120">
        <v>4781</v>
      </c>
      <c r="AL21" s="120">
        <v>170984</v>
      </c>
      <c r="AM21" s="120">
        <v>750</v>
      </c>
      <c r="AN21" s="134">
        <v>171734</v>
      </c>
      <c r="AO21" s="42" t="s">
        <v>29</v>
      </c>
      <c r="AQ21" s="128">
        <v>4287955</v>
      </c>
      <c r="AR21" s="40" t="str">
        <f t="shared" si="2"/>
        <v>NG</v>
      </c>
      <c r="AS21" s="131">
        <v>174593</v>
      </c>
      <c r="AT21" s="40" t="str">
        <f t="shared" si="3"/>
        <v>NG</v>
      </c>
    </row>
    <row r="22" spans="1:46" s="40" customFormat="1" ht="21.75" customHeight="1">
      <c r="A22" s="47">
        <v>16</v>
      </c>
      <c r="B22" s="42" t="s">
        <v>30</v>
      </c>
      <c r="C22" s="120">
        <v>1682</v>
      </c>
      <c r="D22" s="120">
        <v>13</v>
      </c>
      <c r="E22" s="120">
        <v>1695</v>
      </c>
      <c r="F22" s="120">
        <v>11555176</v>
      </c>
      <c r="G22" s="120">
        <v>10130571</v>
      </c>
      <c r="H22" s="120">
        <v>66730</v>
      </c>
      <c r="I22" s="120">
        <v>913976</v>
      </c>
      <c r="J22" s="120">
        <v>1318554</v>
      </c>
      <c r="K22" s="120">
        <v>241394</v>
      </c>
      <c r="L22" s="120">
        <v>168915</v>
      </c>
      <c r="M22" s="125">
        <f t="shared" si="0"/>
        <v>24395316</v>
      </c>
      <c r="N22" s="120">
        <v>2563838</v>
      </c>
      <c r="O22" s="120">
        <v>9173397</v>
      </c>
      <c r="P22" s="120">
        <v>9976721</v>
      </c>
      <c r="Q22" s="140">
        <v>65828</v>
      </c>
      <c r="R22" s="120">
        <v>908795</v>
      </c>
      <c r="S22" s="120">
        <v>1305928</v>
      </c>
      <c r="T22" s="141">
        <v>241199</v>
      </c>
      <c r="U22" s="42" t="s">
        <v>30</v>
      </c>
      <c r="V22" s="47">
        <v>16</v>
      </c>
      <c r="W22" s="42" t="s">
        <v>30</v>
      </c>
      <c r="X22" s="148">
        <v>159610</v>
      </c>
      <c r="Y22" s="152">
        <f t="shared" si="1"/>
        <v>21831478</v>
      </c>
      <c r="Z22" s="120">
        <v>550358</v>
      </c>
      <c r="AA22" s="120">
        <v>296776</v>
      </c>
      <c r="AB22" s="120">
        <v>3411</v>
      </c>
      <c r="AC22" s="120">
        <v>27264</v>
      </c>
      <c r="AD22" s="120">
        <v>39177</v>
      </c>
      <c r="AE22" s="120">
        <v>7235</v>
      </c>
      <c r="AF22" s="120">
        <v>4787</v>
      </c>
      <c r="AG22" s="125">
        <f t="shared" si="4"/>
        <v>929008</v>
      </c>
      <c r="AH22" s="120">
        <v>48597</v>
      </c>
      <c r="AI22" s="120">
        <v>0</v>
      </c>
      <c r="AJ22" s="120">
        <v>7876</v>
      </c>
      <c r="AK22" s="120">
        <v>13051</v>
      </c>
      <c r="AL22" s="120">
        <v>858696</v>
      </c>
      <c r="AM22" s="120">
        <v>788</v>
      </c>
      <c r="AN22" s="134">
        <v>859484</v>
      </c>
      <c r="AO22" s="42" t="s">
        <v>30</v>
      </c>
      <c r="AQ22" s="128">
        <v>22223486</v>
      </c>
      <c r="AR22" s="40" t="str">
        <f t="shared" si="2"/>
        <v>NG</v>
      </c>
      <c r="AS22" s="131">
        <v>883800</v>
      </c>
      <c r="AT22" s="40" t="str">
        <f t="shared" si="3"/>
        <v>NG</v>
      </c>
    </row>
    <row r="23" spans="1:46" s="40" customFormat="1" ht="21.75" customHeight="1">
      <c r="A23" s="47">
        <v>17</v>
      </c>
      <c r="B23" s="42" t="s">
        <v>0</v>
      </c>
      <c r="C23" s="120">
        <v>794</v>
      </c>
      <c r="D23" s="120">
        <v>2</v>
      </c>
      <c r="E23" s="120">
        <v>796</v>
      </c>
      <c r="F23" s="120">
        <v>3503248</v>
      </c>
      <c r="G23" s="120">
        <v>3161000</v>
      </c>
      <c r="H23" s="120">
        <v>11284</v>
      </c>
      <c r="I23" s="120">
        <v>1468632</v>
      </c>
      <c r="J23" s="120">
        <v>446794</v>
      </c>
      <c r="K23" s="120">
        <v>73311</v>
      </c>
      <c r="L23" s="120">
        <v>49455</v>
      </c>
      <c r="M23" s="125">
        <f t="shared" si="0"/>
        <v>8713724</v>
      </c>
      <c r="N23" s="120">
        <v>1062356</v>
      </c>
      <c r="O23" s="120">
        <v>2519286</v>
      </c>
      <c r="P23" s="120">
        <v>3096362</v>
      </c>
      <c r="Q23" s="140">
        <v>10925</v>
      </c>
      <c r="R23" s="120">
        <v>1465526</v>
      </c>
      <c r="S23" s="120">
        <v>437327</v>
      </c>
      <c r="T23" s="141">
        <v>73220</v>
      </c>
      <c r="U23" s="42" t="s">
        <v>0</v>
      </c>
      <c r="V23" s="47">
        <v>17</v>
      </c>
      <c r="W23" s="42" t="s">
        <v>0</v>
      </c>
      <c r="X23" s="148">
        <v>48722</v>
      </c>
      <c r="Y23" s="152">
        <f t="shared" si="1"/>
        <v>7651368</v>
      </c>
      <c r="Z23" s="120">
        <v>151132</v>
      </c>
      <c r="AA23" s="120">
        <v>92112</v>
      </c>
      <c r="AB23" s="120">
        <v>591</v>
      </c>
      <c r="AC23" s="120">
        <v>43966</v>
      </c>
      <c r="AD23" s="120">
        <v>13120</v>
      </c>
      <c r="AE23" s="120">
        <v>2198</v>
      </c>
      <c r="AF23" s="120">
        <v>1462</v>
      </c>
      <c r="AG23" s="125">
        <f t="shared" si="4"/>
        <v>304581</v>
      </c>
      <c r="AH23" s="120">
        <v>12249</v>
      </c>
      <c r="AI23" s="120">
        <v>0</v>
      </c>
      <c r="AJ23" s="120">
        <v>3666</v>
      </c>
      <c r="AK23" s="120">
        <v>6887</v>
      </c>
      <c r="AL23" s="120">
        <v>281753</v>
      </c>
      <c r="AM23" s="120">
        <v>26</v>
      </c>
      <c r="AN23" s="134">
        <v>281779</v>
      </c>
      <c r="AO23" s="42" t="s">
        <v>0</v>
      </c>
      <c r="AQ23" s="128">
        <v>6690192</v>
      </c>
      <c r="AR23" s="40" t="str">
        <f t="shared" si="2"/>
        <v>NG</v>
      </c>
      <c r="AS23" s="131">
        <v>264696</v>
      </c>
      <c r="AT23" s="40" t="str">
        <f t="shared" si="3"/>
        <v>NG</v>
      </c>
    </row>
    <row r="24" spans="1:46" s="40" customFormat="1" ht="21.75" customHeight="1">
      <c r="A24" s="47">
        <v>18</v>
      </c>
      <c r="B24" s="42" t="s">
        <v>31</v>
      </c>
      <c r="C24" s="120">
        <v>273</v>
      </c>
      <c r="D24" s="120">
        <v>5</v>
      </c>
      <c r="E24" s="120">
        <v>278</v>
      </c>
      <c r="F24" s="120">
        <v>1623034</v>
      </c>
      <c r="G24" s="120">
        <v>1059451</v>
      </c>
      <c r="H24" s="120">
        <v>5322</v>
      </c>
      <c r="I24" s="120">
        <v>204817</v>
      </c>
      <c r="J24" s="120">
        <v>213773</v>
      </c>
      <c r="K24" s="120">
        <v>32880</v>
      </c>
      <c r="L24" s="120">
        <v>49768</v>
      </c>
      <c r="M24" s="125">
        <f t="shared" si="0"/>
        <v>3189045</v>
      </c>
      <c r="N24" s="120">
        <v>358824</v>
      </c>
      <c r="O24" s="120">
        <v>1295206</v>
      </c>
      <c r="P24" s="120">
        <v>1032204</v>
      </c>
      <c r="Q24" s="140">
        <v>4969</v>
      </c>
      <c r="R24" s="120">
        <v>204594</v>
      </c>
      <c r="S24" s="120">
        <v>211597</v>
      </c>
      <c r="T24" s="141">
        <v>32845</v>
      </c>
      <c r="U24" s="42" t="s">
        <v>31</v>
      </c>
      <c r="V24" s="47">
        <v>18</v>
      </c>
      <c r="W24" s="42" t="s">
        <v>31</v>
      </c>
      <c r="X24" s="148">
        <v>48806</v>
      </c>
      <c r="Y24" s="152">
        <f t="shared" si="1"/>
        <v>2830221</v>
      </c>
      <c r="Z24" s="120">
        <v>77705</v>
      </c>
      <c r="AA24" s="120">
        <v>30755</v>
      </c>
      <c r="AB24" s="120">
        <v>269</v>
      </c>
      <c r="AC24" s="120">
        <v>6138</v>
      </c>
      <c r="AD24" s="120">
        <v>6349</v>
      </c>
      <c r="AE24" s="120">
        <v>986</v>
      </c>
      <c r="AF24" s="120">
        <v>1464</v>
      </c>
      <c r="AG24" s="125">
        <f t="shared" si="4"/>
        <v>123666</v>
      </c>
      <c r="AH24" s="120">
        <v>8016</v>
      </c>
      <c r="AI24" s="120">
        <v>0</v>
      </c>
      <c r="AJ24" s="120">
        <v>1696</v>
      </c>
      <c r="AK24" s="120">
        <v>2350</v>
      </c>
      <c r="AL24" s="120">
        <v>111573</v>
      </c>
      <c r="AM24" s="120">
        <v>31</v>
      </c>
      <c r="AN24" s="134">
        <v>111604</v>
      </c>
      <c r="AO24" s="42" t="s">
        <v>31</v>
      </c>
      <c r="AQ24" s="128">
        <v>2950157</v>
      </c>
      <c r="AR24" s="40" t="str">
        <f t="shared" si="2"/>
        <v>NG</v>
      </c>
      <c r="AS24" s="131">
        <v>127331</v>
      </c>
      <c r="AT24" s="40" t="str">
        <f t="shared" si="3"/>
        <v>NG</v>
      </c>
    </row>
    <row r="25" spans="1:46" s="40" customFormat="1" ht="21.75" customHeight="1">
      <c r="A25" s="47">
        <v>19</v>
      </c>
      <c r="B25" s="42" t="s">
        <v>3</v>
      </c>
      <c r="C25" s="120">
        <v>104</v>
      </c>
      <c r="D25" s="120">
        <v>2</v>
      </c>
      <c r="E25" s="120">
        <v>106</v>
      </c>
      <c r="F25" s="120">
        <v>752891</v>
      </c>
      <c r="G25" s="120">
        <v>160587</v>
      </c>
      <c r="H25" s="120">
        <v>168</v>
      </c>
      <c r="I25" s="120">
        <v>48467</v>
      </c>
      <c r="J25" s="120">
        <v>66378</v>
      </c>
      <c r="K25" s="120">
        <v>4965</v>
      </c>
      <c r="L25" s="120">
        <v>8325</v>
      </c>
      <c r="M25" s="125">
        <f t="shared" si="0"/>
        <v>1041781</v>
      </c>
      <c r="N25" s="120">
        <v>144387</v>
      </c>
      <c r="O25" s="120">
        <v>616438</v>
      </c>
      <c r="P25" s="120">
        <v>154092</v>
      </c>
      <c r="Q25" s="140">
        <v>168</v>
      </c>
      <c r="R25" s="120">
        <v>48180</v>
      </c>
      <c r="S25" s="120">
        <v>65823</v>
      </c>
      <c r="T25" s="141">
        <v>4955</v>
      </c>
      <c r="U25" s="42" t="s">
        <v>3</v>
      </c>
      <c r="V25" s="47">
        <v>19</v>
      </c>
      <c r="W25" s="42" t="s">
        <v>3</v>
      </c>
      <c r="X25" s="148">
        <v>7738</v>
      </c>
      <c r="Y25" s="152">
        <f t="shared" si="1"/>
        <v>897394</v>
      </c>
      <c r="Z25" s="120">
        <v>36989</v>
      </c>
      <c r="AA25" s="120">
        <v>4622</v>
      </c>
      <c r="AB25" s="120">
        <v>10</v>
      </c>
      <c r="AC25" s="120">
        <v>1446</v>
      </c>
      <c r="AD25" s="120">
        <v>1971</v>
      </c>
      <c r="AE25" s="120">
        <v>149</v>
      </c>
      <c r="AF25" s="120">
        <v>232</v>
      </c>
      <c r="AG25" s="125">
        <f t="shared" si="4"/>
        <v>45419</v>
      </c>
      <c r="AH25" s="120">
        <v>3137</v>
      </c>
      <c r="AI25" s="120">
        <v>0</v>
      </c>
      <c r="AJ25" s="120">
        <v>623</v>
      </c>
      <c r="AK25" s="120">
        <v>1762</v>
      </c>
      <c r="AL25" s="120">
        <v>39853</v>
      </c>
      <c r="AM25" s="120">
        <v>44</v>
      </c>
      <c r="AN25" s="134">
        <v>39897</v>
      </c>
      <c r="AO25" s="42" t="s">
        <v>3</v>
      </c>
      <c r="AQ25" s="128">
        <v>1973996</v>
      </c>
      <c r="AR25" s="40" t="str">
        <f t="shared" si="2"/>
        <v>NG</v>
      </c>
      <c r="AS25" s="131">
        <v>70450</v>
      </c>
      <c r="AT25" s="40" t="str">
        <f t="shared" si="3"/>
        <v>NG</v>
      </c>
    </row>
    <row r="26" spans="1:46" s="40" customFormat="1" ht="21.75" customHeight="1">
      <c r="A26" s="47">
        <v>20</v>
      </c>
      <c r="B26" s="42" t="s">
        <v>32</v>
      </c>
      <c r="C26" s="120">
        <v>541</v>
      </c>
      <c r="D26" s="120">
        <v>2</v>
      </c>
      <c r="E26" s="120">
        <v>543</v>
      </c>
      <c r="F26" s="120">
        <v>3263414</v>
      </c>
      <c r="G26" s="120">
        <v>2194272</v>
      </c>
      <c r="H26" s="120">
        <v>60289</v>
      </c>
      <c r="I26" s="120">
        <v>361288</v>
      </c>
      <c r="J26" s="120">
        <v>408739</v>
      </c>
      <c r="K26" s="120">
        <v>71420</v>
      </c>
      <c r="L26" s="120">
        <v>55044</v>
      </c>
      <c r="M26" s="125">
        <f t="shared" si="0"/>
        <v>6414466</v>
      </c>
      <c r="N26" s="120">
        <v>801287</v>
      </c>
      <c r="O26" s="120">
        <v>2499021</v>
      </c>
      <c r="P26" s="120">
        <v>2166761</v>
      </c>
      <c r="Q26" s="140">
        <v>59032</v>
      </c>
      <c r="R26" s="120">
        <v>359515</v>
      </c>
      <c r="S26" s="120">
        <v>403212</v>
      </c>
      <c r="T26" s="141">
        <v>71353</v>
      </c>
      <c r="U26" s="42" t="s">
        <v>32</v>
      </c>
      <c r="V26" s="47">
        <v>20</v>
      </c>
      <c r="W26" s="42" t="s">
        <v>32</v>
      </c>
      <c r="X26" s="148">
        <v>54285</v>
      </c>
      <c r="Y26" s="152">
        <f t="shared" si="1"/>
        <v>5613179</v>
      </c>
      <c r="Z26" s="120">
        <v>149927</v>
      </c>
      <c r="AA26" s="120">
        <v>64244</v>
      </c>
      <c r="AB26" s="120">
        <v>3189</v>
      </c>
      <c r="AC26" s="120">
        <v>10785</v>
      </c>
      <c r="AD26" s="120">
        <v>12095</v>
      </c>
      <c r="AE26" s="120">
        <v>2141</v>
      </c>
      <c r="AF26" s="120">
        <v>1629</v>
      </c>
      <c r="AG26" s="125">
        <f t="shared" si="4"/>
        <v>244010</v>
      </c>
      <c r="AH26" s="120">
        <v>13952</v>
      </c>
      <c r="AI26" s="120">
        <v>0</v>
      </c>
      <c r="AJ26" s="120">
        <v>3077</v>
      </c>
      <c r="AK26" s="120">
        <v>4980</v>
      </c>
      <c r="AL26" s="120">
        <v>221995</v>
      </c>
      <c r="AM26" s="120">
        <v>6</v>
      </c>
      <c r="AN26" s="134">
        <v>222001</v>
      </c>
      <c r="AO26" s="42" t="s">
        <v>32</v>
      </c>
      <c r="AQ26" s="128">
        <v>5702190</v>
      </c>
      <c r="AR26" s="40" t="str">
        <f t="shared" si="2"/>
        <v>NG</v>
      </c>
      <c r="AS26" s="131">
        <v>224040</v>
      </c>
      <c r="AT26" s="40" t="str">
        <f t="shared" si="3"/>
        <v>NG</v>
      </c>
    </row>
    <row r="27" spans="1:46" s="40" customFormat="1" ht="21.75" customHeight="1">
      <c r="A27" s="47">
        <v>21</v>
      </c>
      <c r="B27" s="42" t="s">
        <v>50</v>
      </c>
      <c r="C27" s="120">
        <v>126</v>
      </c>
      <c r="D27" s="120">
        <v>6</v>
      </c>
      <c r="E27" s="120">
        <v>132</v>
      </c>
      <c r="F27" s="120">
        <v>588213</v>
      </c>
      <c r="G27" s="120">
        <v>268316</v>
      </c>
      <c r="H27" s="120">
        <v>0</v>
      </c>
      <c r="I27" s="120">
        <v>5112</v>
      </c>
      <c r="J27" s="120">
        <v>100280</v>
      </c>
      <c r="K27" s="120">
        <v>11694</v>
      </c>
      <c r="L27" s="120">
        <v>2511</v>
      </c>
      <c r="M27" s="125">
        <f t="shared" si="0"/>
        <v>976126</v>
      </c>
      <c r="N27" s="120">
        <v>172359</v>
      </c>
      <c r="O27" s="120">
        <v>425959</v>
      </c>
      <c r="P27" s="120">
        <v>258919</v>
      </c>
      <c r="Q27" s="140">
        <v>0</v>
      </c>
      <c r="R27" s="120">
        <v>5112</v>
      </c>
      <c r="S27" s="120">
        <v>99589</v>
      </c>
      <c r="T27" s="141">
        <v>11682</v>
      </c>
      <c r="U27" s="42" t="s">
        <v>50</v>
      </c>
      <c r="V27" s="47">
        <v>21</v>
      </c>
      <c r="W27" s="42" t="s">
        <v>50</v>
      </c>
      <c r="X27" s="148">
        <v>2506</v>
      </c>
      <c r="Y27" s="152">
        <f t="shared" si="1"/>
        <v>803767</v>
      </c>
      <c r="Z27" s="120">
        <v>25558</v>
      </c>
      <c r="AA27" s="120">
        <v>7690</v>
      </c>
      <c r="AB27" s="120">
        <v>0</v>
      </c>
      <c r="AC27" s="120">
        <v>153</v>
      </c>
      <c r="AD27" s="120">
        <v>2986</v>
      </c>
      <c r="AE27" s="120">
        <v>351</v>
      </c>
      <c r="AF27" s="120">
        <v>76</v>
      </c>
      <c r="AG27" s="125">
        <f t="shared" si="4"/>
        <v>36814</v>
      </c>
      <c r="AH27" s="120">
        <v>1504</v>
      </c>
      <c r="AI27" s="120">
        <v>0</v>
      </c>
      <c r="AJ27" s="120">
        <v>726</v>
      </c>
      <c r="AK27" s="120">
        <v>3045</v>
      </c>
      <c r="AL27" s="120">
        <v>31205</v>
      </c>
      <c r="AM27" s="120">
        <v>334</v>
      </c>
      <c r="AN27" s="134">
        <v>31539</v>
      </c>
      <c r="AO27" s="42" t="s">
        <v>50</v>
      </c>
      <c r="AQ27" s="128">
        <v>584483</v>
      </c>
      <c r="AR27" s="40" t="str">
        <f t="shared" si="2"/>
        <v>NG</v>
      </c>
      <c r="AS27" s="131">
        <v>25784</v>
      </c>
      <c r="AT27" s="40" t="str">
        <f t="shared" si="3"/>
        <v>NG</v>
      </c>
    </row>
    <row r="28" spans="1:46" s="40" customFormat="1" ht="21.75" customHeight="1">
      <c r="A28" s="47">
        <v>22</v>
      </c>
      <c r="B28" s="42" t="s">
        <v>51</v>
      </c>
      <c r="C28" s="120">
        <v>253</v>
      </c>
      <c r="D28" s="120">
        <v>11</v>
      </c>
      <c r="E28" s="120">
        <v>264</v>
      </c>
      <c r="F28" s="120">
        <v>889397</v>
      </c>
      <c r="G28" s="120">
        <v>726610</v>
      </c>
      <c r="H28" s="120">
        <v>2884</v>
      </c>
      <c r="I28" s="120">
        <v>43381</v>
      </c>
      <c r="J28" s="120">
        <v>117260</v>
      </c>
      <c r="K28" s="120">
        <v>8136</v>
      </c>
      <c r="L28" s="120">
        <v>50930</v>
      </c>
      <c r="M28" s="125">
        <f t="shared" si="0"/>
        <v>1838598</v>
      </c>
      <c r="N28" s="120">
        <v>318137</v>
      </c>
      <c r="O28" s="120">
        <v>601076</v>
      </c>
      <c r="P28" s="120">
        <v>698932</v>
      </c>
      <c r="Q28" s="140">
        <v>2884</v>
      </c>
      <c r="R28" s="120">
        <v>42611</v>
      </c>
      <c r="S28" s="120">
        <v>116629</v>
      </c>
      <c r="T28" s="141">
        <v>8115</v>
      </c>
      <c r="U28" s="42" t="s">
        <v>51</v>
      </c>
      <c r="V28" s="47">
        <v>22</v>
      </c>
      <c r="W28" s="42" t="s">
        <v>51</v>
      </c>
      <c r="X28" s="148">
        <v>50214</v>
      </c>
      <c r="Y28" s="152">
        <f t="shared" si="1"/>
        <v>1520461</v>
      </c>
      <c r="Z28" s="120">
        <v>36064</v>
      </c>
      <c r="AA28" s="120">
        <v>20602</v>
      </c>
      <c r="AB28" s="120">
        <v>156</v>
      </c>
      <c r="AC28" s="120">
        <v>1278</v>
      </c>
      <c r="AD28" s="120">
        <v>3499</v>
      </c>
      <c r="AE28" s="120">
        <v>242</v>
      </c>
      <c r="AF28" s="120">
        <v>1506</v>
      </c>
      <c r="AG28" s="125">
        <f t="shared" si="4"/>
        <v>63347</v>
      </c>
      <c r="AH28" s="120">
        <v>2272</v>
      </c>
      <c r="AI28" s="120">
        <v>0</v>
      </c>
      <c r="AJ28" s="120">
        <v>1086</v>
      </c>
      <c r="AK28" s="120">
        <v>1284</v>
      </c>
      <c r="AL28" s="120">
        <v>58285</v>
      </c>
      <c r="AM28" s="120">
        <v>420</v>
      </c>
      <c r="AN28" s="134">
        <v>58705</v>
      </c>
      <c r="AO28" s="42" t="s">
        <v>51</v>
      </c>
      <c r="AQ28" s="128">
        <v>1217627</v>
      </c>
      <c r="AR28" s="40" t="str">
        <f t="shared" si="2"/>
        <v>NG</v>
      </c>
      <c r="AS28" s="131">
        <v>47490</v>
      </c>
      <c r="AT28" s="40" t="str">
        <f t="shared" si="3"/>
        <v>NG</v>
      </c>
    </row>
    <row r="29" spans="1:46" s="40" customFormat="1" ht="21.75" customHeight="1">
      <c r="A29" s="47">
        <v>23</v>
      </c>
      <c r="B29" s="42" t="s">
        <v>52</v>
      </c>
      <c r="C29" s="120">
        <v>431</v>
      </c>
      <c r="D29" s="120">
        <v>11</v>
      </c>
      <c r="E29" s="120">
        <v>442</v>
      </c>
      <c r="F29" s="120">
        <v>2105111</v>
      </c>
      <c r="G29" s="120">
        <v>1165971</v>
      </c>
      <c r="H29" s="120">
        <v>29539</v>
      </c>
      <c r="I29" s="120">
        <v>159693</v>
      </c>
      <c r="J29" s="120">
        <v>224296</v>
      </c>
      <c r="K29" s="120">
        <v>28890</v>
      </c>
      <c r="L29" s="120">
        <v>19888</v>
      </c>
      <c r="M29" s="125">
        <f t="shared" si="0"/>
        <v>3733388</v>
      </c>
      <c r="N29" s="120">
        <v>567239</v>
      </c>
      <c r="O29" s="120">
        <v>1587223</v>
      </c>
      <c r="P29" s="120">
        <v>1123888</v>
      </c>
      <c r="Q29" s="140">
        <v>28665</v>
      </c>
      <c r="R29" s="120">
        <v>158416</v>
      </c>
      <c r="S29" s="120">
        <v>220456</v>
      </c>
      <c r="T29" s="141">
        <v>28852</v>
      </c>
      <c r="U29" s="42" t="s">
        <v>52</v>
      </c>
      <c r="V29" s="47">
        <v>23</v>
      </c>
      <c r="W29" s="42" t="s">
        <v>52</v>
      </c>
      <c r="X29" s="148">
        <v>18649</v>
      </c>
      <c r="Y29" s="152">
        <f t="shared" si="1"/>
        <v>3166149</v>
      </c>
      <c r="Z29" s="120">
        <v>95236</v>
      </c>
      <c r="AA29" s="120">
        <v>33681</v>
      </c>
      <c r="AB29" s="120">
        <v>1544</v>
      </c>
      <c r="AC29" s="120">
        <v>4750</v>
      </c>
      <c r="AD29" s="120">
        <v>6609</v>
      </c>
      <c r="AE29" s="120">
        <v>862</v>
      </c>
      <c r="AF29" s="120">
        <v>560</v>
      </c>
      <c r="AG29" s="125">
        <f t="shared" si="4"/>
        <v>143242</v>
      </c>
      <c r="AH29" s="120">
        <v>5085</v>
      </c>
      <c r="AI29" s="120">
        <v>0</v>
      </c>
      <c r="AJ29" s="120">
        <v>2405</v>
      </c>
      <c r="AK29" s="120">
        <v>5884</v>
      </c>
      <c r="AL29" s="120">
        <v>129662</v>
      </c>
      <c r="AM29" s="120">
        <v>206</v>
      </c>
      <c r="AN29" s="134">
        <v>129868</v>
      </c>
      <c r="AO29" s="42" t="s">
        <v>52</v>
      </c>
      <c r="AQ29" s="128">
        <v>2243059</v>
      </c>
      <c r="AR29" s="40" t="str">
        <f t="shared" si="2"/>
        <v>NG</v>
      </c>
      <c r="AS29" s="131">
        <v>102568</v>
      </c>
      <c r="AT29" s="40" t="str">
        <f t="shared" si="3"/>
        <v>NG</v>
      </c>
    </row>
    <row r="30" spans="1:46" s="40" customFormat="1" ht="21.75" customHeight="1">
      <c r="A30" s="47">
        <v>24</v>
      </c>
      <c r="B30" s="42" t="s">
        <v>53</v>
      </c>
      <c r="C30" s="120">
        <v>171</v>
      </c>
      <c r="D30" s="120">
        <v>3</v>
      </c>
      <c r="E30" s="120">
        <v>174</v>
      </c>
      <c r="F30" s="120">
        <v>574193</v>
      </c>
      <c r="G30" s="120">
        <v>718318</v>
      </c>
      <c r="H30" s="120">
        <v>8615</v>
      </c>
      <c r="I30" s="120">
        <v>32170</v>
      </c>
      <c r="J30" s="120">
        <v>79810</v>
      </c>
      <c r="K30" s="120">
        <v>11637</v>
      </c>
      <c r="L30" s="120">
        <v>16640</v>
      </c>
      <c r="M30" s="125">
        <f t="shared" si="0"/>
        <v>1441383</v>
      </c>
      <c r="N30" s="120">
        <v>195089</v>
      </c>
      <c r="O30" s="120">
        <v>406694</v>
      </c>
      <c r="P30" s="120">
        <v>693237</v>
      </c>
      <c r="Q30" s="140">
        <v>7603</v>
      </c>
      <c r="R30" s="120">
        <v>32167</v>
      </c>
      <c r="S30" s="120">
        <v>79796</v>
      </c>
      <c r="T30" s="141">
        <v>11630</v>
      </c>
      <c r="U30" s="42" t="s">
        <v>53</v>
      </c>
      <c r="V30" s="47">
        <v>24</v>
      </c>
      <c r="W30" s="42" t="s">
        <v>53</v>
      </c>
      <c r="X30" s="148">
        <v>15167</v>
      </c>
      <c r="Y30" s="152">
        <f t="shared" si="1"/>
        <v>1246294</v>
      </c>
      <c r="Z30" s="120">
        <v>24399</v>
      </c>
      <c r="AA30" s="120">
        <v>20758</v>
      </c>
      <c r="AB30" s="120">
        <v>411</v>
      </c>
      <c r="AC30" s="120">
        <v>965</v>
      </c>
      <c r="AD30" s="120">
        <v>2394</v>
      </c>
      <c r="AE30" s="120">
        <v>349</v>
      </c>
      <c r="AF30" s="120">
        <v>455</v>
      </c>
      <c r="AG30" s="125">
        <f t="shared" si="4"/>
        <v>49731</v>
      </c>
      <c r="AH30" s="120">
        <v>1141</v>
      </c>
      <c r="AI30" s="120">
        <v>0</v>
      </c>
      <c r="AJ30" s="120">
        <v>621</v>
      </c>
      <c r="AK30" s="120">
        <v>1299</v>
      </c>
      <c r="AL30" s="120">
        <v>46649</v>
      </c>
      <c r="AM30" s="120">
        <v>21</v>
      </c>
      <c r="AN30" s="134">
        <v>46670</v>
      </c>
      <c r="AO30" s="42" t="s">
        <v>53</v>
      </c>
      <c r="AQ30" s="128">
        <v>1151146</v>
      </c>
      <c r="AR30" s="40" t="str">
        <f t="shared" si="2"/>
        <v>NG</v>
      </c>
      <c r="AS30" s="131">
        <v>42860</v>
      </c>
      <c r="AT30" s="40" t="str">
        <f t="shared" si="3"/>
        <v>NG</v>
      </c>
    </row>
    <row r="31" spans="1:46" s="40" customFormat="1" ht="21.75" customHeight="1">
      <c r="A31" s="47">
        <v>25</v>
      </c>
      <c r="B31" s="42" t="s">
        <v>54</v>
      </c>
      <c r="C31" s="120">
        <v>122</v>
      </c>
      <c r="D31" s="120">
        <v>0</v>
      </c>
      <c r="E31" s="120">
        <v>122</v>
      </c>
      <c r="F31" s="120">
        <v>443198</v>
      </c>
      <c r="G31" s="120">
        <v>592721</v>
      </c>
      <c r="H31" s="120">
        <v>530</v>
      </c>
      <c r="I31" s="120">
        <v>65178</v>
      </c>
      <c r="J31" s="120">
        <v>193090</v>
      </c>
      <c r="K31" s="120">
        <v>13725</v>
      </c>
      <c r="L31" s="120">
        <v>3623</v>
      </c>
      <c r="M31" s="125">
        <f t="shared" si="0"/>
        <v>1312065</v>
      </c>
      <c r="N31" s="120">
        <v>162705</v>
      </c>
      <c r="O31" s="120">
        <v>292981</v>
      </c>
      <c r="P31" s="120">
        <v>581797</v>
      </c>
      <c r="Q31" s="140">
        <v>530</v>
      </c>
      <c r="R31" s="120">
        <v>64297</v>
      </c>
      <c r="S31" s="120">
        <v>192419</v>
      </c>
      <c r="T31" s="141">
        <v>13715</v>
      </c>
      <c r="U31" s="42" t="s">
        <v>54</v>
      </c>
      <c r="V31" s="47">
        <v>25</v>
      </c>
      <c r="W31" s="42" t="s">
        <v>54</v>
      </c>
      <c r="X31" s="148">
        <v>3621</v>
      </c>
      <c r="Y31" s="152">
        <f t="shared" si="1"/>
        <v>1149360</v>
      </c>
      <c r="Z31" s="120">
        <v>17577</v>
      </c>
      <c r="AA31" s="120">
        <v>17449</v>
      </c>
      <c r="AB31" s="120">
        <v>29</v>
      </c>
      <c r="AC31" s="120">
        <v>1928</v>
      </c>
      <c r="AD31" s="120">
        <v>5773</v>
      </c>
      <c r="AE31" s="120">
        <v>412</v>
      </c>
      <c r="AF31" s="120">
        <v>109</v>
      </c>
      <c r="AG31" s="125">
        <f t="shared" si="4"/>
        <v>43277</v>
      </c>
      <c r="AH31" s="120">
        <v>1476</v>
      </c>
      <c r="AI31" s="120">
        <v>0</v>
      </c>
      <c r="AJ31" s="120">
        <v>478</v>
      </c>
      <c r="AK31" s="120">
        <v>1433</v>
      </c>
      <c r="AL31" s="120">
        <v>39890</v>
      </c>
      <c r="AM31" s="120">
        <v>0</v>
      </c>
      <c r="AN31" s="134">
        <v>39890</v>
      </c>
      <c r="AO31" s="42" t="s">
        <v>54</v>
      </c>
      <c r="AQ31" s="128">
        <v>623893</v>
      </c>
      <c r="AR31" s="40" t="str">
        <f t="shared" si="2"/>
        <v>NG</v>
      </c>
      <c r="AS31" s="131">
        <v>25675</v>
      </c>
      <c r="AT31" s="40" t="str">
        <f t="shared" si="3"/>
        <v>NG</v>
      </c>
    </row>
    <row r="32" spans="1:46" s="40" customFormat="1" ht="21.75" customHeight="1">
      <c r="A32" s="47">
        <v>26</v>
      </c>
      <c r="B32" s="42" t="s">
        <v>55</v>
      </c>
      <c r="C32" s="120">
        <v>190</v>
      </c>
      <c r="D32" s="120">
        <v>3</v>
      </c>
      <c r="E32" s="120">
        <v>193</v>
      </c>
      <c r="F32" s="120">
        <v>890387</v>
      </c>
      <c r="G32" s="120">
        <v>709278</v>
      </c>
      <c r="H32" s="120">
        <v>68</v>
      </c>
      <c r="I32" s="120">
        <v>5081178</v>
      </c>
      <c r="J32" s="120">
        <v>127215</v>
      </c>
      <c r="K32" s="120">
        <v>11704</v>
      </c>
      <c r="L32" s="120">
        <v>16136</v>
      </c>
      <c r="M32" s="125">
        <f t="shared" si="0"/>
        <v>6835966</v>
      </c>
      <c r="N32" s="120">
        <v>245554</v>
      </c>
      <c r="O32" s="120">
        <v>664516</v>
      </c>
      <c r="P32" s="120">
        <v>692870</v>
      </c>
      <c r="Q32" s="140">
        <v>68</v>
      </c>
      <c r="R32" s="120">
        <v>5081177</v>
      </c>
      <c r="S32" s="120">
        <v>125058</v>
      </c>
      <c r="T32" s="141">
        <v>11692</v>
      </c>
      <c r="U32" s="42" t="s">
        <v>55</v>
      </c>
      <c r="V32" s="47">
        <v>26</v>
      </c>
      <c r="W32" s="42" t="s">
        <v>55</v>
      </c>
      <c r="X32" s="148">
        <v>15031</v>
      </c>
      <c r="Y32" s="152">
        <f t="shared" si="1"/>
        <v>6590412</v>
      </c>
      <c r="Z32" s="120">
        <v>39873</v>
      </c>
      <c r="AA32" s="120">
        <v>20784</v>
      </c>
      <c r="AB32" s="120">
        <v>3</v>
      </c>
      <c r="AC32" s="120">
        <v>152437</v>
      </c>
      <c r="AD32" s="120">
        <v>3749</v>
      </c>
      <c r="AE32" s="120">
        <v>350</v>
      </c>
      <c r="AF32" s="120">
        <v>452</v>
      </c>
      <c r="AG32" s="125">
        <f t="shared" si="4"/>
        <v>217648</v>
      </c>
      <c r="AH32" s="120">
        <v>2041</v>
      </c>
      <c r="AI32" s="120">
        <v>0</v>
      </c>
      <c r="AJ32" s="120">
        <v>832</v>
      </c>
      <c r="AK32" s="120">
        <v>2199</v>
      </c>
      <c r="AL32" s="120">
        <v>212517</v>
      </c>
      <c r="AM32" s="120">
        <v>59</v>
      </c>
      <c r="AN32" s="134">
        <v>212576</v>
      </c>
      <c r="AO32" s="42" t="s">
        <v>55</v>
      </c>
      <c r="AQ32" s="128">
        <v>1478073</v>
      </c>
      <c r="AR32" s="40" t="str">
        <f t="shared" si="2"/>
        <v>NG</v>
      </c>
      <c r="AS32" s="131">
        <v>62299</v>
      </c>
      <c r="AT32" s="40" t="str">
        <f t="shared" si="3"/>
        <v>NG</v>
      </c>
    </row>
    <row r="33" spans="1:46" s="40" customFormat="1" ht="21.75" customHeight="1">
      <c r="A33" s="47">
        <v>27</v>
      </c>
      <c r="B33" s="42" t="s">
        <v>56</v>
      </c>
      <c r="C33" s="120">
        <v>139</v>
      </c>
      <c r="D33" s="120">
        <v>1</v>
      </c>
      <c r="E33" s="120">
        <v>140</v>
      </c>
      <c r="F33" s="120">
        <v>466818</v>
      </c>
      <c r="G33" s="120">
        <v>387503</v>
      </c>
      <c r="H33" s="120">
        <v>147</v>
      </c>
      <c r="I33" s="120">
        <v>203549</v>
      </c>
      <c r="J33" s="120">
        <v>73423</v>
      </c>
      <c r="K33" s="120">
        <v>6138</v>
      </c>
      <c r="L33" s="120">
        <v>974</v>
      </c>
      <c r="M33" s="125">
        <f t="shared" si="0"/>
        <v>1138552</v>
      </c>
      <c r="N33" s="120">
        <v>160030</v>
      </c>
      <c r="O33" s="120">
        <v>329710</v>
      </c>
      <c r="P33" s="120">
        <v>367794</v>
      </c>
      <c r="Q33" s="140">
        <v>146</v>
      </c>
      <c r="R33" s="120">
        <v>203318</v>
      </c>
      <c r="S33" s="120">
        <v>70459</v>
      </c>
      <c r="T33" s="141">
        <v>6123</v>
      </c>
      <c r="U33" s="42" t="s">
        <v>56</v>
      </c>
      <c r="V33" s="47">
        <v>27</v>
      </c>
      <c r="W33" s="42" t="s">
        <v>56</v>
      </c>
      <c r="X33" s="148">
        <v>972</v>
      </c>
      <c r="Y33" s="152">
        <f t="shared" si="1"/>
        <v>978522</v>
      </c>
      <c r="Z33" s="120">
        <v>19782</v>
      </c>
      <c r="AA33" s="120">
        <v>11032</v>
      </c>
      <c r="AB33" s="120">
        <v>8</v>
      </c>
      <c r="AC33" s="120">
        <v>6097</v>
      </c>
      <c r="AD33" s="120">
        <v>2114</v>
      </c>
      <c r="AE33" s="120">
        <v>183</v>
      </c>
      <c r="AF33" s="120">
        <v>29</v>
      </c>
      <c r="AG33" s="125">
        <f t="shared" si="4"/>
        <v>39245</v>
      </c>
      <c r="AH33" s="120">
        <v>2338</v>
      </c>
      <c r="AI33" s="120">
        <v>0</v>
      </c>
      <c r="AJ33" s="120">
        <v>406</v>
      </c>
      <c r="AK33" s="120">
        <v>1042</v>
      </c>
      <c r="AL33" s="120">
        <v>35458</v>
      </c>
      <c r="AM33" s="120">
        <v>1</v>
      </c>
      <c r="AN33" s="134">
        <v>35459</v>
      </c>
      <c r="AO33" s="42" t="s">
        <v>56</v>
      </c>
      <c r="AQ33" s="128">
        <v>668181</v>
      </c>
      <c r="AR33" s="40" t="str">
        <f t="shared" si="2"/>
        <v>NG</v>
      </c>
      <c r="AS33" s="131">
        <v>26624</v>
      </c>
      <c r="AT33" s="40" t="str">
        <f t="shared" si="3"/>
        <v>NG</v>
      </c>
    </row>
    <row r="34" spans="1:46" s="40" customFormat="1" ht="21.75" customHeight="1">
      <c r="A34" s="47">
        <v>28</v>
      </c>
      <c r="B34" s="42" t="s">
        <v>57</v>
      </c>
      <c r="C34" s="120">
        <v>357</v>
      </c>
      <c r="D34" s="120">
        <v>1</v>
      </c>
      <c r="E34" s="120">
        <v>358</v>
      </c>
      <c r="F34" s="120">
        <v>1748945</v>
      </c>
      <c r="G34" s="120">
        <v>1762412</v>
      </c>
      <c r="H34" s="120">
        <v>47211</v>
      </c>
      <c r="I34" s="120">
        <v>40304</v>
      </c>
      <c r="J34" s="120">
        <v>174745</v>
      </c>
      <c r="K34" s="120">
        <v>36540</v>
      </c>
      <c r="L34" s="120">
        <v>9564</v>
      </c>
      <c r="M34" s="125">
        <f t="shared" si="0"/>
        <v>3819721</v>
      </c>
      <c r="N34" s="120">
        <v>501120</v>
      </c>
      <c r="O34" s="120">
        <v>1282435</v>
      </c>
      <c r="P34" s="120">
        <v>1729623</v>
      </c>
      <c r="Q34" s="140">
        <v>46645</v>
      </c>
      <c r="R34" s="120">
        <v>40300</v>
      </c>
      <c r="S34" s="120">
        <v>173539</v>
      </c>
      <c r="T34" s="141">
        <v>36508</v>
      </c>
      <c r="U34" s="42" t="s">
        <v>57</v>
      </c>
      <c r="V34" s="47">
        <v>28</v>
      </c>
      <c r="W34" s="42" t="s">
        <v>57</v>
      </c>
      <c r="X34" s="148">
        <v>9551</v>
      </c>
      <c r="Y34" s="152">
        <f t="shared" si="1"/>
        <v>3318601</v>
      </c>
      <c r="Z34" s="120">
        <v>76939</v>
      </c>
      <c r="AA34" s="120">
        <v>51880</v>
      </c>
      <c r="AB34" s="120">
        <v>2519</v>
      </c>
      <c r="AC34" s="120">
        <v>1208</v>
      </c>
      <c r="AD34" s="120">
        <v>5206</v>
      </c>
      <c r="AE34" s="120">
        <v>1097</v>
      </c>
      <c r="AF34" s="120">
        <v>287</v>
      </c>
      <c r="AG34" s="125">
        <f t="shared" si="4"/>
        <v>139136</v>
      </c>
      <c r="AH34" s="120">
        <v>3732</v>
      </c>
      <c r="AI34" s="120">
        <v>0</v>
      </c>
      <c r="AJ34" s="120">
        <v>1602</v>
      </c>
      <c r="AK34" s="120">
        <v>3014</v>
      </c>
      <c r="AL34" s="120">
        <v>130786</v>
      </c>
      <c r="AM34" s="120">
        <v>2</v>
      </c>
      <c r="AN34" s="134">
        <v>130788</v>
      </c>
      <c r="AO34" s="42" t="s">
        <v>57</v>
      </c>
      <c r="AQ34" s="128">
        <v>2658663</v>
      </c>
      <c r="AR34" s="40" t="str">
        <f t="shared" si="2"/>
        <v>NG</v>
      </c>
      <c r="AS34" s="131">
        <v>105407</v>
      </c>
      <c r="AT34" s="40" t="str">
        <f t="shared" si="3"/>
        <v>NG</v>
      </c>
    </row>
    <row r="35" spans="1:46" s="40" customFormat="1" ht="21.75" customHeight="1">
      <c r="A35" s="47">
        <v>29</v>
      </c>
      <c r="B35" s="42" t="s">
        <v>58</v>
      </c>
      <c r="C35" s="120">
        <v>112</v>
      </c>
      <c r="D35" s="120">
        <v>2</v>
      </c>
      <c r="E35" s="120">
        <v>114</v>
      </c>
      <c r="F35" s="120">
        <v>523689</v>
      </c>
      <c r="G35" s="120">
        <v>257283</v>
      </c>
      <c r="H35" s="120">
        <v>596</v>
      </c>
      <c r="I35" s="120">
        <v>31970</v>
      </c>
      <c r="J35" s="120">
        <v>51249</v>
      </c>
      <c r="K35" s="120">
        <v>7234</v>
      </c>
      <c r="L35" s="120">
        <v>4799</v>
      </c>
      <c r="M35" s="125">
        <f t="shared" si="0"/>
        <v>876820</v>
      </c>
      <c r="N35" s="120">
        <v>144844</v>
      </c>
      <c r="O35" s="120">
        <v>393455</v>
      </c>
      <c r="P35" s="120">
        <v>243599</v>
      </c>
      <c r="Q35" s="140">
        <v>594</v>
      </c>
      <c r="R35" s="120">
        <v>31970</v>
      </c>
      <c r="S35" s="120">
        <v>50333</v>
      </c>
      <c r="T35" s="141">
        <v>7226</v>
      </c>
      <c r="U35" s="42" t="s">
        <v>58</v>
      </c>
      <c r="V35" s="47">
        <v>29</v>
      </c>
      <c r="W35" s="42" t="s">
        <v>58</v>
      </c>
      <c r="X35" s="148">
        <v>4799</v>
      </c>
      <c r="Y35" s="152">
        <f t="shared" si="1"/>
        <v>731976</v>
      </c>
      <c r="Z35" s="120">
        <v>23603</v>
      </c>
      <c r="AA35" s="120">
        <v>7306</v>
      </c>
      <c r="AB35" s="120">
        <v>32</v>
      </c>
      <c r="AC35" s="120">
        <v>959</v>
      </c>
      <c r="AD35" s="120">
        <v>1510</v>
      </c>
      <c r="AE35" s="120">
        <v>217</v>
      </c>
      <c r="AF35" s="120">
        <v>145</v>
      </c>
      <c r="AG35" s="125">
        <f>SUM(Z35:AF35)</f>
        <v>33772</v>
      </c>
      <c r="AH35" s="120">
        <v>755</v>
      </c>
      <c r="AI35" s="120">
        <v>0</v>
      </c>
      <c r="AJ35" s="120">
        <v>321</v>
      </c>
      <c r="AK35" s="120">
        <v>707</v>
      </c>
      <c r="AL35" s="120">
        <v>31933</v>
      </c>
      <c r="AM35" s="120">
        <v>3</v>
      </c>
      <c r="AN35" s="134">
        <v>31936</v>
      </c>
      <c r="AO35" s="42" t="s">
        <v>58</v>
      </c>
      <c r="AQ35" s="128">
        <v>512808</v>
      </c>
      <c r="AR35" s="40" t="str">
        <f t="shared" si="2"/>
        <v>NG</v>
      </c>
      <c r="AS35" s="131">
        <v>22986</v>
      </c>
      <c r="AT35" s="40" t="str">
        <f t="shared" si="3"/>
        <v>NG</v>
      </c>
    </row>
    <row r="36" spans="1:46" s="40" customFormat="1" ht="21.75" customHeight="1">
      <c r="A36" s="47">
        <v>30</v>
      </c>
      <c r="B36" s="42" t="s">
        <v>59</v>
      </c>
      <c r="C36" s="120">
        <v>138</v>
      </c>
      <c r="D36" s="120">
        <v>1</v>
      </c>
      <c r="E36" s="120">
        <v>139</v>
      </c>
      <c r="F36" s="120">
        <v>446856</v>
      </c>
      <c r="G36" s="120">
        <v>576276</v>
      </c>
      <c r="H36" s="120">
        <v>3195</v>
      </c>
      <c r="I36" s="120">
        <v>53811</v>
      </c>
      <c r="J36" s="120">
        <v>179033</v>
      </c>
      <c r="K36" s="120">
        <v>8012</v>
      </c>
      <c r="L36" s="120">
        <v>2946</v>
      </c>
      <c r="M36" s="125">
        <f t="shared" si="0"/>
        <v>1270129</v>
      </c>
      <c r="N36" s="120">
        <v>160621</v>
      </c>
      <c r="O36" s="120">
        <v>315267</v>
      </c>
      <c r="P36" s="120">
        <v>552204</v>
      </c>
      <c r="Q36" s="140">
        <v>1356</v>
      </c>
      <c r="R36" s="120">
        <v>53810</v>
      </c>
      <c r="S36" s="120">
        <v>175923</v>
      </c>
      <c r="T36" s="141">
        <v>8005</v>
      </c>
      <c r="U36" s="42" t="s">
        <v>59</v>
      </c>
      <c r="V36" s="47">
        <v>30</v>
      </c>
      <c r="W36" s="42" t="s">
        <v>59</v>
      </c>
      <c r="X36" s="148">
        <v>2943</v>
      </c>
      <c r="Y36" s="152">
        <f t="shared" si="1"/>
        <v>1109508</v>
      </c>
      <c r="Z36" s="120">
        <v>18915</v>
      </c>
      <c r="AA36" s="120">
        <v>16273</v>
      </c>
      <c r="AB36" s="120">
        <v>73</v>
      </c>
      <c r="AC36" s="120">
        <v>1615</v>
      </c>
      <c r="AD36" s="120">
        <v>5276</v>
      </c>
      <c r="AE36" s="120">
        <v>240</v>
      </c>
      <c r="AF36" s="120">
        <v>88</v>
      </c>
      <c r="AG36" s="125">
        <f>SUM(Z36:AF36)</f>
        <v>42480</v>
      </c>
      <c r="AH36" s="120">
        <v>1054</v>
      </c>
      <c r="AI36" s="120">
        <v>0</v>
      </c>
      <c r="AJ36" s="120">
        <v>514</v>
      </c>
      <c r="AK36" s="120">
        <v>543</v>
      </c>
      <c r="AL36" s="120">
        <v>40368</v>
      </c>
      <c r="AM36" s="120">
        <v>1</v>
      </c>
      <c r="AN36" s="134">
        <v>40369</v>
      </c>
      <c r="AO36" s="42" t="s">
        <v>59</v>
      </c>
      <c r="AQ36" s="128">
        <v>680315</v>
      </c>
      <c r="AR36" s="40" t="str">
        <f t="shared" si="2"/>
        <v>NG</v>
      </c>
      <c r="AS36" s="131">
        <v>28410</v>
      </c>
      <c r="AT36" s="40" t="str">
        <f t="shared" si="3"/>
        <v>NG</v>
      </c>
    </row>
    <row r="37" spans="1:46" s="40" customFormat="1" ht="21.75" customHeight="1">
      <c r="A37" s="47">
        <v>31</v>
      </c>
      <c r="B37" s="42" t="s">
        <v>60</v>
      </c>
      <c r="C37" s="120">
        <v>278</v>
      </c>
      <c r="D37" s="120">
        <v>6</v>
      </c>
      <c r="E37" s="120">
        <v>284</v>
      </c>
      <c r="F37" s="120">
        <v>1489018</v>
      </c>
      <c r="G37" s="120">
        <v>1674246</v>
      </c>
      <c r="H37" s="120">
        <v>27088</v>
      </c>
      <c r="I37" s="120">
        <v>208870</v>
      </c>
      <c r="J37" s="120">
        <v>365440</v>
      </c>
      <c r="K37" s="120">
        <v>24095</v>
      </c>
      <c r="L37" s="120">
        <v>48564</v>
      </c>
      <c r="M37" s="125">
        <f t="shared" si="0"/>
        <v>3837321</v>
      </c>
      <c r="N37" s="120">
        <v>378255</v>
      </c>
      <c r="O37" s="120">
        <v>1148890</v>
      </c>
      <c r="P37" s="120">
        <v>1639286</v>
      </c>
      <c r="Q37" s="140">
        <v>26261</v>
      </c>
      <c r="R37" s="120">
        <v>207544</v>
      </c>
      <c r="S37" s="120">
        <v>365091</v>
      </c>
      <c r="T37" s="141">
        <v>24075</v>
      </c>
      <c r="U37" s="42" t="s">
        <v>60</v>
      </c>
      <c r="V37" s="47">
        <v>31</v>
      </c>
      <c r="W37" s="42" t="s">
        <v>60</v>
      </c>
      <c r="X37" s="148">
        <v>47919</v>
      </c>
      <c r="Y37" s="152">
        <f t="shared" si="1"/>
        <v>3459066</v>
      </c>
      <c r="Z37" s="120">
        <v>68928</v>
      </c>
      <c r="AA37" s="120">
        <v>48948</v>
      </c>
      <c r="AB37" s="120">
        <v>1418</v>
      </c>
      <c r="AC37" s="120">
        <v>6225</v>
      </c>
      <c r="AD37" s="120">
        <v>10953</v>
      </c>
      <c r="AE37" s="120">
        <v>721</v>
      </c>
      <c r="AF37" s="120">
        <v>1437</v>
      </c>
      <c r="AG37" s="125">
        <f t="shared" si="4"/>
        <v>138630</v>
      </c>
      <c r="AH37" s="120">
        <v>6690</v>
      </c>
      <c r="AI37" s="120">
        <v>0</v>
      </c>
      <c r="AJ37" s="120">
        <v>1425</v>
      </c>
      <c r="AK37" s="120">
        <v>3174</v>
      </c>
      <c r="AL37" s="120">
        <v>127211</v>
      </c>
      <c r="AM37" s="120">
        <v>130</v>
      </c>
      <c r="AN37" s="134">
        <v>127341</v>
      </c>
      <c r="AO37" s="42" t="s">
        <v>60</v>
      </c>
      <c r="AQ37" s="128">
        <v>2680823</v>
      </c>
      <c r="AR37" s="40" t="str">
        <f t="shared" si="2"/>
        <v>NG</v>
      </c>
      <c r="AS37" s="131">
        <v>101442</v>
      </c>
      <c r="AT37" s="40" t="str">
        <f t="shared" si="3"/>
        <v>NG</v>
      </c>
    </row>
    <row r="38" spans="1:46" s="40" customFormat="1" ht="21.75" customHeight="1">
      <c r="A38" s="55">
        <v>32</v>
      </c>
      <c r="B38" s="56" t="s">
        <v>61</v>
      </c>
      <c r="C38" s="122">
        <v>181</v>
      </c>
      <c r="D38" s="122">
        <v>0</v>
      </c>
      <c r="E38" s="122">
        <v>181</v>
      </c>
      <c r="F38" s="122">
        <v>806454</v>
      </c>
      <c r="G38" s="122">
        <v>916990</v>
      </c>
      <c r="H38" s="122">
        <v>21855</v>
      </c>
      <c r="I38" s="122">
        <v>16540</v>
      </c>
      <c r="J38" s="122">
        <v>87576</v>
      </c>
      <c r="K38" s="122">
        <v>73278</v>
      </c>
      <c r="L38" s="122">
        <v>4592</v>
      </c>
      <c r="M38" s="126">
        <f t="shared" si="0"/>
        <v>1927285</v>
      </c>
      <c r="N38" s="122">
        <v>231982</v>
      </c>
      <c r="O38" s="122">
        <v>597287</v>
      </c>
      <c r="P38" s="122">
        <v>897689</v>
      </c>
      <c r="Q38" s="144">
        <v>20916</v>
      </c>
      <c r="R38" s="122">
        <v>16539</v>
      </c>
      <c r="S38" s="122">
        <v>85018</v>
      </c>
      <c r="T38" s="145">
        <v>73267</v>
      </c>
      <c r="U38" s="56" t="s">
        <v>61</v>
      </c>
      <c r="V38" s="55">
        <v>32</v>
      </c>
      <c r="W38" s="56" t="s">
        <v>61</v>
      </c>
      <c r="X38" s="150">
        <v>4587</v>
      </c>
      <c r="Y38" s="152">
        <f t="shared" si="1"/>
        <v>1695303</v>
      </c>
      <c r="Z38" s="122">
        <v>35833</v>
      </c>
      <c r="AA38" s="122">
        <v>26920</v>
      </c>
      <c r="AB38" s="122">
        <v>1130</v>
      </c>
      <c r="AC38" s="122">
        <v>496</v>
      </c>
      <c r="AD38" s="122">
        <v>2551</v>
      </c>
      <c r="AE38" s="122">
        <v>2198</v>
      </c>
      <c r="AF38" s="122">
        <v>139</v>
      </c>
      <c r="AG38" s="152">
        <f t="shared" si="4"/>
        <v>69267</v>
      </c>
      <c r="AH38" s="122">
        <v>1945</v>
      </c>
      <c r="AI38" s="122">
        <v>0</v>
      </c>
      <c r="AJ38" s="122">
        <v>2495</v>
      </c>
      <c r="AK38" s="122">
        <v>730</v>
      </c>
      <c r="AL38" s="122">
        <v>64097</v>
      </c>
      <c r="AM38" s="122">
        <v>0</v>
      </c>
      <c r="AN38" s="136">
        <v>64097</v>
      </c>
      <c r="AO38" s="56" t="s">
        <v>61</v>
      </c>
      <c r="AQ38" s="128">
        <v>1681703</v>
      </c>
      <c r="AR38" s="40" t="str">
        <f t="shared" si="2"/>
        <v>NG</v>
      </c>
      <c r="AS38" s="131">
        <v>67135</v>
      </c>
      <c r="AT38" s="40" t="str">
        <f t="shared" si="3"/>
        <v>NG</v>
      </c>
    </row>
    <row r="39" spans="1:46" s="27" customFormat="1" ht="21.75" customHeight="1">
      <c r="A39" s="68"/>
      <c r="B39" s="69" t="s">
        <v>82</v>
      </c>
      <c r="C39" s="99">
        <f aca="true" t="shared" si="5" ref="C39:Q39">SUM(C7:C38)</f>
        <v>12779</v>
      </c>
      <c r="D39" s="99">
        <f t="shared" si="5"/>
        <v>179</v>
      </c>
      <c r="E39" s="99">
        <f t="shared" si="5"/>
        <v>12958</v>
      </c>
      <c r="F39" s="99">
        <f t="shared" si="5"/>
        <v>66313445</v>
      </c>
      <c r="G39" s="99">
        <f t="shared" si="5"/>
        <v>53415146</v>
      </c>
      <c r="H39" s="99">
        <f t="shared" si="5"/>
        <v>646936</v>
      </c>
      <c r="I39" s="99">
        <f t="shared" si="5"/>
        <v>18593223</v>
      </c>
      <c r="J39" s="99">
        <f>SUM(J7:J38)</f>
        <v>14423293</v>
      </c>
      <c r="K39" s="99">
        <f t="shared" si="5"/>
        <v>1776053</v>
      </c>
      <c r="L39" s="99">
        <f t="shared" si="5"/>
        <v>1216073</v>
      </c>
      <c r="M39" s="99">
        <f t="shared" si="5"/>
        <v>156384169</v>
      </c>
      <c r="N39" s="99">
        <f t="shared" si="5"/>
        <v>17439931</v>
      </c>
      <c r="O39" s="99">
        <f t="shared" si="5"/>
        <v>50208112</v>
      </c>
      <c r="P39" s="99">
        <f t="shared" si="5"/>
        <v>52299572</v>
      </c>
      <c r="Q39" s="99">
        <f t="shared" si="5"/>
        <v>627215</v>
      </c>
      <c r="R39" s="99">
        <f>SUM(R7:R38)</f>
        <v>18560921</v>
      </c>
      <c r="S39" s="99">
        <f>SUM(S7:S38)</f>
        <v>14302931</v>
      </c>
      <c r="T39" s="99">
        <f>SUM(T7:T38)</f>
        <v>1772880</v>
      </c>
      <c r="U39" s="71" t="s">
        <v>82</v>
      </c>
      <c r="V39" s="68"/>
      <c r="W39" s="69" t="s">
        <v>82</v>
      </c>
      <c r="X39" s="99">
        <f aca="true" t="shared" si="6" ref="X39:AG39">SUM(X7:X38)</f>
        <v>1172607</v>
      </c>
      <c r="Y39" s="99">
        <f>SUM(Y7:Y38)</f>
        <v>138944238</v>
      </c>
      <c r="Z39" s="99">
        <f t="shared" si="6"/>
        <v>3012256</v>
      </c>
      <c r="AA39" s="99">
        <f t="shared" si="6"/>
        <v>1558348</v>
      </c>
      <c r="AB39" s="99">
        <f t="shared" si="6"/>
        <v>33728</v>
      </c>
      <c r="AC39" s="99">
        <f t="shared" si="6"/>
        <v>556822</v>
      </c>
      <c r="AD39" s="99">
        <f>SUM(AD7:AD38)</f>
        <v>429067</v>
      </c>
      <c r="AE39" s="99">
        <f t="shared" si="6"/>
        <v>53186</v>
      </c>
      <c r="AF39" s="99">
        <f t="shared" si="6"/>
        <v>35185</v>
      </c>
      <c r="AG39" s="99">
        <f t="shared" si="6"/>
        <v>5678592</v>
      </c>
      <c r="AH39" s="99">
        <f aca="true" t="shared" si="7" ref="AH39:AM39">SUM(AH7:AH38)</f>
        <v>218815</v>
      </c>
      <c r="AI39" s="99">
        <f t="shared" si="7"/>
        <v>0</v>
      </c>
      <c r="AJ39" s="99">
        <f t="shared" si="7"/>
        <v>74047</v>
      </c>
      <c r="AK39" s="99">
        <f t="shared" si="7"/>
        <v>120684</v>
      </c>
      <c r="AL39" s="99">
        <f t="shared" si="7"/>
        <v>5259857</v>
      </c>
      <c r="AM39" s="99">
        <f t="shared" si="7"/>
        <v>5136</v>
      </c>
      <c r="AN39" s="99">
        <f>SUM(AN7:AN38)</f>
        <v>5264993</v>
      </c>
      <c r="AO39" s="71" t="s">
        <v>82</v>
      </c>
      <c r="AQ39" s="117"/>
      <c r="AR39" s="40"/>
      <c r="AS39" s="118"/>
      <c r="AT39" s="40"/>
    </row>
    <row r="40" spans="1:46" s="40" customFormat="1" ht="21.75" customHeight="1">
      <c r="A40" s="48">
        <v>33</v>
      </c>
      <c r="B40" s="44" t="s">
        <v>33</v>
      </c>
      <c r="C40" s="123">
        <v>93</v>
      </c>
      <c r="D40" s="123">
        <v>0</v>
      </c>
      <c r="E40" s="123">
        <v>93</v>
      </c>
      <c r="F40" s="123">
        <v>261314</v>
      </c>
      <c r="G40" s="123">
        <v>209348</v>
      </c>
      <c r="H40" s="123">
        <v>673</v>
      </c>
      <c r="I40" s="123">
        <v>21908</v>
      </c>
      <c r="J40" s="123">
        <v>1003965</v>
      </c>
      <c r="K40" s="123">
        <v>9372</v>
      </c>
      <c r="L40" s="123">
        <v>7681</v>
      </c>
      <c r="M40" s="127">
        <f aca="true" t="shared" si="8" ref="M40:M51">SUM(F40:L40)</f>
        <v>1514261</v>
      </c>
      <c r="N40" s="123">
        <v>106172</v>
      </c>
      <c r="O40" s="123">
        <v>173410</v>
      </c>
      <c r="P40" s="123">
        <v>192970</v>
      </c>
      <c r="Q40" s="123">
        <v>672</v>
      </c>
      <c r="R40" s="123">
        <v>21907</v>
      </c>
      <c r="S40" s="123">
        <v>1002083</v>
      </c>
      <c r="T40" s="146">
        <v>9367</v>
      </c>
      <c r="U40" s="44" t="s">
        <v>33</v>
      </c>
      <c r="V40" s="48">
        <v>33</v>
      </c>
      <c r="W40" s="44" t="s">
        <v>33</v>
      </c>
      <c r="X40" s="151">
        <v>7680</v>
      </c>
      <c r="Y40" s="127">
        <f t="shared" si="1"/>
        <v>1408089</v>
      </c>
      <c r="Z40" s="123">
        <v>10403</v>
      </c>
      <c r="AA40" s="123">
        <v>5788</v>
      </c>
      <c r="AB40" s="123">
        <v>37</v>
      </c>
      <c r="AC40" s="123">
        <v>657</v>
      </c>
      <c r="AD40" s="123">
        <v>30062</v>
      </c>
      <c r="AE40" s="123">
        <v>281</v>
      </c>
      <c r="AF40" s="123">
        <v>230</v>
      </c>
      <c r="AG40" s="127">
        <f>SUM(Z40:AF40)</f>
        <v>47458</v>
      </c>
      <c r="AH40" s="123">
        <v>741</v>
      </c>
      <c r="AI40" s="123">
        <v>0</v>
      </c>
      <c r="AJ40" s="123">
        <v>348</v>
      </c>
      <c r="AK40" s="123">
        <v>515</v>
      </c>
      <c r="AL40" s="123">
        <v>45854</v>
      </c>
      <c r="AM40" s="123">
        <v>0</v>
      </c>
      <c r="AN40" s="137">
        <v>45854</v>
      </c>
      <c r="AO40" s="44" t="s">
        <v>33</v>
      </c>
      <c r="AQ40" s="128">
        <v>3027668</v>
      </c>
      <c r="AR40" s="40" t="str">
        <f t="shared" si="2"/>
        <v>NG</v>
      </c>
      <c r="AS40" s="131">
        <v>98390</v>
      </c>
      <c r="AT40" s="40" t="str">
        <f t="shared" si="3"/>
        <v>NG</v>
      </c>
    </row>
    <row r="41" spans="1:46" s="40" customFormat="1" ht="21.75" customHeight="1">
      <c r="A41" s="47">
        <v>34</v>
      </c>
      <c r="B41" s="42" t="s">
        <v>34</v>
      </c>
      <c r="C41" s="120">
        <v>90</v>
      </c>
      <c r="D41" s="120">
        <v>5</v>
      </c>
      <c r="E41" s="120">
        <v>95</v>
      </c>
      <c r="F41" s="120">
        <v>430911</v>
      </c>
      <c r="G41" s="120">
        <v>302922</v>
      </c>
      <c r="H41" s="120">
        <v>0</v>
      </c>
      <c r="I41" s="120">
        <v>780</v>
      </c>
      <c r="J41" s="120">
        <v>19530</v>
      </c>
      <c r="K41" s="120">
        <v>7840</v>
      </c>
      <c r="L41" s="120">
        <v>698</v>
      </c>
      <c r="M41" s="127">
        <f t="shared" si="8"/>
        <v>762681</v>
      </c>
      <c r="N41" s="120">
        <v>126657</v>
      </c>
      <c r="O41" s="120">
        <v>317079</v>
      </c>
      <c r="P41" s="120">
        <v>290623</v>
      </c>
      <c r="Q41" s="120">
        <v>0</v>
      </c>
      <c r="R41" s="120">
        <v>358</v>
      </c>
      <c r="S41" s="120">
        <v>19435</v>
      </c>
      <c r="T41" s="141">
        <v>7831</v>
      </c>
      <c r="U41" s="42" t="s">
        <v>34</v>
      </c>
      <c r="V41" s="47">
        <v>34</v>
      </c>
      <c r="W41" s="42" t="s">
        <v>34</v>
      </c>
      <c r="X41" s="148">
        <v>698</v>
      </c>
      <c r="Y41" s="125">
        <f t="shared" si="1"/>
        <v>636024</v>
      </c>
      <c r="Z41" s="120">
        <v>19024</v>
      </c>
      <c r="AA41" s="120">
        <v>8717</v>
      </c>
      <c r="AB41" s="120">
        <v>0</v>
      </c>
      <c r="AC41" s="120">
        <v>11</v>
      </c>
      <c r="AD41" s="120">
        <v>582</v>
      </c>
      <c r="AE41" s="120">
        <v>233</v>
      </c>
      <c r="AF41" s="120">
        <v>21</v>
      </c>
      <c r="AG41" s="125">
        <f t="shared" si="4"/>
        <v>28588</v>
      </c>
      <c r="AH41" s="120">
        <v>932</v>
      </c>
      <c r="AI41" s="120">
        <v>0</v>
      </c>
      <c r="AJ41" s="120">
        <v>905</v>
      </c>
      <c r="AK41" s="120">
        <v>641</v>
      </c>
      <c r="AL41" s="120">
        <v>25865</v>
      </c>
      <c r="AM41" s="120">
        <v>245</v>
      </c>
      <c r="AN41" s="134">
        <v>26110</v>
      </c>
      <c r="AO41" s="42" t="s">
        <v>34</v>
      </c>
      <c r="AQ41" s="128">
        <v>285353</v>
      </c>
      <c r="AR41" s="40" t="str">
        <f t="shared" si="2"/>
        <v>NG</v>
      </c>
      <c r="AS41" s="131">
        <v>12655</v>
      </c>
      <c r="AT41" s="40" t="str">
        <f t="shared" si="3"/>
        <v>NG</v>
      </c>
    </row>
    <row r="42" spans="1:46" s="40" customFormat="1" ht="21.75" customHeight="1">
      <c r="A42" s="47">
        <v>35</v>
      </c>
      <c r="B42" s="42" t="s">
        <v>62</v>
      </c>
      <c r="C42" s="120">
        <v>43</v>
      </c>
      <c r="D42" s="120">
        <v>0</v>
      </c>
      <c r="E42" s="120">
        <v>43</v>
      </c>
      <c r="F42" s="120">
        <v>115052</v>
      </c>
      <c r="G42" s="120">
        <v>141690</v>
      </c>
      <c r="H42" s="120">
        <v>5004</v>
      </c>
      <c r="I42" s="120">
        <v>31212</v>
      </c>
      <c r="J42" s="120">
        <v>26354</v>
      </c>
      <c r="K42" s="120">
        <v>12482</v>
      </c>
      <c r="L42" s="120">
        <v>971</v>
      </c>
      <c r="M42" s="127">
        <f t="shared" si="8"/>
        <v>332765</v>
      </c>
      <c r="N42" s="120">
        <v>49831</v>
      </c>
      <c r="O42" s="120">
        <v>68180</v>
      </c>
      <c r="P42" s="120">
        <v>139234</v>
      </c>
      <c r="Q42" s="120">
        <v>5003</v>
      </c>
      <c r="R42" s="120">
        <v>31101</v>
      </c>
      <c r="S42" s="120">
        <v>25967</v>
      </c>
      <c r="T42" s="141">
        <v>12479</v>
      </c>
      <c r="U42" s="42" t="s">
        <v>62</v>
      </c>
      <c r="V42" s="47">
        <v>35</v>
      </c>
      <c r="W42" s="42" t="s">
        <v>62</v>
      </c>
      <c r="X42" s="148">
        <v>970</v>
      </c>
      <c r="Y42" s="125">
        <f t="shared" si="1"/>
        <v>282934</v>
      </c>
      <c r="Z42" s="120">
        <v>4088</v>
      </c>
      <c r="AA42" s="120">
        <v>4176</v>
      </c>
      <c r="AB42" s="120">
        <v>270</v>
      </c>
      <c r="AC42" s="120">
        <v>932</v>
      </c>
      <c r="AD42" s="120">
        <v>780</v>
      </c>
      <c r="AE42" s="120">
        <v>375</v>
      </c>
      <c r="AF42" s="120">
        <v>29</v>
      </c>
      <c r="AG42" s="125">
        <f t="shared" si="4"/>
        <v>10650</v>
      </c>
      <c r="AH42" s="120">
        <v>191</v>
      </c>
      <c r="AI42" s="120">
        <v>0</v>
      </c>
      <c r="AJ42" s="120">
        <v>427</v>
      </c>
      <c r="AK42" s="120">
        <v>308</v>
      </c>
      <c r="AL42" s="120">
        <v>9724</v>
      </c>
      <c r="AM42" s="120">
        <v>0</v>
      </c>
      <c r="AN42" s="134">
        <v>9724</v>
      </c>
      <c r="AO42" s="42" t="s">
        <v>62</v>
      </c>
      <c r="AQ42" s="128">
        <v>215818</v>
      </c>
      <c r="AR42" s="40" t="str">
        <f t="shared" si="2"/>
        <v>NG</v>
      </c>
      <c r="AS42" s="131">
        <v>8767</v>
      </c>
      <c r="AT42" s="40" t="str">
        <f t="shared" si="3"/>
        <v>NG</v>
      </c>
    </row>
    <row r="43" spans="1:46" s="40" customFormat="1" ht="21.75" customHeight="1">
      <c r="A43" s="47">
        <v>36</v>
      </c>
      <c r="B43" s="42" t="s">
        <v>35</v>
      </c>
      <c r="C43" s="120">
        <v>179</v>
      </c>
      <c r="D43" s="120">
        <v>1</v>
      </c>
      <c r="E43" s="120">
        <v>180</v>
      </c>
      <c r="F43" s="120">
        <v>785527</v>
      </c>
      <c r="G43" s="120">
        <v>1051402</v>
      </c>
      <c r="H43" s="120">
        <v>9930</v>
      </c>
      <c r="I43" s="120">
        <v>388</v>
      </c>
      <c r="J43" s="120">
        <v>68414</v>
      </c>
      <c r="K43" s="120">
        <v>10363</v>
      </c>
      <c r="L43" s="120">
        <v>7314</v>
      </c>
      <c r="M43" s="127">
        <f t="shared" si="8"/>
        <v>1933338</v>
      </c>
      <c r="N43" s="120">
        <v>250674</v>
      </c>
      <c r="O43" s="120">
        <v>554236</v>
      </c>
      <c r="P43" s="120">
        <v>1032415</v>
      </c>
      <c r="Q43" s="120">
        <v>9929</v>
      </c>
      <c r="R43" s="120">
        <v>388</v>
      </c>
      <c r="S43" s="120">
        <v>68044</v>
      </c>
      <c r="T43" s="141">
        <v>10344</v>
      </c>
      <c r="U43" s="42" t="s">
        <v>35</v>
      </c>
      <c r="V43" s="47">
        <v>36</v>
      </c>
      <c r="W43" s="42" t="s">
        <v>35</v>
      </c>
      <c r="X43" s="148">
        <v>7308</v>
      </c>
      <c r="Y43" s="125">
        <f t="shared" si="1"/>
        <v>1682664</v>
      </c>
      <c r="Z43" s="120">
        <v>33251</v>
      </c>
      <c r="AA43" s="120">
        <v>30607</v>
      </c>
      <c r="AB43" s="120">
        <v>536</v>
      </c>
      <c r="AC43" s="120">
        <v>12</v>
      </c>
      <c r="AD43" s="120">
        <v>2041</v>
      </c>
      <c r="AE43" s="120">
        <v>312</v>
      </c>
      <c r="AF43" s="120">
        <v>220</v>
      </c>
      <c r="AG43" s="125">
        <f t="shared" si="4"/>
        <v>66979</v>
      </c>
      <c r="AH43" s="120">
        <v>2920</v>
      </c>
      <c r="AI43" s="120">
        <v>0</v>
      </c>
      <c r="AJ43" s="120">
        <v>605</v>
      </c>
      <c r="AK43" s="120">
        <v>1468</v>
      </c>
      <c r="AL43" s="120">
        <v>61954</v>
      </c>
      <c r="AM43" s="120">
        <v>32</v>
      </c>
      <c r="AN43" s="134">
        <v>61986</v>
      </c>
      <c r="AO43" s="42" t="s">
        <v>35</v>
      </c>
      <c r="AQ43" s="128">
        <v>1694088</v>
      </c>
      <c r="AR43" s="40" t="str">
        <f t="shared" si="2"/>
        <v>NG</v>
      </c>
      <c r="AS43" s="131">
        <v>71854</v>
      </c>
      <c r="AT43" s="40" t="str">
        <f t="shared" si="3"/>
        <v>NG</v>
      </c>
    </row>
    <row r="44" spans="1:46" s="40" customFormat="1" ht="21.75" customHeight="1">
      <c r="A44" s="47">
        <v>37</v>
      </c>
      <c r="B44" s="42" t="s">
        <v>36</v>
      </c>
      <c r="C44" s="120">
        <v>46</v>
      </c>
      <c r="D44" s="120">
        <v>1</v>
      </c>
      <c r="E44" s="120">
        <v>47</v>
      </c>
      <c r="F44" s="120">
        <v>146508</v>
      </c>
      <c r="G44" s="120">
        <v>206102</v>
      </c>
      <c r="H44" s="120">
        <v>35</v>
      </c>
      <c r="I44" s="120">
        <v>0</v>
      </c>
      <c r="J44" s="120">
        <v>6542</v>
      </c>
      <c r="K44" s="120">
        <v>543</v>
      </c>
      <c r="L44" s="120">
        <v>0</v>
      </c>
      <c r="M44" s="127">
        <f t="shared" si="8"/>
        <v>359730</v>
      </c>
      <c r="N44" s="120">
        <v>58879</v>
      </c>
      <c r="O44" s="120">
        <v>96118</v>
      </c>
      <c r="P44" s="120">
        <v>197616</v>
      </c>
      <c r="Q44" s="120">
        <v>35</v>
      </c>
      <c r="R44" s="120">
        <v>0</v>
      </c>
      <c r="S44" s="120">
        <v>6541</v>
      </c>
      <c r="T44" s="141">
        <v>541</v>
      </c>
      <c r="U44" s="42" t="s">
        <v>36</v>
      </c>
      <c r="V44" s="47">
        <v>37</v>
      </c>
      <c r="W44" s="42" t="s">
        <v>36</v>
      </c>
      <c r="X44" s="148">
        <v>0</v>
      </c>
      <c r="Y44" s="125">
        <f t="shared" si="1"/>
        <v>300851</v>
      </c>
      <c r="Z44" s="120">
        <v>5768</v>
      </c>
      <c r="AA44" s="120">
        <v>5833</v>
      </c>
      <c r="AB44" s="120">
        <v>3</v>
      </c>
      <c r="AC44" s="120">
        <v>0</v>
      </c>
      <c r="AD44" s="120">
        <v>196</v>
      </c>
      <c r="AE44" s="120">
        <v>16</v>
      </c>
      <c r="AF44" s="120">
        <v>0</v>
      </c>
      <c r="AG44" s="125">
        <f t="shared" si="4"/>
        <v>11816</v>
      </c>
      <c r="AH44" s="120">
        <v>366</v>
      </c>
      <c r="AI44" s="120">
        <v>0</v>
      </c>
      <c r="AJ44" s="120">
        <v>58</v>
      </c>
      <c r="AK44" s="120">
        <v>185</v>
      </c>
      <c r="AL44" s="120">
        <v>11204</v>
      </c>
      <c r="AM44" s="120">
        <v>3</v>
      </c>
      <c r="AN44" s="134">
        <v>11207</v>
      </c>
      <c r="AO44" s="42" t="s">
        <v>36</v>
      </c>
      <c r="AQ44" s="128">
        <v>128442</v>
      </c>
      <c r="AR44" s="40" t="str">
        <f t="shared" si="2"/>
        <v>NG</v>
      </c>
      <c r="AS44" s="131">
        <v>5795</v>
      </c>
      <c r="AT44" s="40" t="str">
        <f t="shared" si="3"/>
        <v>NG</v>
      </c>
    </row>
    <row r="45" spans="1:46" s="40" customFormat="1" ht="21.75" customHeight="1">
      <c r="A45" s="47">
        <v>38</v>
      </c>
      <c r="B45" s="42" t="s">
        <v>37</v>
      </c>
      <c r="C45" s="120">
        <v>39</v>
      </c>
      <c r="D45" s="120">
        <v>2</v>
      </c>
      <c r="E45" s="120">
        <v>41</v>
      </c>
      <c r="F45" s="120">
        <v>173017</v>
      </c>
      <c r="G45" s="120">
        <v>56440</v>
      </c>
      <c r="H45" s="120">
        <v>3680</v>
      </c>
      <c r="I45" s="120">
        <v>0</v>
      </c>
      <c r="J45" s="120">
        <v>52959</v>
      </c>
      <c r="K45" s="120">
        <v>1863</v>
      </c>
      <c r="L45" s="120">
        <v>802</v>
      </c>
      <c r="M45" s="127">
        <f t="shared" si="8"/>
        <v>288761</v>
      </c>
      <c r="N45" s="120">
        <v>53862</v>
      </c>
      <c r="O45" s="120">
        <v>124401</v>
      </c>
      <c r="P45" s="120">
        <v>54272</v>
      </c>
      <c r="Q45" s="120">
        <v>3210</v>
      </c>
      <c r="R45" s="120">
        <v>0</v>
      </c>
      <c r="S45" s="120">
        <v>50752</v>
      </c>
      <c r="T45" s="141">
        <v>1857</v>
      </c>
      <c r="U45" s="42" t="s">
        <v>37</v>
      </c>
      <c r="V45" s="47">
        <v>38</v>
      </c>
      <c r="W45" s="42" t="s">
        <v>37</v>
      </c>
      <c r="X45" s="148">
        <v>407</v>
      </c>
      <c r="Y45" s="125">
        <f t="shared" si="1"/>
        <v>234899</v>
      </c>
      <c r="Z45" s="120">
        <v>7465</v>
      </c>
      <c r="AA45" s="120">
        <v>1627</v>
      </c>
      <c r="AB45" s="120">
        <v>173</v>
      </c>
      <c r="AC45" s="120">
        <v>0</v>
      </c>
      <c r="AD45" s="120">
        <v>1521</v>
      </c>
      <c r="AE45" s="120">
        <v>56</v>
      </c>
      <c r="AF45" s="120">
        <v>13</v>
      </c>
      <c r="AG45" s="125">
        <f t="shared" si="4"/>
        <v>10855</v>
      </c>
      <c r="AH45" s="120">
        <v>687</v>
      </c>
      <c r="AI45" s="120">
        <v>0</v>
      </c>
      <c r="AJ45" s="120">
        <v>78</v>
      </c>
      <c r="AK45" s="120">
        <v>279</v>
      </c>
      <c r="AL45" s="120">
        <v>9807</v>
      </c>
      <c r="AM45" s="120">
        <v>4</v>
      </c>
      <c r="AN45" s="134">
        <v>9811</v>
      </c>
      <c r="AO45" s="42" t="s">
        <v>37</v>
      </c>
      <c r="AQ45" s="130">
        <v>265906</v>
      </c>
      <c r="AR45" s="40" t="str">
        <f t="shared" si="2"/>
        <v>NG</v>
      </c>
      <c r="AS45" s="131">
        <v>12632</v>
      </c>
      <c r="AT45" s="40" t="str">
        <f t="shared" si="3"/>
        <v>NG</v>
      </c>
    </row>
    <row r="46" spans="1:46" s="40" customFormat="1" ht="21.75" customHeight="1">
      <c r="A46" s="47">
        <v>39</v>
      </c>
      <c r="B46" s="42" t="s">
        <v>38</v>
      </c>
      <c r="C46" s="120">
        <v>204</v>
      </c>
      <c r="D46" s="120">
        <v>4</v>
      </c>
      <c r="E46" s="120">
        <v>208</v>
      </c>
      <c r="F46" s="120">
        <v>853115</v>
      </c>
      <c r="G46" s="120">
        <v>908149</v>
      </c>
      <c r="H46" s="120">
        <v>1960</v>
      </c>
      <c r="I46" s="120">
        <v>72020</v>
      </c>
      <c r="J46" s="120">
        <v>217429</v>
      </c>
      <c r="K46" s="120">
        <v>9938</v>
      </c>
      <c r="L46" s="120">
        <v>5289</v>
      </c>
      <c r="M46" s="127">
        <f t="shared" si="8"/>
        <v>2067900</v>
      </c>
      <c r="N46" s="120">
        <v>262163</v>
      </c>
      <c r="O46" s="120">
        <v>614899</v>
      </c>
      <c r="P46" s="120">
        <v>885728</v>
      </c>
      <c r="Q46" s="120">
        <v>1959</v>
      </c>
      <c r="R46" s="120">
        <v>72015</v>
      </c>
      <c r="S46" s="120">
        <v>215934</v>
      </c>
      <c r="T46" s="141">
        <v>9918</v>
      </c>
      <c r="U46" s="42" t="s">
        <v>38</v>
      </c>
      <c r="V46" s="47">
        <v>39</v>
      </c>
      <c r="W46" s="42" t="s">
        <v>38</v>
      </c>
      <c r="X46" s="148">
        <v>5284</v>
      </c>
      <c r="Y46" s="125">
        <f t="shared" si="1"/>
        <v>1805737</v>
      </c>
      <c r="Z46" s="120">
        <v>36891</v>
      </c>
      <c r="AA46" s="120">
        <v>26534</v>
      </c>
      <c r="AB46" s="120">
        <v>106</v>
      </c>
      <c r="AC46" s="120">
        <v>2160</v>
      </c>
      <c r="AD46" s="120">
        <v>6477</v>
      </c>
      <c r="AE46" s="120">
        <v>297</v>
      </c>
      <c r="AF46" s="120">
        <v>158</v>
      </c>
      <c r="AG46" s="125">
        <f t="shared" si="4"/>
        <v>72623</v>
      </c>
      <c r="AH46" s="120">
        <v>2038</v>
      </c>
      <c r="AI46" s="120">
        <v>0</v>
      </c>
      <c r="AJ46" s="120">
        <v>679</v>
      </c>
      <c r="AK46" s="120">
        <v>815</v>
      </c>
      <c r="AL46" s="120">
        <v>69039</v>
      </c>
      <c r="AM46" s="120">
        <v>52</v>
      </c>
      <c r="AN46" s="134">
        <v>69091</v>
      </c>
      <c r="AO46" s="42" t="s">
        <v>38</v>
      </c>
      <c r="AQ46" s="128">
        <v>1278820</v>
      </c>
      <c r="AR46" s="40" t="str">
        <f t="shared" si="2"/>
        <v>NG</v>
      </c>
      <c r="AS46" s="131">
        <v>49540</v>
      </c>
      <c r="AT46" s="40" t="str">
        <f t="shared" si="3"/>
        <v>NG</v>
      </c>
    </row>
    <row r="47" spans="1:46" s="40" customFormat="1" ht="21.75" customHeight="1">
      <c r="A47" s="47">
        <v>40</v>
      </c>
      <c r="B47" s="42" t="s">
        <v>39</v>
      </c>
      <c r="C47" s="120">
        <v>23</v>
      </c>
      <c r="D47" s="120">
        <v>3</v>
      </c>
      <c r="E47" s="120">
        <v>26</v>
      </c>
      <c r="F47" s="120">
        <v>69559</v>
      </c>
      <c r="G47" s="120">
        <v>37039</v>
      </c>
      <c r="H47" s="120">
        <v>0</v>
      </c>
      <c r="I47" s="120">
        <v>8500</v>
      </c>
      <c r="J47" s="120">
        <v>22125</v>
      </c>
      <c r="K47" s="120">
        <v>2718</v>
      </c>
      <c r="L47" s="120">
        <v>627</v>
      </c>
      <c r="M47" s="127">
        <f t="shared" si="8"/>
        <v>140568</v>
      </c>
      <c r="N47" s="120">
        <v>29351</v>
      </c>
      <c r="O47" s="120">
        <v>43866</v>
      </c>
      <c r="P47" s="120">
        <v>33899</v>
      </c>
      <c r="Q47" s="120">
        <v>0</v>
      </c>
      <c r="R47" s="120">
        <v>8500</v>
      </c>
      <c r="S47" s="120">
        <v>21610</v>
      </c>
      <c r="T47" s="141">
        <v>2716</v>
      </c>
      <c r="U47" s="42" t="s">
        <v>39</v>
      </c>
      <c r="V47" s="47">
        <v>40</v>
      </c>
      <c r="W47" s="42" t="s">
        <v>39</v>
      </c>
      <c r="X47" s="148">
        <v>626</v>
      </c>
      <c r="Y47" s="125">
        <f t="shared" si="1"/>
        <v>111217</v>
      </c>
      <c r="Z47" s="120">
        <v>2631</v>
      </c>
      <c r="AA47" s="120">
        <v>1018</v>
      </c>
      <c r="AB47" s="120">
        <v>0</v>
      </c>
      <c r="AC47" s="120">
        <v>255</v>
      </c>
      <c r="AD47" s="120">
        <v>648</v>
      </c>
      <c r="AE47" s="120">
        <v>81</v>
      </c>
      <c r="AF47" s="120">
        <v>19</v>
      </c>
      <c r="AG47" s="125">
        <f t="shared" si="4"/>
        <v>4652</v>
      </c>
      <c r="AH47" s="120">
        <v>38</v>
      </c>
      <c r="AI47" s="120">
        <v>0</v>
      </c>
      <c r="AJ47" s="120">
        <v>91</v>
      </c>
      <c r="AK47" s="120">
        <v>449</v>
      </c>
      <c r="AL47" s="120">
        <v>4061</v>
      </c>
      <c r="AM47" s="120">
        <v>13</v>
      </c>
      <c r="AN47" s="134">
        <v>4074</v>
      </c>
      <c r="AO47" s="42" t="s">
        <v>39</v>
      </c>
      <c r="AQ47" s="128">
        <v>52997</v>
      </c>
      <c r="AR47" s="40" t="str">
        <f t="shared" si="2"/>
        <v>NG</v>
      </c>
      <c r="AS47" s="131">
        <v>2098</v>
      </c>
      <c r="AT47" s="40" t="str">
        <f t="shared" si="3"/>
        <v>NG</v>
      </c>
    </row>
    <row r="48" spans="1:46" s="40" customFormat="1" ht="21.75" customHeight="1">
      <c r="A48" s="47">
        <v>41</v>
      </c>
      <c r="B48" s="42" t="s">
        <v>40</v>
      </c>
      <c r="C48" s="120">
        <v>75</v>
      </c>
      <c r="D48" s="120">
        <v>4</v>
      </c>
      <c r="E48" s="120">
        <v>79</v>
      </c>
      <c r="F48" s="120">
        <v>371893</v>
      </c>
      <c r="G48" s="120">
        <v>121005</v>
      </c>
      <c r="H48" s="120">
        <v>20878</v>
      </c>
      <c r="I48" s="120">
        <v>8202</v>
      </c>
      <c r="J48" s="120">
        <v>16550</v>
      </c>
      <c r="K48" s="120">
        <v>2822</v>
      </c>
      <c r="L48" s="120">
        <v>13444</v>
      </c>
      <c r="M48" s="127">
        <f t="shared" si="8"/>
        <v>554794</v>
      </c>
      <c r="N48" s="120">
        <v>114319</v>
      </c>
      <c r="O48" s="120">
        <v>264887</v>
      </c>
      <c r="P48" s="120">
        <v>114532</v>
      </c>
      <c r="Q48" s="120">
        <v>20431</v>
      </c>
      <c r="R48" s="120">
        <v>8201</v>
      </c>
      <c r="S48" s="120">
        <v>16167</v>
      </c>
      <c r="T48" s="141">
        <v>2815</v>
      </c>
      <c r="U48" s="42" t="s">
        <v>40</v>
      </c>
      <c r="V48" s="47">
        <v>41</v>
      </c>
      <c r="W48" s="42" t="s">
        <v>40</v>
      </c>
      <c r="X48" s="148">
        <v>13442</v>
      </c>
      <c r="Y48" s="125">
        <f t="shared" si="1"/>
        <v>440475</v>
      </c>
      <c r="Z48" s="120">
        <v>15897</v>
      </c>
      <c r="AA48" s="120">
        <v>3433</v>
      </c>
      <c r="AB48" s="120">
        <v>1104</v>
      </c>
      <c r="AC48" s="120">
        <v>246</v>
      </c>
      <c r="AD48" s="120">
        <v>484</v>
      </c>
      <c r="AE48" s="120">
        <v>84</v>
      </c>
      <c r="AF48" s="120">
        <v>403</v>
      </c>
      <c r="AG48" s="125">
        <f t="shared" si="4"/>
        <v>21651</v>
      </c>
      <c r="AH48" s="120">
        <v>691</v>
      </c>
      <c r="AI48" s="120">
        <v>0</v>
      </c>
      <c r="AJ48" s="120">
        <v>154</v>
      </c>
      <c r="AK48" s="120">
        <v>945</v>
      </c>
      <c r="AL48" s="120">
        <v>19626</v>
      </c>
      <c r="AM48" s="120">
        <v>235</v>
      </c>
      <c r="AN48" s="134">
        <v>19861</v>
      </c>
      <c r="AO48" s="42" t="s">
        <v>40</v>
      </c>
      <c r="AQ48" s="128">
        <v>401378</v>
      </c>
      <c r="AR48" s="40" t="str">
        <f t="shared" si="2"/>
        <v>NG</v>
      </c>
      <c r="AS48" s="131">
        <v>15791</v>
      </c>
      <c r="AT48" s="40" t="str">
        <f t="shared" si="3"/>
        <v>NG</v>
      </c>
    </row>
    <row r="49" spans="1:46" s="40" customFormat="1" ht="21.75" customHeight="1">
      <c r="A49" s="47">
        <v>42</v>
      </c>
      <c r="B49" s="42" t="s">
        <v>41</v>
      </c>
      <c r="C49" s="120">
        <v>34</v>
      </c>
      <c r="D49" s="120">
        <v>1</v>
      </c>
      <c r="E49" s="120">
        <v>35</v>
      </c>
      <c r="F49" s="120">
        <v>162001</v>
      </c>
      <c r="G49" s="120">
        <v>81521</v>
      </c>
      <c r="H49" s="120">
        <v>799</v>
      </c>
      <c r="I49" s="120">
        <v>0</v>
      </c>
      <c r="J49" s="120">
        <v>44565</v>
      </c>
      <c r="K49" s="120">
        <v>465</v>
      </c>
      <c r="L49" s="120">
        <v>1136</v>
      </c>
      <c r="M49" s="127">
        <f t="shared" si="8"/>
        <v>290487</v>
      </c>
      <c r="N49" s="120">
        <v>42386</v>
      </c>
      <c r="O49" s="120">
        <v>124415</v>
      </c>
      <c r="P49" s="120">
        <v>77281</v>
      </c>
      <c r="Q49" s="120">
        <v>799</v>
      </c>
      <c r="R49" s="120">
        <v>0</v>
      </c>
      <c r="S49" s="120">
        <v>44543</v>
      </c>
      <c r="T49" s="141">
        <v>463</v>
      </c>
      <c r="U49" s="42" t="s">
        <v>41</v>
      </c>
      <c r="V49" s="47">
        <v>42</v>
      </c>
      <c r="W49" s="42" t="s">
        <v>41</v>
      </c>
      <c r="X49" s="148">
        <v>600</v>
      </c>
      <c r="Y49" s="125">
        <f t="shared" si="1"/>
        <v>248101</v>
      </c>
      <c r="Z49" s="120">
        <v>7465</v>
      </c>
      <c r="AA49" s="120">
        <v>2312</v>
      </c>
      <c r="AB49" s="120">
        <v>24</v>
      </c>
      <c r="AC49" s="120">
        <v>0</v>
      </c>
      <c r="AD49" s="120">
        <v>1339</v>
      </c>
      <c r="AE49" s="120">
        <v>14</v>
      </c>
      <c r="AF49" s="120">
        <v>18</v>
      </c>
      <c r="AG49" s="125">
        <f t="shared" si="4"/>
        <v>11172</v>
      </c>
      <c r="AH49" s="120">
        <v>273</v>
      </c>
      <c r="AI49" s="120">
        <v>0</v>
      </c>
      <c r="AJ49" s="120">
        <v>92</v>
      </c>
      <c r="AK49" s="120">
        <v>480</v>
      </c>
      <c r="AL49" s="120">
        <v>10293</v>
      </c>
      <c r="AM49" s="120">
        <v>34</v>
      </c>
      <c r="AN49" s="134">
        <v>10327</v>
      </c>
      <c r="AO49" s="42" t="s">
        <v>41</v>
      </c>
      <c r="AQ49" s="128">
        <v>161161</v>
      </c>
      <c r="AR49" s="40" t="str">
        <f t="shared" si="2"/>
        <v>NG</v>
      </c>
      <c r="AS49" s="131">
        <v>6270</v>
      </c>
      <c r="AT49" s="40" t="str">
        <f t="shared" si="3"/>
        <v>NG</v>
      </c>
    </row>
    <row r="50" spans="1:46" s="40" customFormat="1" ht="21.75" customHeight="1">
      <c r="A50" s="47">
        <v>43</v>
      </c>
      <c r="B50" s="42" t="s">
        <v>42</v>
      </c>
      <c r="C50" s="120">
        <v>59</v>
      </c>
      <c r="D50" s="120">
        <v>0</v>
      </c>
      <c r="E50" s="120">
        <v>59</v>
      </c>
      <c r="F50" s="120">
        <v>243432</v>
      </c>
      <c r="G50" s="120">
        <v>187218</v>
      </c>
      <c r="H50" s="120">
        <v>228</v>
      </c>
      <c r="I50" s="120">
        <v>8743</v>
      </c>
      <c r="J50" s="120">
        <v>40653</v>
      </c>
      <c r="K50" s="120">
        <v>5467</v>
      </c>
      <c r="L50" s="120">
        <v>4297</v>
      </c>
      <c r="M50" s="127">
        <f t="shared" si="8"/>
        <v>490038</v>
      </c>
      <c r="N50" s="120">
        <v>78533</v>
      </c>
      <c r="O50" s="120">
        <v>176010</v>
      </c>
      <c r="P50" s="120">
        <v>176512</v>
      </c>
      <c r="Q50" s="120">
        <v>227</v>
      </c>
      <c r="R50" s="120">
        <v>8742</v>
      </c>
      <c r="S50" s="120">
        <v>40255</v>
      </c>
      <c r="T50" s="141">
        <v>5464</v>
      </c>
      <c r="U50" s="42" t="s">
        <v>42</v>
      </c>
      <c r="V50" s="47">
        <v>43</v>
      </c>
      <c r="W50" s="42" t="s">
        <v>42</v>
      </c>
      <c r="X50" s="148">
        <v>4295</v>
      </c>
      <c r="Y50" s="125">
        <f t="shared" si="1"/>
        <v>411505</v>
      </c>
      <c r="Z50" s="120">
        <v>10560</v>
      </c>
      <c r="AA50" s="120">
        <v>5294</v>
      </c>
      <c r="AB50" s="120">
        <v>12</v>
      </c>
      <c r="AC50" s="120">
        <v>263</v>
      </c>
      <c r="AD50" s="120">
        <v>1207</v>
      </c>
      <c r="AE50" s="120">
        <v>164</v>
      </c>
      <c r="AF50" s="120">
        <v>128</v>
      </c>
      <c r="AG50" s="125">
        <f t="shared" si="4"/>
        <v>17628</v>
      </c>
      <c r="AH50" s="120">
        <v>630</v>
      </c>
      <c r="AI50" s="120">
        <v>0</v>
      </c>
      <c r="AJ50" s="120">
        <v>641</v>
      </c>
      <c r="AK50" s="120">
        <v>546</v>
      </c>
      <c r="AL50" s="120">
        <v>15811</v>
      </c>
      <c r="AM50" s="120">
        <v>0</v>
      </c>
      <c r="AN50" s="134">
        <v>15811</v>
      </c>
      <c r="AO50" s="42" t="s">
        <v>42</v>
      </c>
      <c r="AQ50" s="130">
        <v>441782</v>
      </c>
      <c r="AR50" s="40" t="str">
        <f t="shared" si="2"/>
        <v>NG</v>
      </c>
      <c r="AS50" s="131">
        <v>18959</v>
      </c>
      <c r="AT50" s="40" t="str">
        <f t="shared" si="3"/>
        <v>NG</v>
      </c>
    </row>
    <row r="51" spans="1:46" s="40" customFormat="1" ht="21.75" customHeight="1">
      <c r="A51" s="55">
        <v>44</v>
      </c>
      <c r="B51" s="56" t="s">
        <v>43</v>
      </c>
      <c r="C51" s="122">
        <v>78</v>
      </c>
      <c r="D51" s="122">
        <v>1</v>
      </c>
      <c r="E51" s="122">
        <v>79</v>
      </c>
      <c r="F51" s="122">
        <v>195869</v>
      </c>
      <c r="G51" s="122">
        <v>393630</v>
      </c>
      <c r="H51" s="122">
        <v>1687</v>
      </c>
      <c r="I51" s="122">
        <v>1585</v>
      </c>
      <c r="J51" s="122">
        <v>57205</v>
      </c>
      <c r="K51" s="122">
        <v>2363</v>
      </c>
      <c r="L51" s="122">
        <v>3820</v>
      </c>
      <c r="M51" s="127">
        <f t="shared" si="8"/>
        <v>656159</v>
      </c>
      <c r="N51" s="122">
        <v>99124</v>
      </c>
      <c r="O51" s="122">
        <v>107447</v>
      </c>
      <c r="P51" s="122">
        <v>384986</v>
      </c>
      <c r="Q51" s="122">
        <v>1277</v>
      </c>
      <c r="R51" s="122">
        <v>1585</v>
      </c>
      <c r="S51" s="122">
        <v>55568</v>
      </c>
      <c r="T51" s="145">
        <v>2353</v>
      </c>
      <c r="U51" s="56" t="s">
        <v>43</v>
      </c>
      <c r="V51" s="55">
        <v>44</v>
      </c>
      <c r="W51" s="56" t="s">
        <v>43</v>
      </c>
      <c r="X51" s="150">
        <v>3819</v>
      </c>
      <c r="Y51" s="152">
        <f t="shared" si="1"/>
        <v>557035</v>
      </c>
      <c r="Z51" s="122">
        <v>6446</v>
      </c>
      <c r="AA51" s="122">
        <v>11427</v>
      </c>
      <c r="AB51" s="122">
        <v>69</v>
      </c>
      <c r="AC51" s="122">
        <v>48</v>
      </c>
      <c r="AD51" s="122">
        <v>1667</v>
      </c>
      <c r="AE51" s="122">
        <v>71</v>
      </c>
      <c r="AF51" s="122">
        <v>115</v>
      </c>
      <c r="AG51" s="152">
        <f t="shared" si="4"/>
        <v>19843</v>
      </c>
      <c r="AH51" s="122">
        <v>548</v>
      </c>
      <c r="AI51" s="122">
        <v>0</v>
      </c>
      <c r="AJ51" s="122">
        <v>236</v>
      </c>
      <c r="AK51" s="122">
        <v>278</v>
      </c>
      <c r="AL51" s="122">
        <v>18743</v>
      </c>
      <c r="AM51" s="122">
        <v>38</v>
      </c>
      <c r="AN51" s="136">
        <v>18781</v>
      </c>
      <c r="AO51" s="56" t="s">
        <v>43</v>
      </c>
      <c r="AQ51" s="128">
        <v>545234</v>
      </c>
      <c r="AR51" s="40" t="str">
        <f t="shared" si="2"/>
        <v>NG</v>
      </c>
      <c r="AS51" s="131">
        <v>19290</v>
      </c>
      <c r="AT51" s="40" t="str">
        <f t="shared" si="3"/>
        <v>NG</v>
      </c>
    </row>
    <row r="52" spans="1:43" s="27" customFormat="1" ht="21.75" customHeight="1">
      <c r="A52" s="68"/>
      <c r="B52" s="69" t="s">
        <v>83</v>
      </c>
      <c r="C52" s="99">
        <f>SUM(C40:C51)</f>
        <v>963</v>
      </c>
      <c r="D52" s="99">
        <f aca="true" t="shared" si="9" ref="D52:R52">SUM(D40:D51)</f>
        <v>22</v>
      </c>
      <c r="E52" s="99">
        <f t="shared" si="9"/>
        <v>985</v>
      </c>
      <c r="F52" s="99">
        <f t="shared" si="9"/>
        <v>3808198</v>
      </c>
      <c r="G52" s="99">
        <f t="shared" si="9"/>
        <v>3696466</v>
      </c>
      <c r="H52" s="99">
        <f t="shared" si="9"/>
        <v>44874</v>
      </c>
      <c r="I52" s="99">
        <f t="shared" si="9"/>
        <v>153338</v>
      </c>
      <c r="J52" s="99">
        <f>SUM(J40:J51)</f>
        <v>1576291</v>
      </c>
      <c r="K52" s="99">
        <f t="shared" si="9"/>
        <v>66236</v>
      </c>
      <c r="L52" s="99">
        <f t="shared" si="9"/>
        <v>46079</v>
      </c>
      <c r="M52" s="99">
        <f t="shared" si="9"/>
        <v>9391482</v>
      </c>
      <c r="N52" s="99">
        <f t="shared" si="9"/>
        <v>1271951</v>
      </c>
      <c r="O52" s="70">
        <f t="shared" si="9"/>
        <v>2664948</v>
      </c>
      <c r="P52" s="70">
        <f t="shared" si="9"/>
        <v>3580068</v>
      </c>
      <c r="Q52" s="70">
        <f t="shared" si="9"/>
        <v>43542</v>
      </c>
      <c r="R52" s="70">
        <f t="shared" si="9"/>
        <v>152797</v>
      </c>
      <c r="S52" s="70">
        <f>SUM(S40:S51)</f>
        <v>1566899</v>
      </c>
      <c r="T52" s="70">
        <f>SUM(T40:T51)</f>
        <v>66148</v>
      </c>
      <c r="U52" s="69" t="s">
        <v>83</v>
      </c>
      <c r="V52" s="68"/>
      <c r="W52" s="69" t="s">
        <v>83</v>
      </c>
      <c r="X52" s="70">
        <f>SUM(X40:X51)</f>
        <v>45129</v>
      </c>
      <c r="Y52" s="70">
        <f aca="true" t="shared" si="10" ref="Y52:AN52">SUM(Y40:Y51)</f>
        <v>8119531</v>
      </c>
      <c r="Z52" s="70">
        <f t="shared" si="10"/>
        <v>159889</v>
      </c>
      <c r="AA52" s="70">
        <f t="shared" si="10"/>
        <v>106766</v>
      </c>
      <c r="AB52" s="70">
        <f t="shared" si="10"/>
        <v>2334</v>
      </c>
      <c r="AC52" s="70">
        <f t="shared" si="10"/>
        <v>4584</v>
      </c>
      <c r="AD52" s="70">
        <f>SUM(AD40:AD51)</f>
        <v>47004</v>
      </c>
      <c r="AE52" s="70">
        <f t="shared" si="10"/>
        <v>1984</v>
      </c>
      <c r="AF52" s="70">
        <f t="shared" si="10"/>
        <v>1354</v>
      </c>
      <c r="AG52" s="70">
        <f t="shared" si="10"/>
        <v>323915</v>
      </c>
      <c r="AH52" s="99">
        <f t="shared" si="10"/>
        <v>10055</v>
      </c>
      <c r="AI52" s="99">
        <f t="shared" si="10"/>
        <v>0</v>
      </c>
      <c r="AJ52" s="99">
        <f t="shared" si="10"/>
        <v>4314</v>
      </c>
      <c r="AK52" s="99">
        <f t="shared" si="10"/>
        <v>6909</v>
      </c>
      <c r="AL52" s="99">
        <f t="shared" si="10"/>
        <v>301981</v>
      </c>
      <c r="AM52" s="99">
        <f t="shared" si="10"/>
        <v>656</v>
      </c>
      <c r="AN52" s="99">
        <f t="shared" si="10"/>
        <v>302637</v>
      </c>
      <c r="AO52" s="69" t="s">
        <v>83</v>
      </c>
      <c r="AQ52" s="52"/>
    </row>
    <row r="53" spans="1:41" s="27" customFormat="1" ht="21.75" customHeight="1">
      <c r="A53" s="74"/>
      <c r="B53" s="73" t="s">
        <v>84</v>
      </c>
      <c r="C53" s="111">
        <f>C39+C52</f>
        <v>13742</v>
      </c>
      <c r="D53" s="111">
        <f aca="true" t="shared" si="11" ref="D53:R53">D39+D52</f>
        <v>201</v>
      </c>
      <c r="E53" s="111">
        <f t="shared" si="11"/>
        <v>13943</v>
      </c>
      <c r="F53" s="111">
        <f t="shared" si="11"/>
        <v>70121643</v>
      </c>
      <c r="G53" s="111">
        <f t="shared" si="11"/>
        <v>57111612</v>
      </c>
      <c r="H53" s="111">
        <f t="shared" si="11"/>
        <v>691810</v>
      </c>
      <c r="I53" s="111">
        <f t="shared" si="11"/>
        <v>18746561</v>
      </c>
      <c r="J53" s="111">
        <f>J39+J52</f>
        <v>15999584</v>
      </c>
      <c r="K53" s="111">
        <f t="shared" si="11"/>
        <v>1842289</v>
      </c>
      <c r="L53" s="111">
        <f t="shared" si="11"/>
        <v>1262152</v>
      </c>
      <c r="M53" s="111">
        <f t="shared" si="11"/>
        <v>165775651</v>
      </c>
      <c r="N53" s="111">
        <f t="shared" si="11"/>
        <v>18711882</v>
      </c>
      <c r="O53" s="72">
        <f t="shared" si="11"/>
        <v>52873060</v>
      </c>
      <c r="P53" s="72">
        <f t="shared" si="11"/>
        <v>55879640</v>
      </c>
      <c r="Q53" s="72">
        <f t="shared" si="11"/>
        <v>670757</v>
      </c>
      <c r="R53" s="72">
        <f t="shared" si="11"/>
        <v>18713718</v>
      </c>
      <c r="S53" s="72">
        <f>S39+S52</f>
        <v>15869830</v>
      </c>
      <c r="T53" s="72">
        <f>T39+T52</f>
        <v>1839028</v>
      </c>
      <c r="U53" s="73" t="s">
        <v>84</v>
      </c>
      <c r="V53" s="74"/>
      <c r="W53" s="73" t="s">
        <v>84</v>
      </c>
      <c r="X53" s="72">
        <f>X39+X52</f>
        <v>1217736</v>
      </c>
      <c r="Y53" s="72">
        <f aca="true" t="shared" si="12" ref="Y53:AN53">Y39+Y52</f>
        <v>147063769</v>
      </c>
      <c r="Z53" s="72">
        <f t="shared" si="12"/>
        <v>3172145</v>
      </c>
      <c r="AA53" s="72">
        <f t="shared" si="12"/>
        <v>1665114</v>
      </c>
      <c r="AB53" s="72">
        <f t="shared" si="12"/>
        <v>36062</v>
      </c>
      <c r="AC53" s="72">
        <f t="shared" si="12"/>
        <v>561406</v>
      </c>
      <c r="AD53" s="72">
        <f>AD39+AD52</f>
        <v>476071</v>
      </c>
      <c r="AE53" s="72">
        <f t="shared" si="12"/>
        <v>55170</v>
      </c>
      <c r="AF53" s="72">
        <f t="shared" si="12"/>
        <v>36539</v>
      </c>
      <c r="AG53" s="72">
        <f t="shared" si="12"/>
        <v>6002507</v>
      </c>
      <c r="AH53" s="72">
        <f t="shared" si="12"/>
        <v>228870</v>
      </c>
      <c r="AI53" s="72">
        <f t="shared" si="12"/>
        <v>0</v>
      </c>
      <c r="AJ53" s="72">
        <f t="shared" si="12"/>
        <v>78361</v>
      </c>
      <c r="AK53" s="72">
        <f t="shared" si="12"/>
        <v>127593</v>
      </c>
      <c r="AL53" s="72">
        <f t="shared" si="12"/>
        <v>5561838</v>
      </c>
      <c r="AM53" s="72">
        <f t="shared" si="12"/>
        <v>5792</v>
      </c>
      <c r="AN53" s="72">
        <f t="shared" si="12"/>
        <v>5567630</v>
      </c>
      <c r="AO53" s="73" t="s">
        <v>84</v>
      </c>
    </row>
  </sheetData>
  <sheetProtection/>
  <mergeCells count="45">
    <mergeCell ref="AE5:AE6"/>
    <mergeCell ref="AI4:AI6"/>
    <mergeCell ref="AD5:AD6"/>
    <mergeCell ref="AK4:AK6"/>
    <mergeCell ref="AJ4:AJ6"/>
    <mergeCell ref="AN5:AN6"/>
    <mergeCell ref="Y5:Y6"/>
    <mergeCell ref="Z5:Z6"/>
    <mergeCell ref="AA5:AA6"/>
    <mergeCell ref="AB5:AB6"/>
    <mergeCell ref="AC5:AC6"/>
    <mergeCell ref="O5:O6"/>
    <mergeCell ref="P5:P6"/>
    <mergeCell ref="Q5:Q6"/>
    <mergeCell ref="R5:R6"/>
    <mergeCell ref="T5:T6"/>
    <mergeCell ref="X5:X6"/>
    <mergeCell ref="S5:S6"/>
    <mergeCell ref="G5:G6"/>
    <mergeCell ref="H5:H6"/>
    <mergeCell ref="I5:I6"/>
    <mergeCell ref="K5:K6"/>
    <mergeCell ref="L5:L6"/>
    <mergeCell ref="M5:M6"/>
    <mergeCell ref="J5:J6"/>
    <mergeCell ref="A4:A6"/>
    <mergeCell ref="B4:B6"/>
    <mergeCell ref="C4:E4"/>
    <mergeCell ref="O4:R4"/>
    <mergeCell ref="F4:M4"/>
    <mergeCell ref="V4:V6"/>
    <mergeCell ref="N4:N6"/>
    <mergeCell ref="C5:D5"/>
    <mergeCell ref="E5:E6"/>
    <mergeCell ref="F5:F6"/>
    <mergeCell ref="AO4:AO6"/>
    <mergeCell ref="AL4:AN4"/>
    <mergeCell ref="U4:U6"/>
    <mergeCell ref="W4:W6"/>
    <mergeCell ref="AH4:AH6"/>
    <mergeCell ref="Z4:AG4"/>
    <mergeCell ref="X4:Y4"/>
    <mergeCell ref="AF5:AF6"/>
    <mergeCell ref="AG5:AG6"/>
    <mergeCell ref="AL5:AM5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7" r:id="rId1"/>
  <colBreaks count="1" manualBreakCount="1">
    <brk id="2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T53"/>
  <sheetViews>
    <sheetView view="pageBreakPreview" zoomScale="75" zoomScaleNormal="75" zoomScaleSheetLayoutView="75" zoomScalePageLayoutView="0" workbookViewId="0" topLeftCell="A1">
      <pane xSplit="2" ySplit="6" topLeftCell="C40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L40" sqref="AL40:AN51"/>
    </sheetView>
  </sheetViews>
  <sheetFormatPr defaultColWidth="14.625" defaultRowHeight="13.5"/>
  <cols>
    <col min="1" max="1" width="3.125" style="86" customWidth="1"/>
    <col min="2" max="2" width="15.625" style="86" customWidth="1"/>
    <col min="3" max="5" width="10.625" style="87" customWidth="1"/>
    <col min="6" max="12" width="15.625" style="87" customWidth="1"/>
    <col min="13" max="13" width="15.625" style="84" customWidth="1"/>
    <col min="14" max="14" width="15.625" style="87" customWidth="1"/>
    <col min="15" max="20" width="15.625" style="84" customWidth="1"/>
    <col min="21" max="21" width="15.625" style="86" customWidth="1"/>
    <col min="22" max="22" width="3.125" style="86" customWidth="1"/>
    <col min="23" max="23" width="15.625" style="86" customWidth="1"/>
    <col min="24" max="24" width="15.625" style="84" customWidth="1"/>
    <col min="25" max="25" width="15.625" style="87" customWidth="1"/>
    <col min="26" max="32" width="15.625" style="84" customWidth="1"/>
    <col min="33" max="39" width="15.625" style="87" customWidth="1"/>
    <col min="40" max="40" width="15.625" style="93" customWidth="1"/>
    <col min="41" max="41" width="15.625" style="86" customWidth="1"/>
    <col min="42" max="43" width="14.625" style="86" customWidth="1"/>
    <col min="44" max="44" width="9.125" style="86" customWidth="1"/>
    <col min="45" max="16384" width="14.625" style="86" customWidth="1"/>
  </cols>
  <sheetData>
    <row r="1" spans="1:41" ht="23.25" customHeight="1">
      <c r="A1" s="23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82"/>
      <c r="P1" s="83"/>
      <c r="Q1" s="83"/>
      <c r="R1" s="83"/>
      <c r="S1" s="83"/>
      <c r="T1" s="83"/>
      <c r="U1" s="85"/>
      <c r="V1" s="23"/>
      <c r="W1" s="81"/>
      <c r="X1" s="83"/>
      <c r="Y1" s="82"/>
      <c r="Z1" s="83"/>
      <c r="AA1" s="83"/>
      <c r="AB1" s="83"/>
      <c r="AC1" s="83"/>
      <c r="AD1" s="83"/>
      <c r="AE1" s="83"/>
      <c r="AF1" s="83"/>
      <c r="AG1" s="82"/>
      <c r="AH1" s="82"/>
      <c r="AI1" s="82"/>
      <c r="AJ1" s="82"/>
      <c r="AK1" s="82"/>
      <c r="AL1" s="82"/>
      <c r="AM1" s="82"/>
      <c r="AN1" s="92"/>
      <c r="AO1" s="85"/>
    </row>
    <row r="2" spans="1:41" ht="4.5" customHeight="1">
      <c r="A2" s="81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2"/>
      <c r="O2" s="83"/>
      <c r="P2" s="83"/>
      <c r="Q2" s="83"/>
      <c r="R2" s="83"/>
      <c r="S2" s="83"/>
      <c r="T2" s="83"/>
      <c r="U2" s="85"/>
      <c r="V2" s="81"/>
      <c r="W2" s="81"/>
      <c r="X2" s="83"/>
      <c r="Y2" s="82"/>
      <c r="Z2" s="83"/>
      <c r="AA2" s="83"/>
      <c r="AB2" s="83"/>
      <c r="AC2" s="83"/>
      <c r="AD2" s="83"/>
      <c r="AE2" s="83"/>
      <c r="AF2" s="83"/>
      <c r="AG2" s="82"/>
      <c r="AH2" s="82"/>
      <c r="AI2" s="82"/>
      <c r="AJ2" s="82"/>
      <c r="AK2" s="82"/>
      <c r="AL2" s="82"/>
      <c r="AM2" s="82"/>
      <c r="AN2" s="92"/>
      <c r="AO2" s="85"/>
    </row>
    <row r="3" spans="1:41" ht="23.25" customHeight="1">
      <c r="A3" s="81"/>
      <c r="B3" s="25" t="s">
        <v>17</v>
      </c>
      <c r="R3" s="88"/>
      <c r="S3" s="88" t="s">
        <v>100</v>
      </c>
      <c r="T3" s="88"/>
      <c r="U3" s="15"/>
      <c r="V3" s="81"/>
      <c r="W3" s="25"/>
      <c r="AN3" s="174" t="s">
        <v>107</v>
      </c>
      <c r="AO3" s="15"/>
    </row>
    <row r="4" spans="1:41" s="40" customFormat="1" ht="19.5" customHeight="1">
      <c r="A4" s="195" t="s">
        <v>74</v>
      </c>
      <c r="B4" s="199" t="s">
        <v>103</v>
      </c>
      <c r="C4" s="198" t="s">
        <v>76</v>
      </c>
      <c r="D4" s="198"/>
      <c r="E4" s="198"/>
      <c r="F4" s="213" t="s">
        <v>45</v>
      </c>
      <c r="G4" s="213"/>
      <c r="H4" s="213"/>
      <c r="I4" s="213"/>
      <c r="J4" s="213"/>
      <c r="K4" s="213"/>
      <c r="L4" s="213"/>
      <c r="M4" s="213"/>
      <c r="N4" s="198" t="s">
        <v>11</v>
      </c>
      <c r="O4" s="211" t="s">
        <v>77</v>
      </c>
      <c r="P4" s="212"/>
      <c r="Q4" s="212"/>
      <c r="R4" s="212"/>
      <c r="S4" s="80"/>
      <c r="T4" s="80"/>
      <c r="U4" s="189" t="s">
        <v>104</v>
      </c>
      <c r="V4" s="195" t="s">
        <v>74</v>
      </c>
      <c r="W4" s="199" t="s">
        <v>103</v>
      </c>
      <c r="X4" s="203" t="s">
        <v>101</v>
      </c>
      <c r="Y4" s="204"/>
      <c r="Z4" s="202" t="s">
        <v>78</v>
      </c>
      <c r="AA4" s="202"/>
      <c r="AB4" s="202"/>
      <c r="AC4" s="202"/>
      <c r="AD4" s="202"/>
      <c r="AE4" s="202"/>
      <c r="AF4" s="202"/>
      <c r="AG4" s="202"/>
      <c r="AH4" s="180" t="s">
        <v>12</v>
      </c>
      <c r="AI4" s="180" t="s">
        <v>79</v>
      </c>
      <c r="AJ4" s="183" t="s">
        <v>106</v>
      </c>
      <c r="AK4" s="221" t="s">
        <v>105</v>
      </c>
      <c r="AL4" s="198" t="s">
        <v>80</v>
      </c>
      <c r="AM4" s="198"/>
      <c r="AN4" s="198"/>
      <c r="AO4" s="189" t="s">
        <v>104</v>
      </c>
    </row>
    <row r="5" spans="1:41" s="40" customFormat="1" ht="19.5" customHeight="1">
      <c r="A5" s="196"/>
      <c r="B5" s="199"/>
      <c r="C5" s="191" t="s">
        <v>108</v>
      </c>
      <c r="D5" s="192"/>
      <c r="E5" s="193" t="s">
        <v>81</v>
      </c>
      <c r="F5" s="205" t="s">
        <v>45</v>
      </c>
      <c r="G5" s="205" t="s">
        <v>13</v>
      </c>
      <c r="H5" s="226" t="s">
        <v>14</v>
      </c>
      <c r="I5" s="226" t="s">
        <v>112</v>
      </c>
      <c r="J5" s="226" t="s">
        <v>111</v>
      </c>
      <c r="K5" s="205" t="s">
        <v>102</v>
      </c>
      <c r="L5" s="226" t="s">
        <v>16</v>
      </c>
      <c r="M5" s="229" t="s">
        <v>81</v>
      </c>
      <c r="N5" s="198"/>
      <c r="O5" s="217" t="s">
        <v>45</v>
      </c>
      <c r="P5" s="205" t="s">
        <v>13</v>
      </c>
      <c r="Q5" s="205" t="s">
        <v>14</v>
      </c>
      <c r="R5" s="205" t="s">
        <v>112</v>
      </c>
      <c r="S5" s="205" t="s">
        <v>111</v>
      </c>
      <c r="T5" s="218" t="s">
        <v>102</v>
      </c>
      <c r="U5" s="189"/>
      <c r="V5" s="196"/>
      <c r="W5" s="199"/>
      <c r="X5" s="214" t="s">
        <v>98</v>
      </c>
      <c r="Y5" s="229" t="s">
        <v>81</v>
      </c>
      <c r="Z5" s="216" t="s">
        <v>86</v>
      </c>
      <c r="AA5" s="216" t="s">
        <v>87</v>
      </c>
      <c r="AB5" s="205" t="s">
        <v>88</v>
      </c>
      <c r="AC5" s="205" t="s">
        <v>113</v>
      </c>
      <c r="AD5" s="205" t="s">
        <v>114</v>
      </c>
      <c r="AE5" s="205" t="s">
        <v>97</v>
      </c>
      <c r="AF5" s="205" t="s">
        <v>15</v>
      </c>
      <c r="AG5" s="229" t="s">
        <v>81</v>
      </c>
      <c r="AH5" s="180"/>
      <c r="AI5" s="180"/>
      <c r="AJ5" s="183"/>
      <c r="AK5" s="222"/>
      <c r="AL5" s="209" t="s">
        <v>108</v>
      </c>
      <c r="AM5" s="210"/>
      <c r="AN5" s="224" t="s">
        <v>81</v>
      </c>
      <c r="AO5" s="189"/>
    </row>
    <row r="6" spans="1:45" s="40" customFormat="1" ht="30.75" customHeight="1">
      <c r="A6" s="197"/>
      <c r="B6" s="200"/>
      <c r="C6" s="26" t="s">
        <v>109</v>
      </c>
      <c r="D6" s="26" t="s">
        <v>110</v>
      </c>
      <c r="E6" s="194"/>
      <c r="F6" s="228"/>
      <c r="G6" s="228"/>
      <c r="H6" s="227"/>
      <c r="I6" s="227"/>
      <c r="J6" s="227"/>
      <c r="K6" s="228"/>
      <c r="L6" s="227"/>
      <c r="M6" s="206"/>
      <c r="N6" s="198"/>
      <c r="O6" s="243"/>
      <c r="P6" s="220"/>
      <c r="Q6" s="220"/>
      <c r="R6" s="206"/>
      <c r="S6" s="206"/>
      <c r="T6" s="219"/>
      <c r="U6" s="190"/>
      <c r="V6" s="197"/>
      <c r="W6" s="200"/>
      <c r="X6" s="215"/>
      <c r="Y6" s="230"/>
      <c r="Z6" s="242"/>
      <c r="AA6" s="242"/>
      <c r="AB6" s="206"/>
      <c r="AC6" s="206"/>
      <c r="AD6" s="206"/>
      <c r="AE6" s="220"/>
      <c r="AF6" s="206"/>
      <c r="AG6" s="206"/>
      <c r="AH6" s="180"/>
      <c r="AI6" s="180"/>
      <c r="AJ6" s="183"/>
      <c r="AK6" s="223"/>
      <c r="AL6" s="45" t="s">
        <v>109</v>
      </c>
      <c r="AM6" s="45" t="s">
        <v>110</v>
      </c>
      <c r="AN6" s="225"/>
      <c r="AO6" s="190"/>
      <c r="AQ6" s="40" t="s">
        <v>117</v>
      </c>
      <c r="AS6" s="58" t="s">
        <v>118</v>
      </c>
    </row>
    <row r="7" spans="1:46" s="40" customFormat="1" ht="21.75" customHeight="1">
      <c r="A7" s="46">
        <v>1</v>
      </c>
      <c r="B7" s="39" t="s">
        <v>18</v>
      </c>
      <c r="C7" s="49">
        <v>114448</v>
      </c>
      <c r="D7" s="49">
        <v>9854</v>
      </c>
      <c r="E7" s="49">
        <v>124302</v>
      </c>
      <c r="F7" s="49">
        <v>412313252</v>
      </c>
      <c r="G7" s="49">
        <v>7394613</v>
      </c>
      <c r="H7" s="119">
        <v>93968</v>
      </c>
      <c r="I7" s="119">
        <v>2678080</v>
      </c>
      <c r="J7" s="119">
        <v>5025410</v>
      </c>
      <c r="K7" s="119">
        <v>544173</v>
      </c>
      <c r="L7" s="119">
        <v>300300</v>
      </c>
      <c r="M7" s="124">
        <f>SUM(F7:L7)</f>
        <v>428349796</v>
      </c>
      <c r="N7" s="119">
        <v>141531128</v>
      </c>
      <c r="O7" s="119">
        <v>270919192</v>
      </c>
      <c r="P7" s="119">
        <v>7282529</v>
      </c>
      <c r="Q7" s="119">
        <v>92314</v>
      </c>
      <c r="R7" s="119">
        <v>2674783</v>
      </c>
      <c r="S7" s="119">
        <v>5010556</v>
      </c>
      <c r="T7" s="119">
        <v>542788</v>
      </c>
      <c r="U7" s="153" t="s">
        <v>18</v>
      </c>
      <c r="V7" s="154">
        <v>1</v>
      </c>
      <c r="W7" s="153" t="s">
        <v>18</v>
      </c>
      <c r="X7" s="147">
        <v>296506</v>
      </c>
      <c r="Y7" s="124">
        <f>O7+P7+Q7+R7+T7+X7+S7</f>
        <v>286818668</v>
      </c>
      <c r="Z7" s="119">
        <v>16250160</v>
      </c>
      <c r="AA7" s="119">
        <v>216136</v>
      </c>
      <c r="AB7" s="119">
        <v>4984</v>
      </c>
      <c r="AC7" s="119">
        <v>80244</v>
      </c>
      <c r="AD7" s="119">
        <v>150317</v>
      </c>
      <c r="AE7" s="119">
        <v>16283</v>
      </c>
      <c r="AF7" s="119">
        <v>8895</v>
      </c>
      <c r="AG7" s="124">
        <f aca="true" t="shared" si="0" ref="AG7:AG38">SUM(Z7:AF7)</f>
        <v>16727019</v>
      </c>
      <c r="AH7" s="119">
        <v>720879</v>
      </c>
      <c r="AI7" s="119">
        <v>2014</v>
      </c>
      <c r="AJ7" s="119">
        <v>23423</v>
      </c>
      <c r="AK7" s="119">
        <v>23582</v>
      </c>
      <c r="AL7" s="119">
        <v>15513644</v>
      </c>
      <c r="AM7" s="119">
        <v>442967</v>
      </c>
      <c r="AN7" s="138">
        <v>15956611</v>
      </c>
      <c r="AO7" s="39" t="s">
        <v>18</v>
      </c>
      <c r="AQ7" s="50">
        <v>277053122</v>
      </c>
      <c r="AR7" s="40" t="str">
        <f aca="true" t="shared" si="1" ref="AR7:AR38">IF(Y7=AQ7," ","NG")</f>
        <v>NG</v>
      </c>
      <c r="AS7" s="58">
        <v>16270914</v>
      </c>
      <c r="AT7" s="40" t="str">
        <f aca="true" t="shared" si="2" ref="AT7:AT38">IF(AS7=AG7," ","NG")</f>
        <v>NG</v>
      </c>
    </row>
    <row r="8" spans="1:46" s="40" customFormat="1" ht="21.75" customHeight="1">
      <c r="A8" s="47">
        <v>2</v>
      </c>
      <c r="B8" s="42" t="s">
        <v>1</v>
      </c>
      <c r="C8" s="51">
        <v>79539</v>
      </c>
      <c r="D8" s="51">
        <v>3095</v>
      </c>
      <c r="E8" s="51">
        <v>82634</v>
      </c>
      <c r="F8" s="51">
        <v>264318535</v>
      </c>
      <c r="G8" s="51">
        <v>2678345</v>
      </c>
      <c r="H8" s="120">
        <v>29947</v>
      </c>
      <c r="I8" s="120">
        <v>272680</v>
      </c>
      <c r="J8" s="120">
        <v>374712</v>
      </c>
      <c r="K8" s="120">
        <v>94021</v>
      </c>
      <c r="L8" s="120">
        <v>114213</v>
      </c>
      <c r="M8" s="125">
        <f aca="true" t="shared" si="3" ref="M8:M38">SUM(F8:L8)</f>
        <v>267882453</v>
      </c>
      <c r="N8" s="120">
        <v>94625058</v>
      </c>
      <c r="O8" s="120">
        <v>169767863</v>
      </c>
      <c r="P8" s="120">
        <v>2618326</v>
      </c>
      <c r="Q8" s="140">
        <v>29611</v>
      </c>
      <c r="R8" s="120">
        <v>269525</v>
      </c>
      <c r="S8" s="120">
        <v>366034</v>
      </c>
      <c r="T8" s="141">
        <v>93922</v>
      </c>
      <c r="U8" s="155" t="s">
        <v>1</v>
      </c>
      <c r="V8" s="156">
        <v>2</v>
      </c>
      <c r="W8" s="155" t="s">
        <v>1</v>
      </c>
      <c r="X8" s="148">
        <v>112114</v>
      </c>
      <c r="Y8" s="125">
        <f aca="true" t="shared" si="4" ref="Y8:Y51">O8+P8+Q8+R8+T8+X8+S8</f>
        <v>173257395</v>
      </c>
      <c r="Z8" s="120">
        <v>10182710</v>
      </c>
      <c r="AA8" s="120">
        <v>78441</v>
      </c>
      <c r="AB8" s="120">
        <v>1599</v>
      </c>
      <c r="AC8" s="120">
        <v>8086</v>
      </c>
      <c r="AD8" s="120">
        <v>10981</v>
      </c>
      <c r="AE8" s="120">
        <v>2819</v>
      </c>
      <c r="AF8" s="120">
        <v>3363</v>
      </c>
      <c r="AG8" s="125">
        <f t="shared" si="0"/>
        <v>10287999</v>
      </c>
      <c r="AH8" s="120">
        <v>405176</v>
      </c>
      <c r="AI8" s="120">
        <v>991</v>
      </c>
      <c r="AJ8" s="120">
        <v>9646</v>
      </c>
      <c r="AK8" s="120">
        <v>10766</v>
      </c>
      <c r="AL8" s="120">
        <v>9853865</v>
      </c>
      <c r="AM8" s="120">
        <v>7555</v>
      </c>
      <c r="AN8" s="140">
        <v>9861420</v>
      </c>
      <c r="AO8" s="42" t="s">
        <v>1</v>
      </c>
      <c r="AQ8" s="50">
        <v>173640384</v>
      </c>
      <c r="AR8" s="40" t="str">
        <f t="shared" si="1"/>
        <v>NG</v>
      </c>
      <c r="AS8" s="58">
        <v>10292737</v>
      </c>
      <c r="AT8" s="40" t="str">
        <f t="shared" si="2"/>
        <v>NG</v>
      </c>
    </row>
    <row r="9" spans="1:46" s="40" customFormat="1" ht="21.75" customHeight="1">
      <c r="A9" s="47">
        <v>3</v>
      </c>
      <c r="B9" s="42" t="s">
        <v>19</v>
      </c>
      <c r="C9" s="51">
        <v>64077</v>
      </c>
      <c r="D9" s="51">
        <v>2351</v>
      </c>
      <c r="E9" s="51">
        <v>66428</v>
      </c>
      <c r="F9" s="51">
        <v>205752493</v>
      </c>
      <c r="G9" s="51">
        <v>3358216</v>
      </c>
      <c r="H9" s="120">
        <v>22688</v>
      </c>
      <c r="I9" s="120">
        <v>689989</v>
      </c>
      <c r="J9" s="120">
        <v>1143219</v>
      </c>
      <c r="K9" s="120">
        <v>90782</v>
      </c>
      <c r="L9" s="120">
        <v>52164</v>
      </c>
      <c r="M9" s="125">
        <f t="shared" si="3"/>
        <v>211109551</v>
      </c>
      <c r="N9" s="120">
        <v>73397574</v>
      </c>
      <c r="O9" s="120">
        <v>132427987</v>
      </c>
      <c r="P9" s="120">
        <v>3300694</v>
      </c>
      <c r="Q9" s="140">
        <v>20979</v>
      </c>
      <c r="R9" s="120">
        <v>689562</v>
      </c>
      <c r="S9" s="120">
        <v>1134193</v>
      </c>
      <c r="T9" s="141">
        <v>90606</v>
      </c>
      <c r="U9" s="155" t="s">
        <v>19</v>
      </c>
      <c r="V9" s="156">
        <v>3</v>
      </c>
      <c r="W9" s="155" t="s">
        <v>19</v>
      </c>
      <c r="X9" s="148">
        <v>47956</v>
      </c>
      <c r="Y9" s="125">
        <f t="shared" si="4"/>
        <v>137711977</v>
      </c>
      <c r="Z9" s="120">
        <v>7943008</v>
      </c>
      <c r="AA9" s="120">
        <v>98540</v>
      </c>
      <c r="AB9" s="120">
        <v>1133</v>
      </c>
      <c r="AC9" s="120">
        <v>20686</v>
      </c>
      <c r="AD9" s="120">
        <v>34026</v>
      </c>
      <c r="AE9" s="120">
        <v>2718</v>
      </c>
      <c r="AF9" s="120">
        <v>1439</v>
      </c>
      <c r="AG9" s="125">
        <f t="shared" si="0"/>
        <v>8101550</v>
      </c>
      <c r="AH9" s="120">
        <v>335824</v>
      </c>
      <c r="AI9" s="120">
        <v>1610</v>
      </c>
      <c r="AJ9" s="120">
        <v>9567</v>
      </c>
      <c r="AK9" s="120">
        <v>10817</v>
      </c>
      <c r="AL9" s="120">
        <v>7737171</v>
      </c>
      <c r="AM9" s="120">
        <v>6559</v>
      </c>
      <c r="AN9" s="140">
        <v>7743730</v>
      </c>
      <c r="AO9" s="42" t="s">
        <v>19</v>
      </c>
      <c r="AQ9" s="50">
        <v>134694465</v>
      </c>
      <c r="AR9" s="40" t="str">
        <f t="shared" si="1"/>
        <v>NG</v>
      </c>
      <c r="AS9" s="58">
        <v>7965779</v>
      </c>
      <c r="AT9" s="40" t="str">
        <f t="shared" si="2"/>
        <v>NG</v>
      </c>
    </row>
    <row r="10" spans="1:46" s="40" customFormat="1" ht="21.75" customHeight="1">
      <c r="A10" s="47">
        <v>4</v>
      </c>
      <c r="B10" s="42" t="s">
        <v>20</v>
      </c>
      <c r="C10" s="51">
        <v>64314</v>
      </c>
      <c r="D10" s="51">
        <v>2482</v>
      </c>
      <c r="E10" s="51">
        <v>66796</v>
      </c>
      <c r="F10" s="51">
        <v>193493813</v>
      </c>
      <c r="G10" s="51">
        <v>3170742</v>
      </c>
      <c r="H10" s="120">
        <v>63663</v>
      </c>
      <c r="I10" s="120">
        <v>763186</v>
      </c>
      <c r="J10" s="120">
        <v>459072</v>
      </c>
      <c r="K10" s="120">
        <v>59802</v>
      </c>
      <c r="L10" s="120">
        <v>18938</v>
      </c>
      <c r="M10" s="125">
        <f t="shared" si="3"/>
        <v>198029216</v>
      </c>
      <c r="N10" s="120">
        <v>71994947</v>
      </c>
      <c r="O10" s="120">
        <v>121556405</v>
      </c>
      <c r="P10" s="120">
        <v>3119703</v>
      </c>
      <c r="Q10" s="140">
        <v>63330</v>
      </c>
      <c r="R10" s="120">
        <v>762151</v>
      </c>
      <c r="S10" s="120">
        <v>456841</v>
      </c>
      <c r="T10" s="141">
        <v>59747</v>
      </c>
      <c r="U10" s="155" t="s">
        <v>20</v>
      </c>
      <c r="V10" s="156">
        <v>4</v>
      </c>
      <c r="W10" s="155" t="s">
        <v>20</v>
      </c>
      <c r="X10" s="148">
        <v>16092</v>
      </c>
      <c r="Y10" s="125">
        <f t="shared" si="4"/>
        <v>126034269</v>
      </c>
      <c r="Z10" s="120">
        <v>7290689</v>
      </c>
      <c r="AA10" s="120">
        <v>93452</v>
      </c>
      <c r="AB10" s="120">
        <v>3421</v>
      </c>
      <c r="AC10" s="120">
        <v>22865</v>
      </c>
      <c r="AD10" s="120">
        <v>13705</v>
      </c>
      <c r="AE10" s="120">
        <v>1791</v>
      </c>
      <c r="AF10" s="120">
        <v>482</v>
      </c>
      <c r="AG10" s="125">
        <f t="shared" si="0"/>
        <v>7426405</v>
      </c>
      <c r="AH10" s="120">
        <v>324233</v>
      </c>
      <c r="AI10" s="120">
        <v>1179</v>
      </c>
      <c r="AJ10" s="120">
        <v>4937</v>
      </c>
      <c r="AK10" s="120">
        <v>5025</v>
      </c>
      <c r="AL10" s="120">
        <v>7083914</v>
      </c>
      <c r="AM10" s="120">
        <v>6790</v>
      </c>
      <c r="AN10" s="140">
        <v>7090704</v>
      </c>
      <c r="AO10" s="42" t="s">
        <v>20</v>
      </c>
      <c r="AQ10" s="50">
        <v>122557781</v>
      </c>
      <c r="AR10" s="40" t="str">
        <f t="shared" si="1"/>
        <v>NG</v>
      </c>
      <c r="AS10" s="58">
        <v>7242526</v>
      </c>
      <c r="AT10" s="40" t="str">
        <f t="shared" si="2"/>
        <v>NG</v>
      </c>
    </row>
    <row r="11" spans="1:46" s="40" customFormat="1" ht="21.75" customHeight="1">
      <c r="A11" s="47">
        <v>5</v>
      </c>
      <c r="B11" s="42" t="s">
        <v>21</v>
      </c>
      <c r="C11" s="51">
        <v>31473</v>
      </c>
      <c r="D11" s="51">
        <v>1494</v>
      </c>
      <c r="E11" s="51">
        <v>32967</v>
      </c>
      <c r="F11" s="51">
        <v>92904253</v>
      </c>
      <c r="G11" s="51">
        <v>823602</v>
      </c>
      <c r="H11" s="120">
        <v>38170</v>
      </c>
      <c r="I11" s="120">
        <v>8391</v>
      </c>
      <c r="J11" s="120">
        <v>313467</v>
      </c>
      <c r="K11" s="120">
        <v>44174</v>
      </c>
      <c r="L11" s="120">
        <v>30865</v>
      </c>
      <c r="M11" s="125">
        <f t="shared" si="3"/>
        <v>94162922</v>
      </c>
      <c r="N11" s="120">
        <v>36281711</v>
      </c>
      <c r="O11" s="120">
        <v>56649617</v>
      </c>
      <c r="P11" s="120">
        <v>802120</v>
      </c>
      <c r="Q11" s="140">
        <v>37172</v>
      </c>
      <c r="R11" s="120">
        <v>8389</v>
      </c>
      <c r="S11" s="120">
        <v>311010</v>
      </c>
      <c r="T11" s="141">
        <v>44139</v>
      </c>
      <c r="U11" s="155" t="s">
        <v>21</v>
      </c>
      <c r="V11" s="156">
        <v>5</v>
      </c>
      <c r="W11" s="155" t="s">
        <v>21</v>
      </c>
      <c r="X11" s="148">
        <v>28764</v>
      </c>
      <c r="Y11" s="125">
        <f t="shared" si="4"/>
        <v>57881211</v>
      </c>
      <c r="Z11" s="120">
        <v>3397646</v>
      </c>
      <c r="AA11" s="120">
        <v>23948</v>
      </c>
      <c r="AB11" s="120">
        <v>2008</v>
      </c>
      <c r="AC11" s="120">
        <v>252</v>
      </c>
      <c r="AD11" s="120">
        <v>9329</v>
      </c>
      <c r="AE11" s="120">
        <v>1325</v>
      </c>
      <c r="AF11" s="120">
        <v>864</v>
      </c>
      <c r="AG11" s="125">
        <f t="shared" si="0"/>
        <v>3435372</v>
      </c>
      <c r="AH11" s="120">
        <v>151109</v>
      </c>
      <c r="AI11" s="120">
        <v>341</v>
      </c>
      <c r="AJ11" s="120">
        <v>3876</v>
      </c>
      <c r="AK11" s="120">
        <v>2550</v>
      </c>
      <c r="AL11" s="120">
        <v>3273626</v>
      </c>
      <c r="AM11" s="120">
        <v>3816</v>
      </c>
      <c r="AN11" s="140">
        <v>3277442</v>
      </c>
      <c r="AO11" s="42" t="s">
        <v>21</v>
      </c>
      <c r="AQ11" s="50">
        <v>57466526</v>
      </c>
      <c r="AR11" s="40" t="str">
        <f t="shared" si="1"/>
        <v>NG</v>
      </c>
      <c r="AS11" s="58">
        <v>3391286</v>
      </c>
      <c r="AT11" s="40" t="str">
        <f t="shared" si="2"/>
        <v>NG</v>
      </c>
    </row>
    <row r="12" spans="1:46" s="40" customFormat="1" ht="21.75" customHeight="1">
      <c r="A12" s="47">
        <v>6</v>
      </c>
      <c r="B12" s="42" t="s">
        <v>22</v>
      </c>
      <c r="C12" s="51">
        <v>22812</v>
      </c>
      <c r="D12" s="51">
        <v>987</v>
      </c>
      <c r="E12" s="51">
        <v>23799</v>
      </c>
      <c r="F12" s="51">
        <v>68408757</v>
      </c>
      <c r="G12" s="51">
        <v>583841</v>
      </c>
      <c r="H12" s="120">
        <v>4874</v>
      </c>
      <c r="I12" s="120">
        <v>0</v>
      </c>
      <c r="J12" s="120">
        <v>115857</v>
      </c>
      <c r="K12" s="120">
        <v>61070</v>
      </c>
      <c r="L12" s="120">
        <v>7708</v>
      </c>
      <c r="M12" s="125">
        <f t="shared" si="3"/>
        <v>69182107</v>
      </c>
      <c r="N12" s="120">
        <v>25573628</v>
      </c>
      <c r="O12" s="120">
        <v>42858495</v>
      </c>
      <c r="P12" s="120">
        <v>567743</v>
      </c>
      <c r="Q12" s="140">
        <v>4873</v>
      </c>
      <c r="R12" s="120">
        <v>0</v>
      </c>
      <c r="S12" s="120">
        <v>109025</v>
      </c>
      <c r="T12" s="141">
        <v>61050</v>
      </c>
      <c r="U12" s="155" t="s">
        <v>22</v>
      </c>
      <c r="V12" s="156">
        <v>6</v>
      </c>
      <c r="W12" s="155" t="s">
        <v>22</v>
      </c>
      <c r="X12" s="148">
        <v>7293</v>
      </c>
      <c r="Y12" s="125">
        <f t="shared" si="4"/>
        <v>43608479</v>
      </c>
      <c r="Z12" s="120">
        <v>2570544</v>
      </c>
      <c r="AA12" s="120">
        <v>16901</v>
      </c>
      <c r="AB12" s="120">
        <v>263</v>
      </c>
      <c r="AC12" s="120">
        <v>0</v>
      </c>
      <c r="AD12" s="120">
        <v>3270</v>
      </c>
      <c r="AE12" s="120">
        <v>1831</v>
      </c>
      <c r="AF12" s="120">
        <v>220</v>
      </c>
      <c r="AG12" s="125">
        <f t="shared" si="0"/>
        <v>2593029</v>
      </c>
      <c r="AH12" s="120">
        <v>117086</v>
      </c>
      <c r="AI12" s="120">
        <v>734</v>
      </c>
      <c r="AJ12" s="120">
        <v>4330</v>
      </c>
      <c r="AK12" s="120">
        <v>904</v>
      </c>
      <c r="AL12" s="120">
        <v>2467726</v>
      </c>
      <c r="AM12" s="120">
        <v>2248</v>
      </c>
      <c r="AN12" s="140">
        <v>2469974</v>
      </c>
      <c r="AO12" s="42" t="s">
        <v>22</v>
      </c>
      <c r="AQ12" s="50">
        <v>42562915</v>
      </c>
      <c r="AR12" s="40" t="str">
        <f t="shared" si="1"/>
        <v>NG</v>
      </c>
      <c r="AS12" s="58">
        <v>2518763</v>
      </c>
      <c r="AT12" s="40" t="str">
        <f t="shared" si="2"/>
        <v>NG</v>
      </c>
    </row>
    <row r="13" spans="1:46" s="40" customFormat="1" ht="21.75" customHeight="1">
      <c r="A13" s="47">
        <v>7</v>
      </c>
      <c r="B13" s="42" t="s">
        <v>2</v>
      </c>
      <c r="C13" s="51">
        <v>32606</v>
      </c>
      <c r="D13" s="51">
        <v>2863</v>
      </c>
      <c r="E13" s="51">
        <v>35469</v>
      </c>
      <c r="F13" s="51">
        <v>109202887</v>
      </c>
      <c r="G13" s="51">
        <v>1495696</v>
      </c>
      <c r="H13" s="120">
        <v>14643</v>
      </c>
      <c r="I13" s="120">
        <v>1674628</v>
      </c>
      <c r="J13" s="120">
        <v>999815</v>
      </c>
      <c r="K13" s="120">
        <v>44645</v>
      </c>
      <c r="L13" s="120">
        <v>21968</v>
      </c>
      <c r="M13" s="125">
        <f t="shared" si="3"/>
        <v>113454282</v>
      </c>
      <c r="N13" s="120">
        <v>40347242</v>
      </c>
      <c r="O13" s="120">
        <v>68899811</v>
      </c>
      <c r="P13" s="120">
        <v>1462564</v>
      </c>
      <c r="Q13" s="140">
        <v>13602</v>
      </c>
      <c r="R13" s="120">
        <v>1674289</v>
      </c>
      <c r="S13" s="120">
        <v>992481</v>
      </c>
      <c r="T13" s="141">
        <v>44314</v>
      </c>
      <c r="U13" s="155" t="s">
        <v>2</v>
      </c>
      <c r="V13" s="156">
        <v>7</v>
      </c>
      <c r="W13" s="155" t="s">
        <v>2</v>
      </c>
      <c r="X13" s="148">
        <v>19979</v>
      </c>
      <c r="Y13" s="125">
        <f t="shared" si="4"/>
        <v>73107040</v>
      </c>
      <c r="Z13" s="120">
        <v>4133989</v>
      </c>
      <c r="AA13" s="120">
        <v>43876</v>
      </c>
      <c r="AB13" s="120">
        <v>734</v>
      </c>
      <c r="AC13" s="120">
        <v>50229</v>
      </c>
      <c r="AD13" s="120">
        <v>29776</v>
      </c>
      <c r="AE13" s="120">
        <v>1329</v>
      </c>
      <c r="AF13" s="120">
        <v>600</v>
      </c>
      <c r="AG13" s="125">
        <f t="shared" si="0"/>
        <v>4260533</v>
      </c>
      <c r="AH13" s="120">
        <v>183647</v>
      </c>
      <c r="AI13" s="120">
        <v>657</v>
      </c>
      <c r="AJ13" s="120">
        <v>4857</v>
      </c>
      <c r="AK13" s="120">
        <v>5376</v>
      </c>
      <c r="AL13" s="120">
        <v>3951625</v>
      </c>
      <c r="AM13" s="120">
        <v>114371</v>
      </c>
      <c r="AN13" s="140">
        <v>4065996</v>
      </c>
      <c r="AO13" s="42" t="s">
        <v>2</v>
      </c>
      <c r="AQ13" s="50">
        <v>70501957</v>
      </c>
      <c r="AR13" s="40" t="str">
        <f t="shared" si="1"/>
        <v>NG</v>
      </c>
      <c r="AS13" s="58">
        <v>4168250</v>
      </c>
      <c r="AT13" s="40" t="str">
        <f t="shared" si="2"/>
        <v>NG</v>
      </c>
    </row>
    <row r="14" spans="1:46" s="40" customFormat="1" ht="21.75" customHeight="1">
      <c r="A14" s="47">
        <v>8</v>
      </c>
      <c r="B14" s="42" t="s">
        <v>23</v>
      </c>
      <c r="C14" s="51">
        <v>18444</v>
      </c>
      <c r="D14" s="51">
        <v>1529</v>
      </c>
      <c r="E14" s="51">
        <v>19973</v>
      </c>
      <c r="F14" s="51">
        <v>55324421</v>
      </c>
      <c r="G14" s="51">
        <v>387935</v>
      </c>
      <c r="H14" s="120">
        <v>13230</v>
      </c>
      <c r="I14" s="120">
        <v>8541</v>
      </c>
      <c r="J14" s="120">
        <v>279391</v>
      </c>
      <c r="K14" s="120">
        <v>10225</v>
      </c>
      <c r="L14" s="120">
        <v>19696</v>
      </c>
      <c r="M14" s="125">
        <f t="shared" si="3"/>
        <v>56043439</v>
      </c>
      <c r="N14" s="120">
        <v>21518685</v>
      </c>
      <c r="O14" s="120">
        <v>33822370</v>
      </c>
      <c r="P14" s="120">
        <v>372962</v>
      </c>
      <c r="Q14" s="140">
        <v>13229</v>
      </c>
      <c r="R14" s="120">
        <v>8291</v>
      </c>
      <c r="S14" s="120">
        <v>277996</v>
      </c>
      <c r="T14" s="141">
        <v>10213</v>
      </c>
      <c r="U14" s="155" t="s">
        <v>23</v>
      </c>
      <c r="V14" s="156">
        <v>8</v>
      </c>
      <c r="W14" s="155" t="s">
        <v>23</v>
      </c>
      <c r="X14" s="148">
        <v>19693</v>
      </c>
      <c r="Y14" s="125">
        <f t="shared" si="4"/>
        <v>34524754</v>
      </c>
      <c r="Z14" s="120">
        <v>2028543</v>
      </c>
      <c r="AA14" s="120">
        <v>11137</v>
      </c>
      <c r="AB14" s="120">
        <v>714</v>
      </c>
      <c r="AC14" s="120">
        <v>249</v>
      </c>
      <c r="AD14" s="120">
        <v>8336</v>
      </c>
      <c r="AE14" s="120">
        <v>307</v>
      </c>
      <c r="AF14" s="120">
        <v>591</v>
      </c>
      <c r="AG14" s="125">
        <f t="shared" si="0"/>
        <v>2049877</v>
      </c>
      <c r="AH14" s="120">
        <v>87271</v>
      </c>
      <c r="AI14" s="120">
        <v>461</v>
      </c>
      <c r="AJ14" s="120">
        <v>1305</v>
      </c>
      <c r="AK14" s="120">
        <v>904</v>
      </c>
      <c r="AL14" s="120">
        <v>1906481</v>
      </c>
      <c r="AM14" s="120">
        <v>53297</v>
      </c>
      <c r="AN14" s="140">
        <v>1959778</v>
      </c>
      <c r="AO14" s="42" t="s">
        <v>23</v>
      </c>
      <c r="AQ14" s="50">
        <v>34269624</v>
      </c>
      <c r="AR14" s="40" t="str">
        <f t="shared" si="1"/>
        <v>NG</v>
      </c>
      <c r="AS14" s="58">
        <v>2014877</v>
      </c>
      <c r="AT14" s="40" t="str">
        <f t="shared" si="2"/>
        <v>NG</v>
      </c>
    </row>
    <row r="15" spans="1:46" s="27" customFormat="1" ht="21.75" customHeight="1">
      <c r="A15" s="30">
        <v>9</v>
      </c>
      <c r="B15" s="31" t="s">
        <v>49</v>
      </c>
      <c r="C15" s="51">
        <v>27281</v>
      </c>
      <c r="D15" s="51">
        <v>1179</v>
      </c>
      <c r="E15" s="51">
        <v>28460</v>
      </c>
      <c r="F15" s="51">
        <v>79094628</v>
      </c>
      <c r="G15" s="51">
        <v>818503</v>
      </c>
      <c r="H15" s="120">
        <v>2681</v>
      </c>
      <c r="I15" s="120">
        <v>23653</v>
      </c>
      <c r="J15" s="120">
        <v>105849</v>
      </c>
      <c r="K15" s="120">
        <v>24220</v>
      </c>
      <c r="L15" s="120">
        <v>5231</v>
      </c>
      <c r="M15" s="125">
        <f t="shared" si="3"/>
        <v>80074765</v>
      </c>
      <c r="N15" s="120">
        <v>30294612</v>
      </c>
      <c r="O15" s="120">
        <v>48840389</v>
      </c>
      <c r="P15" s="120">
        <v>782619</v>
      </c>
      <c r="Q15" s="140">
        <v>1819</v>
      </c>
      <c r="R15" s="120">
        <v>20553</v>
      </c>
      <c r="S15" s="120">
        <v>105346</v>
      </c>
      <c r="T15" s="141">
        <v>24201</v>
      </c>
      <c r="U15" s="157" t="s">
        <v>49</v>
      </c>
      <c r="V15" s="158">
        <v>9</v>
      </c>
      <c r="W15" s="157" t="s">
        <v>49</v>
      </c>
      <c r="X15" s="148">
        <v>5226</v>
      </c>
      <c r="Y15" s="125">
        <f t="shared" si="4"/>
        <v>49780153</v>
      </c>
      <c r="Z15" s="120">
        <v>2929280</v>
      </c>
      <c r="AA15" s="120">
        <v>23472</v>
      </c>
      <c r="AB15" s="120">
        <v>98</v>
      </c>
      <c r="AC15" s="120">
        <v>617</v>
      </c>
      <c r="AD15" s="120">
        <v>3159</v>
      </c>
      <c r="AE15" s="120">
        <v>725</v>
      </c>
      <c r="AF15" s="120">
        <v>157</v>
      </c>
      <c r="AG15" s="125">
        <f t="shared" si="0"/>
        <v>2957508</v>
      </c>
      <c r="AH15" s="120">
        <v>124079</v>
      </c>
      <c r="AI15" s="120">
        <v>488</v>
      </c>
      <c r="AJ15" s="120">
        <v>1878</v>
      </c>
      <c r="AK15" s="120">
        <v>2763</v>
      </c>
      <c r="AL15" s="120">
        <v>2824902</v>
      </c>
      <c r="AM15" s="120">
        <v>3398</v>
      </c>
      <c r="AN15" s="140">
        <v>2828300</v>
      </c>
      <c r="AO15" s="31" t="s">
        <v>49</v>
      </c>
      <c r="AQ15" s="52">
        <v>47439642</v>
      </c>
      <c r="AR15" s="27" t="str">
        <f t="shared" si="1"/>
        <v>NG</v>
      </c>
      <c r="AS15" s="91">
        <v>2822600</v>
      </c>
      <c r="AT15" s="27" t="str">
        <f t="shared" si="2"/>
        <v>NG</v>
      </c>
    </row>
    <row r="16" spans="1:46" s="27" customFormat="1" ht="21.75" customHeight="1">
      <c r="A16" s="30">
        <v>10</v>
      </c>
      <c r="B16" s="31" t="s">
        <v>24</v>
      </c>
      <c r="C16" s="51">
        <v>21817</v>
      </c>
      <c r="D16" s="51">
        <v>1066</v>
      </c>
      <c r="E16" s="51">
        <v>22883</v>
      </c>
      <c r="F16" s="51">
        <v>64082395</v>
      </c>
      <c r="G16" s="51">
        <v>394603</v>
      </c>
      <c r="H16" s="120">
        <v>125</v>
      </c>
      <c r="I16" s="120">
        <v>3041</v>
      </c>
      <c r="J16" s="120">
        <v>59928</v>
      </c>
      <c r="K16" s="120">
        <v>5740</v>
      </c>
      <c r="L16" s="120">
        <v>11564</v>
      </c>
      <c r="M16" s="125">
        <f t="shared" si="3"/>
        <v>64557396</v>
      </c>
      <c r="N16" s="120">
        <v>25195797</v>
      </c>
      <c r="O16" s="120">
        <v>38897573</v>
      </c>
      <c r="P16" s="120">
        <v>385139</v>
      </c>
      <c r="Q16" s="140">
        <v>124</v>
      </c>
      <c r="R16" s="120">
        <v>3030</v>
      </c>
      <c r="S16" s="120">
        <v>58755</v>
      </c>
      <c r="T16" s="141">
        <v>5727</v>
      </c>
      <c r="U16" s="157" t="s">
        <v>24</v>
      </c>
      <c r="V16" s="158">
        <v>10</v>
      </c>
      <c r="W16" s="157" t="s">
        <v>24</v>
      </c>
      <c r="X16" s="148">
        <v>11251</v>
      </c>
      <c r="Y16" s="125">
        <f t="shared" si="4"/>
        <v>39361599</v>
      </c>
      <c r="Z16" s="120">
        <v>2332932</v>
      </c>
      <c r="AA16" s="120">
        <v>11548</v>
      </c>
      <c r="AB16" s="120">
        <v>7</v>
      </c>
      <c r="AC16" s="120">
        <v>91</v>
      </c>
      <c r="AD16" s="120">
        <v>1763</v>
      </c>
      <c r="AE16" s="120">
        <v>172</v>
      </c>
      <c r="AF16" s="120">
        <v>338</v>
      </c>
      <c r="AG16" s="125">
        <f t="shared" si="0"/>
        <v>2346851</v>
      </c>
      <c r="AH16" s="120">
        <v>89333</v>
      </c>
      <c r="AI16" s="120">
        <v>348</v>
      </c>
      <c r="AJ16" s="120">
        <v>1085</v>
      </c>
      <c r="AK16" s="120">
        <v>855</v>
      </c>
      <c r="AL16" s="120">
        <v>2252397</v>
      </c>
      <c r="AM16" s="120">
        <v>2833</v>
      </c>
      <c r="AN16" s="140">
        <v>2255230</v>
      </c>
      <c r="AO16" s="31" t="s">
        <v>24</v>
      </c>
      <c r="AQ16" s="52">
        <v>39109037</v>
      </c>
      <c r="AR16" s="27" t="str">
        <f t="shared" si="1"/>
        <v>NG</v>
      </c>
      <c r="AS16" s="91">
        <v>2335086</v>
      </c>
      <c r="AT16" s="27" t="str">
        <f t="shared" si="2"/>
        <v>NG</v>
      </c>
    </row>
    <row r="17" spans="1:46" s="27" customFormat="1" ht="21.75" customHeight="1">
      <c r="A17" s="30">
        <v>11</v>
      </c>
      <c r="B17" s="31" t="s">
        <v>25</v>
      </c>
      <c r="C17" s="51">
        <v>12308</v>
      </c>
      <c r="D17" s="51">
        <v>569</v>
      </c>
      <c r="E17" s="51">
        <v>12877</v>
      </c>
      <c r="F17" s="51">
        <v>34992169</v>
      </c>
      <c r="G17" s="51">
        <v>199119</v>
      </c>
      <c r="H17" s="120">
        <v>4673</v>
      </c>
      <c r="I17" s="120">
        <v>2695</v>
      </c>
      <c r="J17" s="120">
        <v>65555</v>
      </c>
      <c r="K17" s="120">
        <v>1269</v>
      </c>
      <c r="L17" s="120">
        <v>11912</v>
      </c>
      <c r="M17" s="125">
        <f t="shared" si="3"/>
        <v>35277392</v>
      </c>
      <c r="N17" s="120">
        <v>13731055</v>
      </c>
      <c r="O17" s="120">
        <v>21277350</v>
      </c>
      <c r="P17" s="120">
        <v>188306</v>
      </c>
      <c r="Q17" s="140">
        <v>3942</v>
      </c>
      <c r="R17" s="120">
        <v>2695</v>
      </c>
      <c r="S17" s="120">
        <v>63934</v>
      </c>
      <c r="T17" s="141">
        <v>1262</v>
      </c>
      <c r="U17" s="157" t="s">
        <v>25</v>
      </c>
      <c r="V17" s="158">
        <v>11</v>
      </c>
      <c r="W17" s="157" t="s">
        <v>25</v>
      </c>
      <c r="X17" s="148">
        <v>8848</v>
      </c>
      <c r="Y17" s="125">
        <f t="shared" si="4"/>
        <v>21546337</v>
      </c>
      <c r="Z17" s="120">
        <v>1276115</v>
      </c>
      <c r="AA17" s="120">
        <v>5648</v>
      </c>
      <c r="AB17" s="120">
        <v>213</v>
      </c>
      <c r="AC17" s="120">
        <v>81</v>
      </c>
      <c r="AD17" s="120">
        <v>1918</v>
      </c>
      <c r="AE17" s="120">
        <v>38</v>
      </c>
      <c r="AF17" s="120">
        <v>265</v>
      </c>
      <c r="AG17" s="125">
        <f t="shared" si="0"/>
        <v>1284278</v>
      </c>
      <c r="AH17" s="120">
        <v>53308</v>
      </c>
      <c r="AI17" s="120">
        <v>246</v>
      </c>
      <c r="AJ17" s="120">
        <v>711</v>
      </c>
      <c r="AK17" s="120">
        <v>660</v>
      </c>
      <c r="AL17" s="120">
        <v>1227885</v>
      </c>
      <c r="AM17" s="120">
        <v>1468</v>
      </c>
      <c r="AN17" s="140">
        <v>1229353</v>
      </c>
      <c r="AO17" s="31" t="s">
        <v>25</v>
      </c>
      <c r="AQ17" s="52">
        <v>21613215</v>
      </c>
      <c r="AR17" s="27" t="str">
        <f t="shared" si="1"/>
        <v>NG</v>
      </c>
      <c r="AS17" s="91">
        <v>1276587</v>
      </c>
      <c r="AT17" s="27" t="str">
        <f t="shared" si="2"/>
        <v>NG</v>
      </c>
    </row>
    <row r="18" spans="1:46" s="40" customFormat="1" ht="21.75" customHeight="1">
      <c r="A18" s="47">
        <v>12</v>
      </c>
      <c r="B18" s="42" t="s">
        <v>26</v>
      </c>
      <c r="C18" s="51">
        <v>18461</v>
      </c>
      <c r="D18" s="51">
        <v>821</v>
      </c>
      <c r="E18" s="51">
        <v>19282</v>
      </c>
      <c r="F18" s="51">
        <v>53765040</v>
      </c>
      <c r="G18" s="51">
        <v>357595</v>
      </c>
      <c r="H18" s="120">
        <v>7544</v>
      </c>
      <c r="I18" s="120">
        <v>1420806</v>
      </c>
      <c r="J18" s="120">
        <v>56650</v>
      </c>
      <c r="K18" s="120">
        <v>9690</v>
      </c>
      <c r="L18" s="120">
        <v>4036</v>
      </c>
      <c r="M18" s="125">
        <f t="shared" si="3"/>
        <v>55621361</v>
      </c>
      <c r="N18" s="120">
        <v>20851331</v>
      </c>
      <c r="O18" s="120">
        <v>32923853</v>
      </c>
      <c r="P18" s="120">
        <v>348192</v>
      </c>
      <c r="Q18" s="140">
        <v>7543</v>
      </c>
      <c r="R18" s="120">
        <v>1420225</v>
      </c>
      <c r="S18" s="120">
        <v>56504</v>
      </c>
      <c r="T18" s="141">
        <v>9679</v>
      </c>
      <c r="U18" s="155" t="s">
        <v>26</v>
      </c>
      <c r="V18" s="156">
        <v>12</v>
      </c>
      <c r="W18" s="155" t="s">
        <v>26</v>
      </c>
      <c r="X18" s="148">
        <v>4034</v>
      </c>
      <c r="Y18" s="125">
        <f t="shared" si="4"/>
        <v>34770030</v>
      </c>
      <c r="Z18" s="120">
        <v>1974657</v>
      </c>
      <c r="AA18" s="120">
        <v>10435</v>
      </c>
      <c r="AB18" s="120">
        <v>407</v>
      </c>
      <c r="AC18" s="120">
        <v>42606</v>
      </c>
      <c r="AD18" s="120">
        <v>1695</v>
      </c>
      <c r="AE18" s="120">
        <v>290</v>
      </c>
      <c r="AF18" s="120">
        <v>121</v>
      </c>
      <c r="AG18" s="125">
        <f t="shared" si="0"/>
        <v>2030211</v>
      </c>
      <c r="AH18" s="120">
        <v>80095</v>
      </c>
      <c r="AI18" s="120">
        <v>342</v>
      </c>
      <c r="AJ18" s="120">
        <v>806</v>
      </c>
      <c r="AK18" s="120">
        <v>1236</v>
      </c>
      <c r="AL18" s="120">
        <v>1945815</v>
      </c>
      <c r="AM18" s="120">
        <v>1917</v>
      </c>
      <c r="AN18" s="140">
        <v>1947732</v>
      </c>
      <c r="AO18" s="42" t="s">
        <v>26</v>
      </c>
      <c r="AQ18" s="50">
        <v>32768995</v>
      </c>
      <c r="AR18" s="40" t="str">
        <f t="shared" si="1"/>
        <v>NG</v>
      </c>
      <c r="AS18" s="58">
        <v>1955525</v>
      </c>
      <c r="AT18" s="40" t="str">
        <f t="shared" si="2"/>
        <v>NG</v>
      </c>
    </row>
    <row r="19" spans="1:46" s="40" customFormat="1" ht="21.75" customHeight="1">
      <c r="A19" s="47">
        <v>13</v>
      </c>
      <c r="B19" s="42" t="s">
        <v>27</v>
      </c>
      <c r="C19" s="51">
        <v>32312</v>
      </c>
      <c r="D19" s="51">
        <v>1505</v>
      </c>
      <c r="E19" s="51">
        <v>33817</v>
      </c>
      <c r="F19" s="51">
        <v>92493349</v>
      </c>
      <c r="G19" s="51">
        <v>824996</v>
      </c>
      <c r="H19" s="120">
        <v>8889</v>
      </c>
      <c r="I19" s="120">
        <v>1394847</v>
      </c>
      <c r="J19" s="120">
        <v>186440</v>
      </c>
      <c r="K19" s="120">
        <v>12848</v>
      </c>
      <c r="L19" s="120">
        <v>17694</v>
      </c>
      <c r="M19" s="125">
        <f t="shared" si="3"/>
        <v>94939063</v>
      </c>
      <c r="N19" s="120">
        <v>36808765</v>
      </c>
      <c r="O19" s="120">
        <v>55726324</v>
      </c>
      <c r="P19" s="120">
        <v>789246</v>
      </c>
      <c r="Q19" s="140">
        <v>8084</v>
      </c>
      <c r="R19" s="120">
        <v>1393005</v>
      </c>
      <c r="S19" s="120">
        <v>183727</v>
      </c>
      <c r="T19" s="141">
        <v>12817</v>
      </c>
      <c r="U19" s="155" t="s">
        <v>27</v>
      </c>
      <c r="V19" s="156">
        <v>13</v>
      </c>
      <c r="W19" s="155" t="s">
        <v>27</v>
      </c>
      <c r="X19" s="148">
        <v>17095</v>
      </c>
      <c r="Y19" s="125">
        <f t="shared" si="4"/>
        <v>58130298</v>
      </c>
      <c r="Z19" s="120">
        <v>3342363</v>
      </c>
      <c r="AA19" s="120">
        <v>23536</v>
      </c>
      <c r="AB19" s="120">
        <v>437</v>
      </c>
      <c r="AC19" s="120">
        <v>41789</v>
      </c>
      <c r="AD19" s="120">
        <v>5512</v>
      </c>
      <c r="AE19" s="120">
        <v>386</v>
      </c>
      <c r="AF19" s="120">
        <v>514</v>
      </c>
      <c r="AG19" s="125">
        <f t="shared" si="0"/>
        <v>3414537</v>
      </c>
      <c r="AH19" s="120">
        <v>146545</v>
      </c>
      <c r="AI19" s="120">
        <v>769</v>
      </c>
      <c r="AJ19" s="120">
        <v>2064</v>
      </c>
      <c r="AK19" s="120">
        <v>2261</v>
      </c>
      <c r="AL19" s="120">
        <v>3259127</v>
      </c>
      <c r="AM19" s="120">
        <v>3771</v>
      </c>
      <c r="AN19" s="140">
        <v>3262898</v>
      </c>
      <c r="AO19" s="42" t="s">
        <v>27</v>
      </c>
      <c r="AQ19" s="50">
        <v>57111481</v>
      </c>
      <c r="AR19" s="40" t="str">
        <f t="shared" si="1"/>
        <v>NG</v>
      </c>
      <c r="AS19" s="58">
        <v>3360109</v>
      </c>
      <c r="AT19" s="40" t="str">
        <f t="shared" si="2"/>
        <v>NG</v>
      </c>
    </row>
    <row r="20" spans="1:46" s="40" customFormat="1" ht="21.75" customHeight="1">
      <c r="A20" s="47">
        <v>14</v>
      </c>
      <c r="B20" s="42" t="s">
        <v>28</v>
      </c>
      <c r="C20" s="51">
        <v>47439</v>
      </c>
      <c r="D20" s="51">
        <v>1922</v>
      </c>
      <c r="E20" s="51">
        <v>49361</v>
      </c>
      <c r="F20" s="51">
        <v>150721042</v>
      </c>
      <c r="G20" s="51">
        <v>2575839</v>
      </c>
      <c r="H20" s="120">
        <v>46672</v>
      </c>
      <c r="I20" s="120">
        <v>380200</v>
      </c>
      <c r="J20" s="120">
        <v>560101</v>
      </c>
      <c r="K20" s="120">
        <v>55857</v>
      </c>
      <c r="L20" s="120">
        <v>71963</v>
      </c>
      <c r="M20" s="125">
        <f t="shared" si="3"/>
        <v>154411674</v>
      </c>
      <c r="N20" s="120">
        <v>56030649</v>
      </c>
      <c r="O20" s="120">
        <v>94765945</v>
      </c>
      <c r="P20" s="120">
        <v>2516947</v>
      </c>
      <c r="Q20" s="140">
        <v>44358</v>
      </c>
      <c r="R20" s="120">
        <v>379254</v>
      </c>
      <c r="S20" s="120">
        <v>550198</v>
      </c>
      <c r="T20" s="141">
        <v>55787</v>
      </c>
      <c r="U20" s="155" t="s">
        <v>28</v>
      </c>
      <c r="V20" s="156">
        <v>14</v>
      </c>
      <c r="W20" s="155" t="s">
        <v>28</v>
      </c>
      <c r="X20" s="148">
        <v>68536</v>
      </c>
      <c r="Y20" s="125">
        <f t="shared" si="4"/>
        <v>98381025</v>
      </c>
      <c r="Z20" s="120">
        <v>5683947</v>
      </c>
      <c r="AA20" s="120">
        <v>73751</v>
      </c>
      <c r="AB20" s="120">
        <v>2396</v>
      </c>
      <c r="AC20" s="120">
        <v>11377</v>
      </c>
      <c r="AD20" s="120">
        <v>16505</v>
      </c>
      <c r="AE20" s="120">
        <v>1675</v>
      </c>
      <c r="AF20" s="120">
        <v>2056</v>
      </c>
      <c r="AG20" s="125">
        <f t="shared" si="0"/>
        <v>5791707</v>
      </c>
      <c r="AH20" s="120">
        <v>272011</v>
      </c>
      <c r="AI20" s="120">
        <v>569</v>
      </c>
      <c r="AJ20" s="120">
        <v>6964</v>
      </c>
      <c r="AK20" s="120">
        <v>8186</v>
      </c>
      <c r="AL20" s="120">
        <v>5498090</v>
      </c>
      <c r="AM20" s="120">
        <v>5887</v>
      </c>
      <c r="AN20" s="140">
        <v>5503977</v>
      </c>
      <c r="AO20" s="42" t="s">
        <v>28</v>
      </c>
      <c r="AQ20" s="50">
        <v>96459459</v>
      </c>
      <c r="AR20" s="40" t="str">
        <f t="shared" si="1"/>
        <v>NG</v>
      </c>
      <c r="AS20" s="58">
        <v>5693405</v>
      </c>
      <c r="AT20" s="40" t="str">
        <f t="shared" si="2"/>
        <v>NG</v>
      </c>
    </row>
    <row r="21" spans="1:46" s="40" customFormat="1" ht="21.75" customHeight="1">
      <c r="A21" s="47">
        <v>15</v>
      </c>
      <c r="B21" s="42" t="s">
        <v>29</v>
      </c>
      <c r="C21" s="51">
        <v>36056</v>
      </c>
      <c r="D21" s="51">
        <v>3517</v>
      </c>
      <c r="E21" s="51">
        <v>39573</v>
      </c>
      <c r="F21" s="51">
        <v>132245626</v>
      </c>
      <c r="G21" s="51">
        <v>1889696</v>
      </c>
      <c r="H21" s="120">
        <v>9648</v>
      </c>
      <c r="I21" s="120">
        <v>333550</v>
      </c>
      <c r="J21" s="120">
        <v>450172</v>
      </c>
      <c r="K21" s="120">
        <v>52484</v>
      </c>
      <c r="L21" s="120">
        <v>15147</v>
      </c>
      <c r="M21" s="125">
        <f t="shared" si="3"/>
        <v>134996323</v>
      </c>
      <c r="N21" s="120">
        <v>46469989</v>
      </c>
      <c r="O21" s="120">
        <v>85814487</v>
      </c>
      <c r="P21" s="120">
        <v>1856504</v>
      </c>
      <c r="Q21" s="140">
        <v>9645</v>
      </c>
      <c r="R21" s="120">
        <v>331298</v>
      </c>
      <c r="S21" s="120">
        <v>448134</v>
      </c>
      <c r="T21" s="141">
        <v>52166</v>
      </c>
      <c r="U21" s="155" t="s">
        <v>29</v>
      </c>
      <c r="V21" s="156">
        <v>15</v>
      </c>
      <c r="W21" s="155" t="s">
        <v>29</v>
      </c>
      <c r="X21" s="148">
        <v>14100</v>
      </c>
      <c r="Y21" s="125">
        <f t="shared" si="4"/>
        <v>88526334</v>
      </c>
      <c r="Z21" s="120">
        <v>5147249</v>
      </c>
      <c r="AA21" s="120">
        <v>55695</v>
      </c>
      <c r="AB21" s="120">
        <v>521</v>
      </c>
      <c r="AC21" s="120">
        <v>9940</v>
      </c>
      <c r="AD21" s="120">
        <v>13443</v>
      </c>
      <c r="AE21" s="120">
        <v>1566</v>
      </c>
      <c r="AF21" s="120">
        <v>423</v>
      </c>
      <c r="AG21" s="125">
        <f t="shared" si="0"/>
        <v>5228837</v>
      </c>
      <c r="AH21" s="120">
        <v>248566</v>
      </c>
      <c r="AI21" s="120">
        <v>511</v>
      </c>
      <c r="AJ21" s="120">
        <v>5539</v>
      </c>
      <c r="AK21" s="120">
        <v>6892</v>
      </c>
      <c r="AL21" s="120">
        <v>4792244</v>
      </c>
      <c r="AM21" s="120">
        <v>175085</v>
      </c>
      <c r="AN21" s="140">
        <v>4967329</v>
      </c>
      <c r="AO21" s="42" t="s">
        <v>29</v>
      </c>
      <c r="AQ21" s="50">
        <v>87502837</v>
      </c>
      <c r="AR21" s="40" t="str">
        <f t="shared" si="1"/>
        <v>NG</v>
      </c>
      <c r="AS21" s="58">
        <v>5165900</v>
      </c>
      <c r="AT21" s="40" t="str">
        <f t="shared" si="2"/>
        <v>NG</v>
      </c>
    </row>
    <row r="22" spans="1:46" s="40" customFormat="1" ht="21.75" customHeight="1">
      <c r="A22" s="47">
        <v>16</v>
      </c>
      <c r="B22" s="42" t="s">
        <v>30</v>
      </c>
      <c r="C22" s="51">
        <v>103628</v>
      </c>
      <c r="D22" s="51">
        <v>3203</v>
      </c>
      <c r="E22" s="51">
        <v>106831</v>
      </c>
      <c r="F22" s="51">
        <v>416133226</v>
      </c>
      <c r="G22" s="51">
        <v>10130571</v>
      </c>
      <c r="H22" s="120">
        <v>66730</v>
      </c>
      <c r="I22" s="120">
        <v>913976</v>
      </c>
      <c r="J22" s="120">
        <v>1318554</v>
      </c>
      <c r="K22" s="120">
        <v>241394</v>
      </c>
      <c r="L22" s="120">
        <v>168915</v>
      </c>
      <c r="M22" s="125">
        <f t="shared" si="3"/>
        <v>428973366</v>
      </c>
      <c r="N22" s="120">
        <v>130895963</v>
      </c>
      <c r="O22" s="120">
        <v>285419322</v>
      </c>
      <c r="P22" s="120">
        <v>9976721</v>
      </c>
      <c r="Q22" s="140">
        <v>65828</v>
      </c>
      <c r="R22" s="120">
        <v>908795</v>
      </c>
      <c r="S22" s="120">
        <v>1305928</v>
      </c>
      <c r="T22" s="141">
        <v>241199</v>
      </c>
      <c r="U22" s="155" t="s">
        <v>30</v>
      </c>
      <c r="V22" s="156">
        <v>16</v>
      </c>
      <c r="W22" s="155" t="s">
        <v>30</v>
      </c>
      <c r="X22" s="148">
        <v>159610</v>
      </c>
      <c r="Y22" s="125">
        <f t="shared" si="4"/>
        <v>298077403</v>
      </c>
      <c r="Z22" s="120">
        <v>17120767</v>
      </c>
      <c r="AA22" s="120">
        <v>296776</v>
      </c>
      <c r="AB22" s="120">
        <v>3411</v>
      </c>
      <c r="AC22" s="120">
        <v>27264</v>
      </c>
      <c r="AD22" s="120">
        <v>39177</v>
      </c>
      <c r="AE22" s="120">
        <v>7235</v>
      </c>
      <c r="AF22" s="120">
        <v>4787</v>
      </c>
      <c r="AG22" s="125">
        <f t="shared" si="0"/>
        <v>17499417</v>
      </c>
      <c r="AH22" s="120">
        <v>895507</v>
      </c>
      <c r="AI22" s="120">
        <v>1280</v>
      </c>
      <c r="AJ22" s="120">
        <v>13195</v>
      </c>
      <c r="AK22" s="120">
        <v>17077</v>
      </c>
      <c r="AL22" s="120">
        <v>16559070</v>
      </c>
      <c r="AM22" s="120">
        <v>9581</v>
      </c>
      <c r="AN22" s="140">
        <v>16568651</v>
      </c>
      <c r="AO22" s="42" t="s">
        <v>30</v>
      </c>
      <c r="AQ22" s="50">
        <v>288539098</v>
      </c>
      <c r="AR22" s="40" t="str">
        <f t="shared" si="1"/>
        <v>NG</v>
      </c>
      <c r="AS22" s="58">
        <v>16858530</v>
      </c>
      <c r="AT22" s="40" t="str">
        <f t="shared" si="2"/>
        <v>NG</v>
      </c>
    </row>
    <row r="23" spans="1:46" s="40" customFormat="1" ht="21.75" customHeight="1">
      <c r="A23" s="47">
        <v>17</v>
      </c>
      <c r="B23" s="42" t="s">
        <v>0</v>
      </c>
      <c r="C23" s="51">
        <v>71900</v>
      </c>
      <c r="D23" s="51">
        <v>2648</v>
      </c>
      <c r="E23" s="51">
        <v>74548</v>
      </c>
      <c r="F23" s="51">
        <v>242074577</v>
      </c>
      <c r="G23" s="51">
        <v>3161000</v>
      </c>
      <c r="H23" s="120">
        <v>11284</v>
      </c>
      <c r="I23" s="120">
        <v>1468632</v>
      </c>
      <c r="J23" s="120">
        <v>446794</v>
      </c>
      <c r="K23" s="120">
        <v>73311</v>
      </c>
      <c r="L23" s="120">
        <v>49455</v>
      </c>
      <c r="M23" s="125">
        <f t="shared" si="3"/>
        <v>247285053</v>
      </c>
      <c r="N23" s="120">
        <v>86102762</v>
      </c>
      <c r="O23" s="120">
        <v>156050209</v>
      </c>
      <c r="P23" s="120">
        <v>3096362</v>
      </c>
      <c r="Q23" s="140">
        <v>10925</v>
      </c>
      <c r="R23" s="120">
        <v>1465526</v>
      </c>
      <c r="S23" s="120">
        <v>437327</v>
      </c>
      <c r="T23" s="141">
        <v>73220</v>
      </c>
      <c r="U23" s="155" t="s">
        <v>0</v>
      </c>
      <c r="V23" s="156">
        <v>17</v>
      </c>
      <c r="W23" s="155" t="s">
        <v>0</v>
      </c>
      <c r="X23" s="148">
        <v>48722</v>
      </c>
      <c r="Y23" s="125">
        <f t="shared" si="4"/>
        <v>161182291</v>
      </c>
      <c r="Z23" s="120">
        <v>9359993</v>
      </c>
      <c r="AA23" s="120">
        <v>92112</v>
      </c>
      <c r="AB23" s="120">
        <v>591</v>
      </c>
      <c r="AC23" s="120">
        <v>43966</v>
      </c>
      <c r="AD23" s="120">
        <v>13120</v>
      </c>
      <c r="AE23" s="120">
        <v>2198</v>
      </c>
      <c r="AF23" s="120">
        <v>1462</v>
      </c>
      <c r="AG23" s="125">
        <f t="shared" si="0"/>
        <v>9513442</v>
      </c>
      <c r="AH23" s="120">
        <v>412228</v>
      </c>
      <c r="AI23" s="120">
        <v>848</v>
      </c>
      <c r="AJ23" s="120">
        <v>7640</v>
      </c>
      <c r="AK23" s="120">
        <v>8412</v>
      </c>
      <c r="AL23" s="120">
        <v>9078058</v>
      </c>
      <c r="AM23" s="120">
        <v>6256</v>
      </c>
      <c r="AN23" s="140">
        <v>9084314</v>
      </c>
      <c r="AO23" s="42" t="s">
        <v>0</v>
      </c>
      <c r="AQ23" s="50">
        <v>157060640</v>
      </c>
      <c r="AR23" s="40" t="str">
        <f t="shared" si="1"/>
        <v>NG</v>
      </c>
      <c r="AS23" s="58">
        <v>9283971</v>
      </c>
      <c r="AT23" s="40" t="str">
        <f t="shared" si="2"/>
        <v>NG</v>
      </c>
    </row>
    <row r="24" spans="1:46" s="40" customFormat="1" ht="21.75" customHeight="1">
      <c r="A24" s="47">
        <v>18</v>
      </c>
      <c r="B24" s="42" t="s">
        <v>31</v>
      </c>
      <c r="C24" s="51">
        <v>29117</v>
      </c>
      <c r="D24" s="51">
        <v>1131</v>
      </c>
      <c r="E24" s="51">
        <v>30248</v>
      </c>
      <c r="F24" s="51">
        <v>93587612</v>
      </c>
      <c r="G24" s="51">
        <v>1059451</v>
      </c>
      <c r="H24" s="120">
        <v>5322</v>
      </c>
      <c r="I24" s="120">
        <v>204817</v>
      </c>
      <c r="J24" s="120">
        <v>213773</v>
      </c>
      <c r="K24" s="120">
        <v>32880</v>
      </c>
      <c r="L24" s="120">
        <v>49768</v>
      </c>
      <c r="M24" s="125">
        <f t="shared" si="3"/>
        <v>95153623</v>
      </c>
      <c r="N24" s="120">
        <v>33497614</v>
      </c>
      <c r="O24" s="120">
        <v>60120994</v>
      </c>
      <c r="P24" s="120">
        <v>1032204</v>
      </c>
      <c r="Q24" s="140">
        <v>4969</v>
      </c>
      <c r="R24" s="120">
        <v>204594</v>
      </c>
      <c r="S24" s="120">
        <v>211597</v>
      </c>
      <c r="T24" s="141">
        <v>32845</v>
      </c>
      <c r="U24" s="155" t="s">
        <v>31</v>
      </c>
      <c r="V24" s="156">
        <v>18</v>
      </c>
      <c r="W24" s="155" t="s">
        <v>31</v>
      </c>
      <c r="X24" s="148">
        <v>48806</v>
      </c>
      <c r="Y24" s="125">
        <f t="shared" si="4"/>
        <v>61656009</v>
      </c>
      <c r="Z24" s="120">
        <v>3606042</v>
      </c>
      <c r="AA24" s="120">
        <v>30755</v>
      </c>
      <c r="AB24" s="120">
        <v>269</v>
      </c>
      <c r="AC24" s="120">
        <v>6138</v>
      </c>
      <c r="AD24" s="120">
        <v>6349</v>
      </c>
      <c r="AE24" s="120">
        <v>986</v>
      </c>
      <c r="AF24" s="120">
        <v>1464</v>
      </c>
      <c r="AG24" s="125">
        <f t="shared" si="0"/>
        <v>3652003</v>
      </c>
      <c r="AH24" s="120">
        <v>164994</v>
      </c>
      <c r="AI24" s="120">
        <v>336</v>
      </c>
      <c r="AJ24" s="120">
        <v>3250</v>
      </c>
      <c r="AK24" s="120">
        <v>2821</v>
      </c>
      <c r="AL24" s="120">
        <v>3477433</v>
      </c>
      <c r="AM24" s="120">
        <v>3169</v>
      </c>
      <c r="AN24" s="140">
        <v>3480602</v>
      </c>
      <c r="AO24" s="42" t="s">
        <v>31</v>
      </c>
      <c r="AQ24" s="50">
        <v>60391618</v>
      </c>
      <c r="AR24" s="40" t="str">
        <f t="shared" si="1"/>
        <v>NG</v>
      </c>
      <c r="AS24" s="58">
        <v>3572620</v>
      </c>
      <c r="AT24" s="40" t="str">
        <f t="shared" si="2"/>
        <v>NG</v>
      </c>
    </row>
    <row r="25" spans="1:46" s="40" customFormat="1" ht="21.75" customHeight="1">
      <c r="A25" s="47">
        <v>19</v>
      </c>
      <c r="B25" s="42" t="s">
        <v>3</v>
      </c>
      <c r="C25" s="51">
        <v>11597</v>
      </c>
      <c r="D25" s="51">
        <v>954</v>
      </c>
      <c r="E25" s="51">
        <v>12551</v>
      </c>
      <c r="F25" s="51">
        <v>35373201</v>
      </c>
      <c r="G25" s="51">
        <v>160587</v>
      </c>
      <c r="H25" s="120">
        <v>168</v>
      </c>
      <c r="I25" s="120">
        <v>48467</v>
      </c>
      <c r="J25" s="120">
        <v>66378</v>
      </c>
      <c r="K25" s="120">
        <v>4965</v>
      </c>
      <c r="L25" s="120">
        <v>8325</v>
      </c>
      <c r="M25" s="125">
        <f t="shared" si="3"/>
        <v>35662091</v>
      </c>
      <c r="N25" s="120">
        <v>13583572</v>
      </c>
      <c r="O25" s="120">
        <v>21797563</v>
      </c>
      <c r="P25" s="120">
        <v>154092</v>
      </c>
      <c r="Q25" s="140">
        <v>168</v>
      </c>
      <c r="R25" s="120">
        <v>48180</v>
      </c>
      <c r="S25" s="120">
        <v>65823</v>
      </c>
      <c r="T25" s="141">
        <v>4955</v>
      </c>
      <c r="U25" s="155" t="s">
        <v>3</v>
      </c>
      <c r="V25" s="156">
        <v>19</v>
      </c>
      <c r="W25" s="155" t="s">
        <v>3</v>
      </c>
      <c r="X25" s="148">
        <v>7738</v>
      </c>
      <c r="Y25" s="125">
        <f t="shared" si="4"/>
        <v>22078519</v>
      </c>
      <c r="Z25" s="120">
        <v>1307355</v>
      </c>
      <c r="AA25" s="120">
        <v>4622</v>
      </c>
      <c r="AB25" s="120">
        <v>10</v>
      </c>
      <c r="AC25" s="120">
        <v>1446</v>
      </c>
      <c r="AD25" s="120">
        <v>1971</v>
      </c>
      <c r="AE25" s="120">
        <v>149</v>
      </c>
      <c r="AF25" s="120">
        <v>232</v>
      </c>
      <c r="AG25" s="125">
        <f t="shared" si="0"/>
        <v>1315785</v>
      </c>
      <c r="AH25" s="120">
        <v>55867</v>
      </c>
      <c r="AI25" s="120">
        <v>311</v>
      </c>
      <c r="AJ25" s="120">
        <v>880</v>
      </c>
      <c r="AK25" s="120">
        <v>1804</v>
      </c>
      <c r="AL25" s="120">
        <v>1224706</v>
      </c>
      <c r="AM25" s="120">
        <v>32186</v>
      </c>
      <c r="AN25" s="140">
        <v>1256892</v>
      </c>
      <c r="AO25" s="42" t="s">
        <v>3</v>
      </c>
      <c r="AQ25" s="50">
        <v>22823832</v>
      </c>
      <c r="AR25" s="40" t="str">
        <f t="shared" si="1"/>
        <v>NG</v>
      </c>
      <c r="AS25" s="58">
        <v>1320943</v>
      </c>
      <c r="AT25" s="40" t="str">
        <f t="shared" si="2"/>
        <v>NG</v>
      </c>
    </row>
    <row r="26" spans="1:46" s="40" customFormat="1" ht="21.75" customHeight="1">
      <c r="A26" s="47">
        <v>20</v>
      </c>
      <c r="B26" s="42" t="s">
        <v>32</v>
      </c>
      <c r="C26" s="51">
        <v>30983</v>
      </c>
      <c r="D26" s="51">
        <v>1025</v>
      </c>
      <c r="E26" s="51">
        <v>32008</v>
      </c>
      <c r="F26" s="51">
        <v>120026385</v>
      </c>
      <c r="G26" s="51">
        <v>2194272</v>
      </c>
      <c r="H26" s="120">
        <v>60289</v>
      </c>
      <c r="I26" s="120">
        <v>361288</v>
      </c>
      <c r="J26" s="120">
        <v>408739</v>
      </c>
      <c r="K26" s="120">
        <v>71420</v>
      </c>
      <c r="L26" s="120">
        <v>55044</v>
      </c>
      <c r="M26" s="125">
        <f t="shared" si="3"/>
        <v>123177437</v>
      </c>
      <c r="N26" s="120">
        <v>39686111</v>
      </c>
      <c r="O26" s="120">
        <v>80377168</v>
      </c>
      <c r="P26" s="120">
        <v>2166761</v>
      </c>
      <c r="Q26" s="140">
        <v>59032</v>
      </c>
      <c r="R26" s="120">
        <v>359515</v>
      </c>
      <c r="S26" s="120">
        <v>403212</v>
      </c>
      <c r="T26" s="141">
        <v>71353</v>
      </c>
      <c r="U26" s="155" t="s">
        <v>32</v>
      </c>
      <c r="V26" s="156">
        <v>20</v>
      </c>
      <c r="W26" s="155" t="s">
        <v>32</v>
      </c>
      <c r="X26" s="148">
        <v>54285</v>
      </c>
      <c r="Y26" s="125">
        <f t="shared" si="4"/>
        <v>83491326</v>
      </c>
      <c r="Z26" s="120">
        <v>4821323</v>
      </c>
      <c r="AA26" s="120">
        <v>64244</v>
      </c>
      <c r="AB26" s="120">
        <v>3189</v>
      </c>
      <c r="AC26" s="120">
        <v>10785</v>
      </c>
      <c r="AD26" s="120">
        <v>12095</v>
      </c>
      <c r="AE26" s="120">
        <v>2141</v>
      </c>
      <c r="AF26" s="120">
        <v>1629</v>
      </c>
      <c r="AG26" s="125">
        <f t="shared" si="0"/>
        <v>4915406</v>
      </c>
      <c r="AH26" s="120">
        <v>270383</v>
      </c>
      <c r="AI26" s="120">
        <v>139</v>
      </c>
      <c r="AJ26" s="120">
        <v>6377</v>
      </c>
      <c r="AK26" s="120">
        <v>6946</v>
      </c>
      <c r="AL26" s="120">
        <v>4628714</v>
      </c>
      <c r="AM26" s="120">
        <v>2840</v>
      </c>
      <c r="AN26" s="140">
        <v>4631554</v>
      </c>
      <c r="AO26" s="42" t="s">
        <v>32</v>
      </c>
      <c r="AQ26" s="50">
        <v>81935432</v>
      </c>
      <c r="AR26" s="40" t="str">
        <f t="shared" si="1"/>
        <v>NG</v>
      </c>
      <c r="AS26" s="58">
        <v>4796746</v>
      </c>
      <c r="AT26" s="40" t="str">
        <f t="shared" si="2"/>
        <v>NG</v>
      </c>
    </row>
    <row r="27" spans="1:46" s="40" customFormat="1" ht="21.75" customHeight="1">
      <c r="A27" s="47">
        <v>21</v>
      </c>
      <c r="B27" s="42" t="s">
        <v>50</v>
      </c>
      <c r="C27" s="51">
        <v>16343</v>
      </c>
      <c r="D27" s="51">
        <v>1475</v>
      </c>
      <c r="E27" s="51">
        <v>17818</v>
      </c>
      <c r="F27" s="51">
        <v>46904860</v>
      </c>
      <c r="G27" s="51">
        <v>268316</v>
      </c>
      <c r="H27" s="120">
        <v>0</v>
      </c>
      <c r="I27" s="120">
        <v>5112</v>
      </c>
      <c r="J27" s="120">
        <v>100280</v>
      </c>
      <c r="K27" s="120">
        <v>11694</v>
      </c>
      <c r="L27" s="120">
        <v>2511</v>
      </c>
      <c r="M27" s="125">
        <f t="shared" si="3"/>
        <v>47292773</v>
      </c>
      <c r="N27" s="120">
        <v>19179539</v>
      </c>
      <c r="O27" s="120">
        <v>27735426</v>
      </c>
      <c r="P27" s="120">
        <v>258919</v>
      </c>
      <c r="Q27" s="140">
        <v>0</v>
      </c>
      <c r="R27" s="120">
        <v>5112</v>
      </c>
      <c r="S27" s="120">
        <v>99589</v>
      </c>
      <c r="T27" s="141">
        <v>11682</v>
      </c>
      <c r="U27" s="155" t="s">
        <v>50</v>
      </c>
      <c r="V27" s="156">
        <v>21</v>
      </c>
      <c r="W27" s="155" t="s">
        <v>50</v>
      </c>
      <c r="X27" s="148">
        <v>2506</v>
      </c>
      <c r="Y27" s="125">
        <f t="shared" si="4"/>
        <v>28113234</v>
      </c>
      <c r="Z27" s="120">
        <v>1663444</v>
      </c>
      <c r="AA27" s="120">
        <v>7690</v>
      </c>
      <c r="AB27" s="120">
        <v>0</v>
      </c>
      <c r="AC27" s="120">
        <v>153</v>
      </c>
      <c r="AD27" s="120">
        <v>2986</v>
      </c>
      <c r="AE27" s="120">
        <v>351</v>
      </c>
      <c r="AF27" s="120">
        <v>76</v>
      </c>
      <c r="AG27" s="125">
        <f t="shared" si="0"/>
        <v>1674700</v>
      </c>
      <c r="AH27" s="120">
        <v>69788</v>
      </c>
      <c r="AI27" s="120">
        <v>363</v>
      </c>
      <c r="AJ27" s="120">
        <v>1033</v>
      </c>
      <c r="AK27" s="120">
        <v>3052</v>
      </c>
      <c r="AL27" s="120">
        <v>1557875</v>
      </c>
      <c r="AM27" s="120">
        <v>42548</v>
      </c>
      <c r="AN27" s="140">
        <v>1600423</v>
      </c>
      <c r="AO27" s="42" t="s">
        <v>50</v>
      </c>
      <c r="AQ27" s="50">
        <v>27602389</v>
      </c>
      <c r="AR27" s="40" t="str">
        <f t="shared" si="1"/>
        <v>NG</v>
      </c>
      <c r="AS27" s="58">
        <v>1646152</v>
      </c>
      <c r="AT27" s="40" t="str">
        <f t="shared" si="2"/>
        <v>NG</v>
      </c>
    </row>
    <row r="28" spans="1:46" s="40" customFormat="1" ht="21.75" customHeight="1">
      <c r="A28" s="47">
        <v>22</v>
      </c>
      <c r="B28" s="42" t="s">
        <v>51</v>
      </c>
      <c r="C28" s="51">
        <v>22637</v>
      </c>
      <c r="D28" s="51">
        <v>2196</v>
      </c>
      <c r="E28" s="51">
        <v>24833</v>
      </c>
      <c r="F28" s="51">
        <v>70762638</v>
      </c>
      <c r="G28" s="51">
        <v>726610</v>
      </c>
      <c r="H28" s="120">
        <v>2884</v>
      </c>
      <c r="I28" s="120">
        <v>43381</v>
      </c>
      <c r="J28" s="120">
        <v>117260</v>
      </c>
      <c r="K28" s="120">
        <v>8136</v>
      </c>
      <c r="L28" s="120">
        <v>50930</v>
      </c>
      <c r="M28" s="125">
        <f t="shared" si="3"/>
        <v>71711839</v>
      </c>
      <c r="N28" s="120">
        <v>27423328</v>
      </c>
      <c r="O28" s="120">
        <v>43369126</v>
      </c>
      <c r="P28" s="120">
        <v>698932</v>
      </c>
      <c r="Q28" s="140">
        <v>2884</v>
      </c>
      <c r="R28" s="120">
        <v>42611</v>
      </c>
      <c r="S28" s="120">
        <v>116629</v>
      </c>
      <c r="T28" s="141">
        <v>8115</v>
      </c>
      <c r="U28" s="155" t="s">
        <v>51</v>
      </c>
      <c r="V28" s="156">
        <v>22</v>
      </c>
      <c r="W28" s="155" t="s">
        <v>51</v>
      </c>
      <c r="X28" s="148">
        <v>50214</v>
      </c>
      <c r="Y28" s="125">
        <f t="shared" si="4"/>
        <v>44288511</v>
      </c>
      <c r="Z28" s="120">
        <v>2601160</v>
      </c>
      <c r="AA28" s="120">
        <v>20602</v>
      </c>
      <c r="AB28" s="120">
        <v>156</v>
      </c>
      <c r="AC28" s="120">
        <v>1278</v>
      </c>
      <c r="AD28" s="120">
        <v>3499</v>
      </c>
      <c r="AE28" s="120">
        <v>242</v>
      </c>
      <c r="AF28" s="120">
        <v>1506</v>
      </c>
      <c r="AG28" s="125">
        <f t="shared" si="0"/>
        <v>2628443</v>
      </c>
      <c r="AH28" s="120">
        <v>118290</v>
      </c>
      <c r="AI28" s="120">
        <v>325</v>
      </c>
      <c r="AJ28" s="120">
        <v>1718</v>
      </c>
      <c r="AK28" s="120">
        <v>1387</v>
      </c>
      <c r="AL28" s="120">
        <v>2417640</v>
      </c>
      <c r="AM28" s="120">
        <v>89083</v>
      </c>
      <c r="AN28" s="140">
        <v>2506723</v>
      </c>
      <c r="AO28" s="42" t="s">
        <v>51</v>
      </c>
      <c r="AQ28" s="50">
        <v>43327111</v>
      </c>
      <c r="AR28" s="40" t="str">
        <f t="shared" si="1"/>
        <v>NG</v>
      </c>
      <c r="AS28" s="58">
        <v>2573074</v>
      </c>
      <c r="AT28" s="40" t="str">
        <f t="shared" si="2"/>
        <v>NG</v>
      </c>
    </row>
    <row r="29" spans="1:46" s="40" customFormat="1" ht="21.75" customHeight="1">
      <c r="A29" s="47">
        <v>23</v>
      </c>
      <c r="B29" s="42" t="s">
        <v>52</v>
      </c>
      <c r="C29" s="51">
        <v>43814</v>
      </c>
      <c r="D29" s="51">
        <v>3769</v>
      </c>
      <c r="E29" s="51">
        <v>47583</v>
      </c>
      <c r="F29" s="51">
        <v>132065819</v>
      </c>
      <c r="G29" s="51">
        <v>1165971</v>
      </c>
      <c r="H29" s="120">
        <v>29539</v>
      </c>
      <c r="I29" s="120">
        <v>159693</v>
      </c>
      <c r="J29" s="120">
        <v>224296</v>
      </c>
      <c r="K29" s="120">
        <v>28890</v>
      </c>
      <c r="L29" s="120">
        <v>19888</v>
      </c>
      <c r="M29" s="125">
        <f t="shared" si="3"/>
        <v>133694096</v>
      </c>
      <c r="N29" s="120">
        <v>51010430</v>
      </c>
      <c r="O29" s="120">
        <v>81104740</v>
      </c>
      <c r="P29" s="120">
        <v>1123888</v>
      </c>
      <c r="Q29" s="140">
        <v>28665</v>
      </c>
      <c r="R29" s="120">
        <v>158416</v>
      </c>
      <c r="S29" s="120">
        <v>220456</v>
      </c>
      <c r="T29" s="141">
        <v>28852</v>
      </c>
      <c r="U29" s="155" t="s">
        <v>52</v>
      </c>
      <c r="V29" s="156">
        <v>23</v>
      </c>
      <c r="W29" s="155" t="s">
        <v>52</v>
      </c>
      <c r="X29" s="148">
        <v>18649</v>
      </c>
      <c r="Y29" s="125">
        <f t="shared" si="4"/>
        <v>82683666</v>
      </c>
      <c r="Z29" s="120">
        <v>4864525</v>
      </c>
      <c r="AA29" s="120">
        <v>33681</v>
      </c>
      <c r="AB29" s="120">
        <v>1544</v>
      </c>
      <c r="AC29" s="120">
        <v>4750</v>
      </c>
      <c r="AD29" s="120">
        <v>6609</v>
      </c>
      <c r="AE29" s="120">
        <v>862</v>
      </c>
      <c r="AF29" s="120">
        <v>560</v>
      </c>
      <c r="AG29" s="125">
        <f t="shared" si="0"/>
        <v>4912531</v>
      </c>
      <c r="AH29" s="120">
        <v>208098</v>
      </c>
      <c r="AI29" s="120">
        <v>1128</v>
      </c>
      <c r="AJ29" s="120">
        <v>3472</v>
      </c>
      <c r="AK29" s="120">
        <v>5955</v>
      </c>
      <c r="AL29" s="120">
        <v>4549246</v>
      </c>
      <c r="AM29" s="120">
        <v>141606</v>
      </c>
      <c r="AN29" s="140">
        <v>4690852</v>
      </c>
      <c r="AO29" s="42" t="s">
        <v>52</v>
      </c>
      <c r="AQ29" s="50">
        <v>80329646</v>
      </c>
      <c r="AR29" s="40" t="str">
        <f t="shared" si="1"/>
        <v>NG</v>
      </c>
      <c r="AS29" s="58">
        <v>4786086</v>
      </c>
      <c r="AT29" s="40" t="str">
        <f t="shared" si="2"/>
        <v>NG</v>
      </c>
    </row>
    <row r="30" spans="1:46" s="40" customFormat="1" ht="21.75" customHeight="1">
      <c r="A30" s="47">
        <v>24</v>
      </c>
      <c r="B30" s="42" t="s">
        <v>53</v>
      </c>
      <c r="C30" s="51">
        <v>23929</v>
      </c>
      <c r="D30" s="51">
        <v>1013</v>
      </c>
      <c r="E30" s="51">
        <v>24942</v>
      </c>
      <c r="F30" s="51">
        <v>68372207</v>
      </c>
      <c r="G30" s="51">
        <v>718318</v>
      </c>
      <c r="H30" s="120">
        <v>8615</v>
      </c>
      <c r="I30" s="120">
        <v>32170</v>
      </c>
      <c r="J30" s="120">
        <v>79810</v>
      </c>
      <c r="K30" s="120">
        <v>11637</v>
      </c>
      <c r="L30" s="120">
        <v>16640</v>
      </c>
      <c r="M30" s="125">
        <f t="shared" si="3"/>
        <v>69239397</v>
      </c>
      <c r="N30" s="120">
        <v>26161187</v>
      </c>
      <c r="O30" s="120">
        <v>42238610</v>
      </c>
      <c r="P30" s="120">
        <v>693237</v>
      </c>
      <c r="Q30" s="140">
        <v>7603</v>
      </c>
      <c r="R30" s="120">
        <v>32167</v>
      </c>
      <c r="S30" s="120">
        <v>79796</v>
      </c>
      <c r="T30" s="141">
        <v>11630</v>
      </c>
      <c r="U30" s="155" t="s">
        <v>53</v>
      </c>
      <c r="V30" s="156">
        <v>24</v>
      </c>
      <c r="W30" s="155" t="s">
        <v>53</v>
      </c>
      <c r="X30" s="148">
        <v>15167</v>
      </c>
      <c r="Y30" s="125">
        <f t="shared" si="4"/>
        <v>43078210</v>
      </c>
      <c r="Z30" s="120">
        <v>2533323</v>
      </c>
      <c r="AA30" s="120">
        <v>20758</v>
      </c>
      <c r="AB30" s="120">
        <v>411</v>
      </c>
      <c r="AC30" s="120">
        <v>965</v>
      </c>
      <c r="AD30" s="120">
        <v>2394</v>
      </c>
      <c r="AE30" s="120">
        <v>349</v>
      </c>
      <c r="AF30" s="120">
        <v>455</v>
      </c>
      <c r="AG30" s="125">
        <f t="shared" si="0"/>
        <v>2558655</v>
      </c>
      <c r="AH30" s="120">
        <v>102153</v>
      </c>
      <c r="AI30" s="120">
        <v>489</v>
      </c>
      <c r="AJ30" s="120">
        <v>1149</v>
      </c>
      <c r="AK30" s="120">
        <v>1659</v>
      </c>
      <c r="AL30" s="120">
        <v>2450296</v>
      </c>
      <c r="AM30" s="120">
        <v>2819</v>
      </c>
      <c r="AN30" s="140">
        <v>2453115</v>
      </c>
      <c r="AO30" s="42" t="s">
        <v>53</v>
      </c>
      <c r="AQ30" s="50">
        <v>43489779</v>
      </c>
      <c r="AR30" s="40" t="str">
        <f t="shared" si="1"/>
        <v>NG</v>
      </c>
      <c r="AS30" s="58">
        <v>2582193</v>
      </c>
      <c r="AT30" s="40" t="str">
        <f t="shared" si="2"/>
        <v>NG</v>
      </c>
    </row>
    <row r="31" spans="1:46" s="40" customFormat="1" ht="21.75" customHeight="1">
      <c r="A31" s="47">
        <v>25</v>
      </c>
      <c r="B31" s="42" t="s">
        <v>54</v>
      </c>
      <c r="C31" s="51">
        <v>17596</v>
      </c>
      <c r="D31" s="51">
        <v>820</v>
      </c>
      <c r="E31" s="51">
        <v>18416</v>
      </c>
      <c r="F31" s="51">
        <v>49342937</v>
      </c>
      <c r="G31" s="51">
        <v>592721</v>
      </c>
      <c r="H31" s="120">
        <v>530</v>
      </c>
      <c r="I31" s="120">
        <v>65178</v>
      </c>
      <c r="J31" s="120">
        <v>193090</v>
      </c>
      <c r="K31" s="120">
        <v>13725</v>
      </c>
      <c r="L31" s="120">
        <v>3623</v>
      </c>
      <c r="M31" s="125">
        <f t="shared" si="3"/>
        <v>50211804</v>
      </c>
      <c r="N31" s="120">
        <v>19754052</v>
      </c>
      <c r="O31" s="120">
        <v>29601373</v>
      </c>
      <c r="P31" s="120">
        <v>581797</v>
      </c>
      <c r="Q31" s="140">
        <v>530</v>
      </c>
      <c r="R31" s="120">
        <v>64297</v>
      </c>
      <c r="S31" s="120">
        <v>192419</v>
      </c>
      <c r="T31" s="141">
        <v>13715</v>
      </c>
      <c r="U31" s="155" t="s">
        <v>54</v>
      </c>
      <c r="V31" s="156">
        <v>25</v>
      </c>
      <c r="W31" s="155" t="s">
        <v>54</v>
      </c>
      <c r="X31" s="148">
        <v>3621</v>
      </c>
      <c r="Y31" s="125">
        <f t="shared" si="4"/>
        <v>30457752</v>
      </c>
      <c r="Z31" s="120">
        <v>1775347</v>
      </c>
      <c r="AA31" s="120">
        <v>17449</v>
      </c>
      <c r="AB31" s="120">
        <v>29</v>
      </c>
      <c r="AC31" s="120">
        <v>1928</v>
      </c>
      <c r="AD31" s="120">
        <v>5773</v>
      </c>
      <c r="AE31" s="120">
        <v>412</v>
      </c>
      <c r="AF31" s="120">
        <v>109</v>
      </c>
      <c r="AG31" s="125">
        <f t="shared" si="0"/>
        <v>1801047</v>
      </c>
      <c r="AH31" s="120">
        <v>66521</v>
      </c>
      <c r="AI31" s="120">
        <v>405</v>
      </c>
      <c r="AJ31" s="120">
        <v>937</v>
      </c>
      <c r="AK31" s="120">
        <v>2060</v>
      </c>
      <c r="AL31" s="120">
        <v>1728790</v>
      </c>
      <c r="AM31" s="120">
        <v>2324</v>
      </c>
      <c r="AN31" s="140">
        <v>1731114</v>
      </c>
      <c r="AO31" s="42" t="s">
        <v>54</v>
      </c>
      <c r="AQ31" s="50">
        <v>29563113</v>
      </c>
      <c r="AR31" s="40" t="str">
        <f t="shared" si="1"/>
        <v>NG</v>
      </c>
      <c r="AS31" s="58">
        <v>1761304</v>
      </c>
      <c r="AT31" s="40" t="str">
        <f t="shared" si="2"/>
        <v>NG</v>
      </c>
    </row>
    <row r="32" spans="1:46" s="40" customFormat="1" ht="21.75" customHeight="1">
      <c r="A32" s="47">
        <v>26</v>
      </c>
      <c r="B32" s="42" t="s">
        <v>55</v>
      </c>
      <c r="C32" s="51">
        <v>17651</v>
      </c>
      <c r="D32" s="51">
        <v>1388</v>
      </c>
      <c r="E32" s="51">
        <v>19039</v>
      </c>
      <c r="F32" s="51">
        <v>54925781</v>
      </c>
      <c r="G32" s="51">
        <v>709278</v>
      </c>
      <c r="H32" s="120">
        <v>68</v>
      </c>
      <c r="I32" s="120">
        <v>5081178</v>
      </c>
      <c r="J32" s="120">
        <v>127215</v>
      </c>
      <c r="K32" s="120">
        <v>11704</v>
      </c>
      <c r="L32" s="120">
        <v>16136</v>
      </c>
      <c r="M32" s="125">
        <f t="shared" si="3"/>
        <v>60871360</v>
      </c>
      <c r="N32" s="120">
        <v>20854918</v>
      </c>
      <c r="O32" s="120">
        <v>34090546</v>
      </c>
      <c r="P32" s="120">
        <v>692870</v>
      </c>
      <c r="Q32" s="140">
        <v>68</v>
      </c>
      <c r="R32" s="120">
        <v>5081177</v>
      </c>
      <c r="S32" s="120">
        <v>125058</v>
      </c>
      <c r="T32" s="141">
        <v>11692</v>
      </c>
      <c r="U32" s="155" t="s">
        <v>55</v>
      </c>
      <c r="V32" s="156">
        <v>26</v>
      </c>
      <c r="W32" s="155" t="s">
        <v>55</v>
      </c>
      <c r="X32" s="148">
        <v>15031</v>
      </c>
      <c r="Y32" s="125">
        <f t="shared" si="4"/>
        <v>40016442</v>
      </c>
      <c r="Z32" s="120">
        <v>2044680</v>
      </c>
      <c r="AA32" s="120">
        <v>20784</v>
      </c>
      <c r="AB32" s="120">
        <v>3</v>
      </c>
      <c r="AC32" s="120">
        <v>152437</v>
      </c>
      <c r="AD32" s="120">
        <v>3749</v>
      </c>
      <c r="AE32" s="120">
        <v>350</v>
      </c>
      <c r="AF32" s="120">
        <v>452</v>
      </c>
      <c r="AG32" s="125">
        <f t="shared" si="0"/>
        <v>2222455</v>
      </c>
      <c r="AH32" s="120">
        <v>82158</v>
      </c>
      <c r="AI32" s="120">
        <v>291</v>
      </c>
      <c r="AJ32" s="120">
        <v>2000</v>
      </c>
      <c r="AK32" s="120">
        <v>2318</v>
      </c>
      <c r="AL32" s="120">
        <v>2084211</v>
      </c>
      <c r="AM32" s="120">
        <v>51477</v>
      </c>
      <c r="AN32" s="140">
        <v>2135688</v>
      </c>
      <c r="AO32" s="42" t="s">
        <v>55</v>
      </c>
      <c r="AQ32" s="50">
        <v>34454404</v>
      </c>
      <c r="AR32" s="40" t="str">
        <f t="shared" si="1"/>
        <v>NG</v>
      </c>
      <c r="AS32" s="58">
        <v>2040121</v>
      </c>
      <c r="AT32" s="40" t="str">
        <f t="shared" si="2"/>
        <v>NG</v>
      </c>
    </row>
    <row r="33" spans="1:46" s="40" customFormat="1" ht="21.75" customHeight="1">
      <c r="A33" s="47">
        <v>27</v>
      </c>
      <c r="B33" s="42" t="s">
        <v>56</v>
      </c>
      <c r="C33" s="51">
        <v>17601</v>
      </c>
      <c r="D33" s="51">
        <v>825</v>
      </c>
      <c r="E33" s="51">
        <v>18426</v>
      </c>
      <c r="F33" s="51">
        <v>49268195</v>
      </c>
      <c r="G33" s="51">
        <v>387503</v>
      </c>
      <c r="H33" s="120">
        <v>147</v>
      </c>
      <c r="I33" s="120">
        <v>203549</v>
      </c>
      <c r="J33" s="120">
        <v>73423</v>
      </c>
      <c r="K33" s="120">
        <v>6138</v>
      </c>
      <c r="L33" s="120">
        <v>974</v>
      </c>
      <c r="M33" s="125">
        <f t="shared" si="3"/>
        <v>49939929</v>
      </c>
      <c r="N33" s="120">
        <v>20212241</v>
      </c>
      <c r="O33" s="120">
        <v>29078876</v>
      </c>
      <c r="P33" s="120">
        <v>367794</v>
      </c>
      <c r="Q33" s="140">
        <v>146</v>
      </c>
      <c r="R33" s="120">
        <v>203318</v>
      </c>
      <c r="S33" s="120">
        <v>70459</v>
      </c>
      <c r="T33" s="141">
        <v>6123</v>
      </c>
      <c r="U33" s="155" t="s">
        <v>56</v>
      </c>
      <c r="V33" s="156">
        <v>27</v>
      </c>
      <c r="W33" s="155" t="s">
        <v>56</v>
      </c>
      <c r="X33" s="148">
        <v>972</v>
      </c>
      <c r="Y33" s="125">
        <f t="shared" si="4"/>
        <v>29727688</v>
      </c>
      <c r="Z33" s="120">
        <v>1743993</v>
      </c>
      <c r="AA33" s="120">
        <v>11032</v>
      </c>
      <c r="AB33" s="120">
        <v>8</v>
      </c>
      <c r="AC33" s="120">
        <v>6097</v>
      </c>
      <c r="AD33" s="120">
        <v>2114</v>
      </c>
      <c r="AE33" s="120">
        <v>183</v>
      </c>
      <c r="AF33" s="120">
        <v>29</v>
      </c>
      <c r="AG33" s="125">
        <f t="shared" si="0"/>
        <v>1763456</v>
      </c>
      <c r="AH33" s="120">
        <v>78430</v>
      </c>
      <c r="AI33" s="120">
        <v>401</v>
      </c>
      <c r="AJ33" s="120">
        <v>970</v>
      </c>
      <c r="AK33" s="120">
        <v>1355</v>
      </c>
      <c r="AL33" s="120">
        <v>1679870</v>
      </c>
      <c r="AM33" s="120">
        <v>2422</v>
      </c>
      <c r="AN33" s="140">
        <v>1682292</v>
      </c>
      <c r="AO33" s="42" t="s">
        <v>56</v>
      </c>
      <c r="AQ33" s="50">
        <v>29126727</v>
      </c>
      <c r="AR33" s="40" t="str">
        <f t="shared" si="1"/>
        <v>NG</v>
      </c>
      <c r="AS33" s="58">
        <v>1733413</v>
      </c>
      <c r="AT33" s="40" t="str">
        <f t="shared" si="2"/>
        <v>NG</v>
      </c>
    </row>
    <row r="34" spans="1:46" s="40" customFormat="1" ht="21.75" customHeight="1">
      <c r="A34" s="47">
        <v>28</v>
      </c>
      <c r="B34" s="42" t="s">
        <v>57</v>
      </c>
      <c r="C34" s="51">
        <v>42713</v>
      </c>
      <c r="D34" s="51">
        <v>1415</v>
      </c>
      <c r="E34" s="51">
        <v>44128</v>
      </c>
      <c r="F34" s="51">
        <v>141180412</v>
      </c>
      <c r="G34" s="51">
        <v>1762412</v>
      </c>
      <c r="H34" s="120">
        <v>47211</v>
      </c>
      <c r="I34" s="120">
        <v>40304</v>
      </c>
      <c r="J34" s="120">
        <v>174745</v>
      </c>
      <c r="K34" s="120">
        <v>36540</v>
      </c>
      <c r="L34" s="120">
        <v>9564</v>
      </c>
      <c r="M34" s="125">
        <f t="shared" si="3"/>
        <v>143251188</v>
      </c>
      <c r="N34" s="120">
        <v>50100423</v>
      </c>
      <c r="O34" s="120">
        <v>91114599</v>
      </c>
      <c r="P34" s="120">
        <v>1729623</v>
      </c>
      <c r="Q34" s="140">
        <v>46645</v>
      </c>
      <c r="R34" s="120">
        <v>40300</v>
      </c>
      <c r="S34" s="120">
        <v>173539</v>
      </c>
      <c r="T34" s="141">
        <v>36508</v>
      </c>
      <c r="U34" s="155" t="s">
        <v>57</v>
      </c>
      <c r="V34" s="156">
        <v>28</v>
      </c>
      <c r="W34" s="155" t="s">
        <v>57</v>
      </c>
      <c r="X34" s="148">
        <v>9551</v>
      </c>
      <c r="Y34" s="125">
        <f t="shared" si="4"/>
        <v>93150765</v>
      </c>
      <c r="Z34" s="120">
        <v>5465101</v>
      </c>
      <c r="AA34" s="120">
        <v>51880</v>
      </c>
      <c r="AB34" s="120">
        <v>2519</v>
      </c>
      <c r="AC34" s="120">
        <v>1208</v>
      </c>
      <c r="AD34" s="120">
        <v>5206</v>
      </c>
      <c r="AE34" s="120">
        <v>1097</v>
      </c>
      <c r="AF34" s="120">
        <v>287</v>
      </c>
      <c r="AG34" s="125">
        <f t="shared" si="0"/>
        <v>5527298</v>
      </c>
      <c r="AH34" s="120">
        <v>225261</v>
      </c>
      <c r="AI34" s="120">
        <v>574</v>
      </c>
      <c r="AJ34" s="120">
        <v>3242</v>
      </c>
      <c r="AK34" s="120">
        <v>4358</v>
      </c>
      <c r="AL34" s="120">
        <v>5290544</v>
      </c>
      <c r="AM34" s="120">
        <v>3319</v>
      </c>
      <c r="AN34" s="140">
        <v>5293863</v>
      </c>
      <c r="AO34" s="42" t="s">
        <v>57</v>
      </c>
      <c r="AQ34" s="50">
        <v>91974035</v>
      </c>
      <c r="AR34" s="40" t="str">
        <f t="shared" si="1"/>
        <v>NG</v>
      </c>
      <c r="AS34" s="58">
        <v>5462618</v>
      </c>
      <c r="AT34" s="40" t="str">
        <f t="shared" si="2"/>
        <v>NG</v>
      </c>
    </row>
    <row r="35" spans="1:46" s="40" customFormat="1" ht="21.75" customHeight="1">
      <c r="A35" s="47">
        <v>29</v>
      </c>
      <c r="B35" s="42" t="s">
        <v>58</v>
      </c>
      <c r="C35" s="51">
        <v>14093</v>
      </c>
      <c r="D35" s="51">
        <v>694</v>
      </c>
      <c r="E35" s="51">
        <v>14787</v>
      </c>
      <c r="F35" s="51">
        <v>40545760</v>
      </c>
      <c r="G35" s="51">
        <v>257283</v>
      </c>
      <c r="H35" s="120">
        <v>596</v>
      </c>
      <c r="I35" s="120">
        <v>31970</v>
      </c>
      <c r="J35" s="120">
        <v>51249</v>
      </c>
      <c r="K35" s="120">
        <v>7234</v>
      </c>
      <c r="L35" s="120">
        <v>4799</v>
      </c>
      <c r="M35" s="125">
        <f t="shared" si="3"/>
        <v>40898891</v>
      </c>
      <c r="N35" s="120">
        <v>16026264</v>
      </c>
      <c r="O35" s="120">
        <v>24534106</v>
      </c>
      <c r="P35" s="120">
        <v>243599</v>
      </c>
      <c r="Q35" s="140">
        <v>594</v>
      </c>
      <c r="R35" s="120">
        <v>31970</v>
      </c>
      <c r="S35" s="120">
        <v>50333</v>
      </c>
      <c r="T35" s="141">
        <v>7226</v>
      </c>
      <c r="U35" s="155" t="s">
        <v>58</v>
      </c>
      <c r="V35" s="156">
        <v>29</v>
      </c>
      <c r="W35" s="155" t="s">
        <v>58</v>
      </c>
      <c r="X35" s="148">
        <v>4799</v>
      </c>
      <c r="Y35" s="125">
        <f t="shared" si="4"/>
        <v>24872627</v>
      </c>
      <c r="Z35" s="120">
        <v>1471456</v>
      </c>
      <c r="AA35" s="120">
        <v>7306</v>
      </c>
      <c r="AB35" s="120">
        <v>32</v>
      </c>
      <c r="AC35" s="120">
        <v>959</v>
      </c>
      <c r="AD35" s="120">
        <v>1510</v>
      </c>
      <c r="AE35" s="120">
        <v>217</v>
      </c>
      <c r="AF35" s="120">
        <v>145</v>
      </c>
      <c r="AG35" s="125">
        <f t="shared" si="0"/>
        <v>1481625</v>
      </c>
      <c r="AH35" s="120">
        <v>56093</v>
      </c>
      <c r="AI35" s="120">
        <v>273</v>
      </c>
      <c r="AJ35" s="120">
        <v>693</v>
      </c>
      <c r="AK35" s="120">
        <v>909</v>
      </c>
      <c r="AL35" s="120">
        <v>1421631</v>
      </c>
      <c r="AM35" s="120">
        <v>1973</v>
      </c>
      <c r="AN35" s="140">
        <v>1423604</v>
      </c>
      <c r="AO35" s="42" t="s">
        <v>58</v>
      </c>
      <c r="AQ35" s="50">
        <v>24637478</v>
      </c>
      <c r="AR35" s="40" t="str">
        <f t="shared" si="1"/>
        <v>NG</v>
      </c>
      <c r="AS35" s="58">
        <v>1469874</v>
      </c>
      <c r="AT35" s="40" t="str">
        <f t="shared" si="2"/>
        <v>NG</v>
      </c>
    </row>
    <row r="36" spans="1:46" s="40" customFormat="1" ht="21.75" customHeight="1">
      <c r="A36" s="47">
        <v>30</v>
      </c>
      <c r="B36" s="42" t="s">
        <v>59</v>
      </c>
      <c r="C36" s="51">
        <v>19510</v>
      </c>
      <c r="D36" s="51">
        <v>932</v>
      </c>
      <c r="E36" s="51">
        <v>20442</v>
      </c>
      <c r="F36" s="51">
        <v>55621824</v>
      </c>
      <c r="G36" s="51">
        <v>576276</v>
      </c>
      <c r="H36" s="120">
        <v>3195</v>
      </c>
      <c r="I36" s="120">
        <v>53811</v>
      </c>
      <c r="J36" s="120">
        <v>179033</v>
      </c>
      <c r="K36" s="120">
        <v>8012</v>
      </c>
      <c r="L36" s="120">
        <v>2946</v>
      </c>
      <c r="M36" s="125">
        <f t="shared" si="3"/>
        <v>56445097</v>
      </c>
      <c r="N36" s="120">
        <v>20889458</v>
      </c>
      <c r="O36" s="120">
        <v>34761398</v>
      </c>
      <c r="P36" s="120">
        <v>552204</v>
      </c>
      <c r="Q36" s="140">
        <v>1356</v>
      </c>
      <c r="R36" s="120">
        <v>53810</v>
      </c>
      <c r="S36" s="120">
        <v>175923</v>
      </c>
      <c r="T36" s="141">
        <v>8005</v>
      </c>
      <c r="U36" s="155" t="s">
        <v>59</v>
      </c>
      <c r="V36" s="156">
        <v>30</v>
      </c>
      <c r="W36" s="155" t="s">
        <v>59</v>
      </c>
      <c r="X36" s="148">
        <v>2943</v>
      </c>
      <c r="Y36" s="125">
        <f t="shared" si="4"/>
        <v>35555639</v>
      </c>
      <c r="Z36" s="120">
        <v>2084868</v>
      </c>
      <c r="AA36" s="120">
        <v>16273</v>
      </c>
      <c r="AB36" s="120">
        <v>73</v>
      </c>
      <c r="AC36" s="120">
        <v>1615</v>
      </c>
      <c r="AD36" s="120">
        <v>5276</v>
      </c>
      <c r="AE36" s="120">
        <v>240</v>
      </c>
      <c r="AF36" s="120">
        <v>88</v>
      </c>
      <c r="AG36" s="125">
        <f t="shared" si="0"/>
        <v>2108433</v>
      </c>
      <c r="AH36" s="120">
        <v>77175</v>
      </c>
      <c r="AI36" s="120">
        <v>505</v>
      </c>
      <c r="AJ36" s="120">
        <v>1535</v>
      </c>
      <c r="AK36" s="120">
        <v>946</v>
      </c>
      <c r="AL36" s="120">
        <v>2025830</v>
      </c>
      <c r="AM36" s="120">
        <v>2442</v>
      </c>
      <c r="AN36" s="140">
        <v>2028272</v>
      </c>
      <c r="AO36" s="42" t="s">
        <v>59</v>
      </c>
      <c r="AQ36" s="50">
        <v>33793438</v>
      </c>
      <c r="AR36" s="40" t="str">
        <f t="shared" si="1"/>
        <v>NG</v>
      </c>
      <c r="AS36" s="58">
        <v>2014401</v>
      </c>
      <c r="AT36" s="40" t="str">
        <f t="shared" si="2"/>
        <v>NG</v>
      </c>
    </row>
    <row r="37" spans="1:46" s="40" customFormat="1" ht="21.75" customHeight="1">
      <c r="A37" s="47">
        <v>31</v>
      </c>
      <c r="B37" s="42" t="s">
        <v>60</v>
      </c>
      <c r="C37" s="51">
        <v>22803</v>
      </c>
      <c r="D37" s="51">
        <v>929</v>
      </c>
      <c r="E37" s="51">
        <v>23732</v>
      </c>
      <c r="F37" s="51">
        <v>75857444</v>
      </c>
      <c r="G37" s="51">
        <v>1674246</v>
      </c>
      <c r="H37" s="120">
        <v>27088</v>
      </c>
      <c r="I37" s="120">
        <v>208870</v>
      </c>
      <c r="J37" s="120">
        <v>365440</v>
      </c>
      <c r="K37" s="120">
        <v>24095</v>
      </c>
      <c r="L37" s="120">
        <v>48564</v>
      </c>
      <c r="M37" s="125">
        <f t="shared" si="3"/>
        <v>78205747</v>
      </c>
      <c r="N37" s="120">
        <v>27588837</v>
      </c>
      <c r="O37" s="120">
        <v>48306734</v>
      </c>
      <c r="P37" s="120">
        <v>1639286</v>
      </c>
      <c r="Q37" s="140">
        <v>26261</v>
      </c>
      <c r="R37" s="120">
        <v>207544</v>
      </c>
      <c r="S37" s="120">
        <v>365091</v>
      </c>
      <c r="T37" s="141">
        <v>24075</v>
      </c>
      <c r="U37" s="155" t="s">
        <v>60</v>
      </c>
      <c r="V37" s="156">
        <v>31</v>
      </c>
      <c r="W37" s="155" t="s">
        <v>60</v>
      </c>
      <c r="X37" s="148">
        <v>47919</v>
      </c>
      <c r="Y37" s="125">
        <f t="shared" si="4"/>
        <v>50616910</v>
      </c>
      <c r="Z37" s="120">
        <v>2897439</v>
      </c>
      <c r="AA37" s="120">
        <v>48948</v>
      </c>
      <c r="AB37" s="120">
        <v>1418</v>
      </c>
      <c r="AC37" s="120">
        <v>6225</v>
      </c>
      <c r="AD37" s="120">
        <v>10953</v>
      </c>
      <c r="AE37" s="120">
        <v>721</v>
      </c>
      <c r="AF37" s="120">
        <v>1437</v>
      </c>
      <c r="AG37" s="125">
        <f t="shared" si="0"/>
        <v>2967141</v>
      </c>
      <c r="AH37" s="120">
        <v>174141</v>
      </c>
      <c r="AI37" s="120">
        <v>198</v>
      </c>
      <c r="AJ37" s="120">
        <v>2665</v>
      </c>
      <c r="AK37" s="120">
        <v>3905</v>
      </c>
      <c r="AL37" s="120">
        <v>2783715</v>
      </c>
      <c r="AM37" s="120">
        <v>2517</v>
      </c>
      <c r="AN37" s="140">
        <v>2786232</v>
      </c>
      <c r="AO37" s="42" t="s">
        <v>60</v>
      </c>
      <c r="AQ37" s="50">
        <v>48525212</v>
      </c>
      <c r="AR37" s="40" t="str">
        <f t="shared" si="1"/>
        <v>NG</v>
      </c>
      <c r="AS37" s="58">
        <v>2851181</v>
      </c>
      <c r="AT37" s="40" t="str">
        <f t="shared" si="2"/>
        <v>NG</v>
      </c>
    </row>
    <row r="38" spans="1:46" s="40" customFormat="1" ht="21.75" customHeight="1">
      <c r="A38" s="55">
        <v>32</v>
      </c>
      <c r="B38" s="56" t="s">
        <v>61</v>
      </c>
      <c r="C38" s="51">
        <v>22133</v>
      </c>
      <c r="D38" s="51">
        <v>885</v>
      </c>
      <c r="E38" s="51">
        <v>23018</v>
      </c>
      <c r="F38" s="51">
        <v>63391841</v>
      </c>
      <c r="G38" s="51">
        <v>916990</v>
      </c>
      <c r="H38" s="120">
        <v>21855</v>
      </c>
      <c r="I38" s="120">
        <v>16540</v>
      </c>
      <c r="J38" s="120">
        <v>87576</v>
      </c>
      <c r="K38" s="120">
        <v>73278</v>
      </c>
      <c r="L38" s="120">
        <v>4592</v>
      </c>
      <c r="M38" s="126">
        <f t="shared" si="3"/>
        <v>64512672</v>
      </c>
      <c r="N38" s="120">
        <v>24635724</v>
      </c>
      <c r="O38" s="120">
        <v>38778932</v>
      </c>
      <c r="P38" s="120">
        <v>897689</v>
      </c>
      <c r="Q38" s="140">
        <v>20916</v>
      </c>
      <c r="R38" s="120">
        <v>16539</v>
      </c>
      <c r="S38" s="120">
        <v>85018</v>
      </c>
      <c r="T38" s="141">
        <v>73267</v>
      </c>
      <c r="U38" s="159" t="s">
        <v>61</v>
      </c>
      <c r="V38" s="160">
        <v>32</v>
      </c>
      <c r="W38" s="159" t="s">
        <v>61</v>
      </c>
      <c r="X38" s="148">
        <v>4587</v>
      </c>
      <c r="Y38" s="152">
        <f t="shared" si="4"/>
        <v>39876948</v>
      </c>
      <c r="Z38" s="120">
        <v>2325816</v>
      </c>
      <c r="AA38" s="120">
        <v>26920</v>
      </c>
      <c r="AB38" s="120">
        <v>1130</v>
      </c>
      <c r="AC38" s="120">
        <v>496</v>
      </c>
      <c r="AD38" s="120">
        <v>2551</v>
      </c>
      <c r="AE38" s="120">
        <v>2198</v>
      </c>
      <c r="AF38" s="120">
        <v>139</v>
      </c>
      <c r="AG38" s="152">
        <f t="shared" si="0"/>
        <v>2359250</v>
      </c>
      <c r="AH38" s="120">
        <v>94885</v>
      </c>
      <c r="AI38" s="120">
        <v>348</v>
      </c>
      <c r="AJ38" s="120">
        <v>3361</v>
      </c>
      <c r="AK38" s="120">
        <v>1197</v>
      </c>
      <c r="AL38" s="120">
        <v>2252827</v>
      </c>
      <c r="AM38" s="120">
        <v>2688</v>
      </c>
      <c r="AN38" s="140">
        <v>2255515</v>
      </c>
      <c r="AO38" s="56" t="s">
        <v>61</v>
      </c>
      <c r="AQ38" s="50">
        <v>39163183</v>
      </c>
      <c r="AR38" s="40" t="str">
        <f t="shared" si="1"/>
        <v>NG</v>
      </c>
      <c r="AS38" s="58">
        <v>2315112</v>
      </c>
      <c r="AT38" s="40" t="str">
        <f t="shared" si="2"/>
        <v>NG</v>
      </c>
    </row>
    <row r="39" spans="1:46" s="27" customFormat="1" ht="21.75" customHeight="1">
      <c r="A39" s="68"/>
      <c r="B39" s="69" t="s">
        <v>82</v>
      </c>
      <c r="C39" s="70">
        <f aca="true" t="shared" si="5" ref="C39:T39">SUM(C7:C38)</f>
        <v>1151435</v>
      </c>
      <c r="D39" s="70">
        <f t="shared" si="5"/>
        <v>60536</v>
      </c>
      <c r="E39" s="70">
        <f t="shared" si="5"/>
        <v>1211971</v>
      </c>
      <c r="F39" s="70">
        <f t="shared" si="5"/>
        <v>3764547379</v>
      </c>
      <c r="G39" s="70">
        <f t="shared" si="5"/>
        <v>53415146</v>
      </c>
      <c r="H39" s="99">
        <f t="shared" si="5"/>
        <v>646936</v>
      </c>
      <c r="I39" s="99">
        <f t="shared" si="5"/>
        <v>18593223</v>
      </c>
      <c r="J39" s="99">
        <f>SUM(J7:J38)</f>
        <v>14423293</v>
      </c>
      <c r="K39" s="99">
        <f t="shared" si="5"/>
        <v>1776053</v>
      </c>
      <c r="L39" s="99">
        <f t="shared" si="5"/>
        <v>1216073</v>
      </c>
      <c r="M39" s="99">
        <f t="shared" si="5"/>
        <v>3854618103</v>
      </c>
      <c r="N39" s="99">
        <f t="shared" si="5"/>
        <v>1362254594</v>
      </c>
      <c r="O39" s="99">
        <f t="shared" si="5"/>
        <v>2403627383</v>
      </c>
      <c r="P39" s="99">
        <f t="shared" si="5"/>
        <v>52299572</v>
      </c>
      <c r="Q39" s="99">
        <f t="shared" si="5"/>
        <v>627215</v>
      </c>
      <c r="R39" s="99">
        <f t="shared" si="5"/>
        <v>18560921</v>
      </c>
      <c r="S39" s="99">
        <f>SUM(S7:S38)</f>
        <v>14302931</v>
      </c>
      <c r="T39" s="99">
        <f t="shared" si="5"/>
        <v>1772880</v>
      </c>
      <c r="U39" s="161" t="s">
        <v>82</v>
      </c>
      <c r="V39" s="162"/>
      <c r="W39" s="163" t="s">
        <v>82</v>
      </c>
      <c r="X39" s="99">
        <f aca="true" t="shared" si="6" ref="X39:AN39">SUM(X7:X38)</f>
        <v>1172607</v>
      </c>
      <c r="Y39" s="99">
        <f t="shared" si="6"/>
        <v>2492363509</v>
      </c>
      <c r="Z39" s="99">
        <f t="shared" si="6"/>
        <v>144170464</v>
      </c>
      <c r="AA39" s="99">
        <f t="shared" si="6"/>
        <v>1558348</v>
      </c>
      <c r="AB39" s="99">
        <f t="shared" si="6"/>
        <v>33728</v>
      </c>
      <c r="AC39" s="99">
        <f t="shared" si="6"/>
        <v>556822</v>
      </c>
      <c r="AD39" s="99">
        <f>SUM(AD7:AD38)</f>
        <v>429067</v>
      </c>
      <c r="AE39" s="99">
        <f t="shared" si="6"/>
        <v>53186</v>
      </c>
      <c r="AF39" s="99">
        <f t="shared" si="6"/>
        <v>35185</v>
      </c>
      <c r="AG39" s="99">
        <f t="shared" si="6"/>
        <v>146836800</v>
      </c>
      <c r="AH39" s="99">
        <f t="shared" si="6"/>
        <v>6491134</v>
      </c>
      <c r="AI39" s="99">
        <f t="shared" si="6"/>
        <v>19474</v>
      </c>
      <c r="AJ39" s="99">
        <f t="shared" si="6"/>
        <v>135105</v>
      </c>
      <c r="AK39" s="99">
        <f t="shared" si="6"/>
        <v>148938</v>
      </c>
      <c r="AL39" s="99">
        <f t="shared" si="6"/>
        <v>138798968</v>
      </c>
      <c r="AM39" s="99">
        <f t="shared" si="6"/>
        <v>1231212</v>
      </c>
      <c r="AN39" s="164">
        <f t="shared" si="6"/>
        <v>140030180</v>
      </c>
      <c r="AO39" s="71" t="s">
        <v>82</v>
      </c>
      <c r="AQ39" s="52"/>
      <c r="AR39" s="40"/>
      <c r="AT39" s="40"/>
    </row>
    <row r="40" spans="1:46" s="40" customFormat="1" ht="21.75" customHeight="1">
      <c r="A40" s="48">
        <v>33</v>
      </c>
      <c r="B40" s="44" t="s">
        <v>33</v>
      </c>
      <c r="C40" s="57">
        <v>13215</v>
      </c>
      <c r="D40" s="57">
        <v>711</v>
      </c>
      <c r="E40" s="57">
        <v>13926</v>
      </c>
      <c r="F40" s="57">
        <v>37324023</v>
      </c>
      <c r="G40" s="57">
        <v>209348</v>
      </c>
      <c r="H40" s="123">
        <v>673</v>
      </c>
      <c r="I40" s="123">
        <v>21908</v>
      </c>
      <c r="J40" s="123">
        <v>1003965</v>
      </c>
      <c r="K40" s="123">
        <v>9372</v>
      </c>
      <c r="L40" s="123">
        <v>7681</v>
      </c>
      <c r="M40" s="127">
        <f>SUM(F40:L40)</f>
        <v>38576970</v>
      </c>
      <c r="N40" s="123">
        <v>14913717</v>
      </c>
      <c r="O40" s="123">
        <v>22428574</v>
      </c>
      <c r="P40" s="123">
        <v>192970</v>
      </c>
      <c r="Q40" s="123">
        <v>672</v>
      </c>
      <c r="R40" s="123">
        <v>21907</v>
      </c>
      <c r="S40" s="123">
        <v>1002083</v>
      </c>
      <c r="T40" s="146">
        <v>9367</v>
      </c>
      <c r="U40" s="165" t="s">
        <v>33</v>
      </c>
      <c r="V40" s="166">
        <v>33</v>
      </c>
      <c r="W40" s="165" t="s">
        <v>33</v>
      </c>
      <c r="X40" s="151">
        <v>7680</v>
      </c>
      <c r="Y40" s="127">
        <f t="shared" si="4"/>
        <v>23663253</v>
      </c>
      <c r="Z40" s="123">
        <v>1345197</v>
      </c>
      <c r="AA40" s="123">
        <v>5788</v>
      </c>
      <c r="AB40" s="123">
        <v>37</v>
      </c>
      <c r="AC40" s="123">
        <v>657</v>
      </c>
      <c r="AD40" s="123">
        <v>30062</v>
      </c>
      <c r="AE40" s="123">
        <v>281</v>
      </c>
      <c r="AF40" s="123">
        <v>230</v>
      </c>
      <c r="AG40" s="127">
        <f aca="true" t="shared" si="7" ref="AG40:AG51">SUM(Z40:AF40)</f>
        <v>1382252</v>
      </c>
      <c r="AH40" s="123">
        <v>56570</v>
      </c>
      <c r="AI40" s="123">
        <v>289</v>
      </c>
      <c r="AJ40" s="123">
        <v>550</v>
      </c>
      <c r="AK40" s="123">
        <v>885</v>
      </c>
      <c r="AL40" s="123">
        <v>1322200</v>
      </c>
      <c r="AM40" s="123">
        <v>1758</v>
      </c>
      <c r="AN40" s="167">
        <v>1323958</v>
      </c>
      <c r="AO40" s="44" t="s">
        <v>33</v>
      </c>
      <c r="AQ40" s="50">
        <v>24673165</v>
      </c>
      <c r="AR40" s="40" t="str">
        <f aca="true" t="shared" si="8" ref="AR40:AR51">IF(Y40=AQ40," ","NG")</f>
        <v>NG</v>
      </c>
      <c r="AS40" s="58">
        <v>1397204</v>
      </c>
      <c r="AT40" s="40" t="str">
        <f aca="true" t="shared" si="9" ref="AT40:AT51">IF(AS40=AG40," ","NG")</f>
        <v>NG</v>
      </c>
    </row>
    <row r="41" spans="1:46" s="40" customFormat="1" ht="21.75" customHeight="1">
      <c r="A41" s="47">
        <v>34</v>
      </c>
      <c r="B41" s="42" t="s">
        <v>34</v>
      </c>
      <c r="C41" s="57">
        <v>6803</v>
      </c>
      <c r="D41" s="57">
        <v>580</v>
      </c>
      <c r="E41" s="57">
        <v>7383</v>
      </c>
      <c r="F41" s="51">
        <v>19782489</v>
      </c>
      <c r="G41" s="51">
        <v>302922</v>
      </c>
      <c r="H41" s="120">
        <v>0</v>
      </c>
      <c r="I41" s="120">
        <v>780</v>
      </c>
      <c r="J41" s="120">
        <v>19530</v>
      </c>
      <c r="K41" s="120">
        <v>7840</v>
      </c>
      <c r="L41" s="120">
        <v>698</v>
      </c>
      <c r="M41" s="127">
        <f aca="true" t="shared" si="10" ref="M41:M51">SUM(F41:L41)</f>
        <v>20114259</v>
      </c>
      <c r="N41" s="120">
        <v>7717429</v>
      </c>
      <c r="O41" s="120">
        <v>12077885</v>
      </c>
      <c r="P41" s="120">
        <v>290623</v>
      </c>
      <c r="Q41" s="120">
        <v>0</v>
      </c>
      <c r="R41" s="120">
        <v>358</v>
      </c>
      <c r="S41" s="120">
        <v>19435</v>
      </c>
      <c r="T41" s="141">
        <v>7831</v>
      </c>
      <c r="U41" s="155" t="s">
        <v>34</v>
      </c>
      <c r="V41" s="156">
        <v>34</v>
      </c>
      <c r="W41" s="155" t="s">
        <v>34</v>
      </c>
      <c r="X41" s="148">
        <v>698</v>
      </c>
      <c r="Y41" s="125">
        <f t="shared" si="4"/>
        <v>12396830</v>
      </c>
      <c r="Z41" s="120">
        <v>724388</v>
      </c>
      <c r="AA41" s="120">
        <v>8717</v>
      </c>
      <c r="AB41" s="120">
        <v>0</v>
      </c>
      <c r="AC41" s="120">
        <v>11</v>
      </c>
      <c r="AD41" s="120">
        <v>582</v>
      </c>
      <c r="AE41" s="120">
        <v>233</v>
      </c>
      <c r="AF41" s="120">
        <v>21</v>
      </c>
      <c r="AG41" s="125">
        <f t="shared" si="7"/>
        <v>733952</v>
      </c>
      <c r="AH41" s="120">
        <v>29648</v>
      </c>
      <c r="AI41" s="120">
        <v>183</v>
      </c>
      <c r="AJ41" s="120">
        <v>1098</v>
      </c>
      <c r="AK41" s="120">
        <v>641</v>
      </c>
      <c r="AL41" s="120">
        <v>682070</v>
      </c>
      <c r="AM41" s="120">
        <v>20118</v>
      </c>
      <c r="AN41" s="140">
        <v>702188</v>
      </c>
      <c r="AO41" s="42" t="s">
        <v>34</v>
      </c>
      <c r="AQ41" s="50">
        <v>12133859</v>
      </c>
      <c r="AR41" s="40" t="str">
        <f t="shared" si="8"/>
        <v>NG</v>
      </c>
      <c r="AS41" s="58">
        <v>723275</v>
      </c>
      <c r="AT41" s="40" t="str">
        <f t="shared" si="9"/>
        <v>NG</v>
      </c>
    </row>
    <row r="42" spans="1:46" s="40" customFormat="1" ht="21.75" customHeight="1">
      <c r="A42" s="47">
        <v>35</v>
      </c>
      <c r="B42" s="42" t="s">
        <v>62</v>
      </c>
      <c r="C42" s="57">
        <v>8119</v>
      </c>
      <c r="D42" s="57">
        <v>402</v>
      </c>
      <c r="E42" s="57">
        <v>8521</v>
      </c>
      <c r="F42" s="51">
        <v>21872030</v>
      </c>
      <c r="G42" s="51">
        <v>141690</v>
      </c>
      <c r="H42" s="120">
        <v>5004</v>
      </c>
      <c r="I42" s="120">
        <v>31212</v>
      </c>
      <c r="J42" s="120">
        <v>26354</v>
      </c>
      <c r="K42" s="120">
        <v>12482</v>
      </c>
      <c r="L42" s="120">
        <v>971</v>
      </c>
      <c r="M42" s="127">
        <f t="shared" si="10"/>
        <v>22089743</v>
      </c>
      <c r="N42" s="120">
        <v>9191322</v>
      </c>
      <c r="O42" s="120">
        <v>12683667</v>
      </c>
      <c r="P42" s="120">
        <v>139234</v>
      </c>
      <c r="Q42" s="120">
        <v>5003</v>
      </c>
      <c r="R42" s="120">
        <v>31101</v>
      </c>
      <c r="S42" s="120">
        <v>25967</v>
      </c>
      <c r="T42" s="141">
        <v>12479</v>
      </c>
      <c r="U42" s="155" t="s">
        <v>62</v>
      </c>
      <c r="V42" s="156">
        <v>35</v>
      </c>
      <c r="W42" s="155" t="s">
        <v>62</v>
      </c>
      <c r="X42" s="148">
        <v>970</v>
      </c>
      <c r="Y42" s="125">
        <f t="shared" si="4"/>
        <v>12898421</v>
      </c>
      <c r="Z42" s="120">
        <v>760691</v>
      </c>
      <c r="AA42" s="120">
        <v>4176</v>
      </c>
      <c r="AB42" s="120">
        <v>270</v>
      </c>
      <c r="AC42" s="120">
        <v>932</v>
      </c>
      <c r="AD42" s="120">
        <v>780</v>
      </c>
      <c r="AE42" s="120">
        <v>375</v>
      </c>
      <c r="AF42" s="120">
        <v>29</v>
      </c>
      <c r="AG42" s="125">
        <f t="shared" si="7"/>
        <v>767253</v>
      </c>
      <c r="AH42" s="120">
        <v>29699</v>
      </c>
      <c r="AI42" s="120">
        <v>68</v>
      </c>
      <c r="AJ42" s="120">
        <v>522</v>
      </c>
      <c r="AK42" s="120">
        <v>367</v>
      </c>
      <c r="AL42" s="120">
        <v>735574</v>
      </c>
      <c r="AM42" s="120">
        <v>1023</v>
      </c>
      <c r="AN42" s="140">
        <v>736597</v>
      </c>
      <c r="AO42" s="42" t="s">
        <v>62</v>
      </c>
      <c r="AQ42" s="50">
        <v>12777306</v>
      </c>
      <c r="AR42" s="40" t="str">
        <f t="shared" si="8"/>
        <v>NG</v>
      </c>
      <c r="AS42" s="58">
        <v>762130</v>
      </c>
      <c r="AT42" s="40" t="str">
        <f t="shared" si="9"/>
        <v>NG</v>
      </c>
    </row>
    <row r="43" spans="1:46" s="40" customFormat="1" ht="21.75" customHeight="1">
      <c r="A43" s="47">
        <v>36</v>
      </c>
      <c r="B43" s="42" t="s">
        <v>35</v>
      </c>
      <c r="C43" s="57">
        <v>17042</v>
      </c>
      <c r="D43" s="57">
        <v>598</v>
      </c>
      <c r="E43" s="57">
        <v>17640</v>
      </c>
      <c r="F43" s="51">
        <v>59952919</v>
      </c>
      <c r="G43" s="51">
        <v>1051402</v>
      </c>
      <c r="H43" s="120">
        <v>9930</v>
      </c>
      <c r="I43" s="120">
        <v>388</v>
      </c>
      <c r="J43" s="120">
        <v>68414</v>
      </c>
      <c r="K43" s="120">
        <v>10363</v>
      </c>
      <c r="L43" s="120">
        <v>7314</v>
      </c>
      <c r="M43" s="127">
        <f t="shared" si="10"/>
        <v>61100730</v>
      </c>
      <c r="N43" s="120">
        <v>21161696</v>
      </c>
      <c r="O43" s="120">
        <v>38810606</v>
      </c>
      <c r="P43" s="120">
        <v>1032415</v>
      </c>
      <c r="Q43" s="120">
        <v>9929</v>
      </c>
      <c r="R43" s="120">
        <v>388</v>
      </c>
      <c r="S43" s="120">
        <v>68044</v>
      </c>
      <c r="T43" s="141">
        <v>10344</v>
      </c>
      <c r="U43" s="155" t="s">
        <v>35</v>
      </c>
      <c r="V43" s="156">
        <v>36</v>
      </c>
      <c r="W43" s="155" t="s">
        <v>35</v>
      </c>
      <c r="X43" s="148">
        <v>7308</v>
      </c>
      <c r="Y43" s="125">
        <f t="shared" si="4"/>
        <v>39939034</v>
      </c>
      <c r="Z43" s="120">
        <v>2327920</v>
      </c>
      <c r="AA43" s="120">
        <v>30607</v>
      </c>
      <c r="AB43" s="120">
        <v>536</v>
      </c>
      <c r="AC43" s="120">
        <v>12</v>
      </c>
      <c r="AD43" s="120">
        <v>2041</v>
      </c>
      <c r="AE43" s="120">
        <v>312</v>
      </c>
      <c r="AF43" s="120">
        <v>220</v>
      </c>
      <c r="AG43" s="125">
        <f t="shared" si="7"/>
        <v>2361648</v>
      </c>
      <c r="AH43" s="120">
        <v>100175</v>
      </c>
      <c r="AI43" s="120">
        <v>212</v>
      </c>
      <c r="AJ43" s="120">
        <v>1350</v>
      </c>
      <c r="AK43" s="120">
        <v>1938</v>
      </c>
      <c r="AL43" s="120">
        <v>2256268</v>
      </c>
      <c r="AM43" s="120">
        <v>1705</v>
      </c>
      <c r="AN43" s="140">
        <v>2257973</v>
      </c>
      <c r="AO43" s="42" t="s">
        <v>35</v>
      </c>
      <c r="AQ43" s="50">
        <v>38694900</v>
      </c>
      <c r="AR43" s="40" t="str">
        <f t="shared" si="8"/>
        <v>NG</v>
      </c>
      <c r="AS43" s="58">
        <v>2291201</v>
      </c>
      <c r="AT43" s="40" t="str">
        <f t="shared" si="9"/>
        <v>NG</v>
      </c>
    </row>
    <row r="44" spans="1:46" s="40" customFormat="1" ht="21.75" customHeight="1">
      <c r="A44" s="47">
        <v>37</v>
      </c>
      <c r="B44" s="42" t="s">
        <v>36</v>
      </c>
      <c r="C44" s="57">
        <v>6456</v>
      </c>
      <c r="D44" s="57">
        <v>454</v>
      </c>
      <c r="E44" s="57">
        <v>6910</v>
      </c>
      <c r="F44" s="51">
        <v>16191136</v>
      </c>
      <c r="G44" s="51">
        <v>206102</v>
      </c>
      <c r="H44" s="120">
        <v>35</v>
      </c>
      <c r="I44" s="120">
        <v>0</v>
      </c>
      <c r="J44" s="120">
        <v>6542</v>
      </c>
      <c r="K44" s="120">
        <v>543</v>
      </c>
      <c r="L44" s="120">
        <v>0</v>
      </c>
      <c r="M44" s="127">
        <f t="shared" si="10"/>
        <v>16404358</v>
      </c>
      <c r="N44" s="120">
        <v>7060522</v>
      </c>
      <c r="O44" s="120">
        <v>9139103</v>
      </c>
      <c r="P44" s="120">
        <v>197616</v>
      </c>
      <c r="Q44" s="120">
        <v>35</v>
      </c>
      <c r="R44" s="120">
        <v>0</v>
      </c>
      <c r="S44" s="120">
        <v>6541</v>
      </c>
      <c r="T44" s="141">
        <v>541</v>
      </c>
      <c r="U44" s="155" t="s">
        <v>36</v>
      </c>
      <c r="V44" s="156">
        <v>37</v>
      </c>
      <c r="W44" s="155" t="s">
        <v>36</v>
      </c>
      <c r="X44" s="148">
        <v>0</v>
      </c>
      <c r="Y44" s="125">
        <f t="shared" si="4"/>
        <v>9343836</v>
      </c>
      <c r="Z44" s="120">
        <v>548140</v>
      </c>
      <c r="AA44" s="120">
        <v>5833</v>
      </c>
      <c r="AB44" s="120">
        <v>3</v>
      </c>
      <c r="AC44" s="120">
        <v>0</v>
      </c>
      <c r="AD44" s="120">
        <v>196</v>
      </c>
      <c r="AE44" s="120">
        <v>16</v>
      </c>
      <c r="AF44" s="120">
        <v>0</v>
      </c>
      <c r="AG44" s="125">
        <f t="shared" si="7"/>
        <v>554188</v>
      </c>
      <c r="AH44" s="120">
        <v>21213</v>
      </c>
      <c r="AI44" s="120">
        <v>69</v>
      </c>
      <c r="AJ44" s="120">
        <v>134</v>
      </c>
      <c r="AK44" s="120">
        <v>185</v>
      </c>
      <c r="AL44" s="120">
        <v>524892</v>
      </c>
      <c r="AM44" s="120">
        <v>7695</v>
      </c>
      <c r="AN44" s="140">
        <v>532587</v>
      </c>
      <c r="AO44" s="42" t="s">
        <v>36</v>
      </c>
      <c r="AQ44" s="50">
        <v>9275294</v>
      </c>
      <c r="AR44" s="40" t="str">
        <f t="shared" si="8"/>
        <v>NG</v>
      </c>
      <c r="AS44" s="58">
        <v>554376</v>
      </c>
      <c r="AT44" s="40" t="str">
        <f t="shared" si="9"/>
        <v>NG</v>
      </c>
    </row>
    <row r="45" spans="1:46" s="40" customFormat="1" ht="21.75" customHeight="1">
      <c r="A45" s="47">
        <v>38</v>
      </c>
      <c r="B45" s="42" t="s">
        <v>37</v>
      </c>
      <c r="C45" s="57">
        <v>6939</v>
      </c>
      <c r="D45" s="57">
        <v>310</v>
      </c>
      <c r="E45" s="57">
        <v>7249</v>
      </c>
      <c r="F45" s="51">
        <v>22282413</v>
      </c>
      <c r="G45" s="51">
        <v>56440</v>
      </c>
      <c r="H45" s="120">
        <v>3680</v>
      </c>
      <c r="I45" s="120">
        <v>0</v>
      </c>
      <c r="J45" s="120">
        <v>52959</v>
      </c>
      <c r="K45" s="120">
        <v>1863</v>
      </c>
      <c r="L45" s="120">
        <v>802</v>
      </c>
      <c r="M45" s="127">
        <f t="shared" si="10"/>
        <v>22398157</v>
      </c>
      <c r="N45" s="120">
        <v>8032611</v>
      </c>
      <c r="O45" s="120">
        <v>14255048</v>
      </c>
      <c r="P45" s="120">
        <v>54272</v>
      </c>
      <c r="Q45" s="120">
        <v>3210</v>
      </c>
      <c r="R45" s="120">
        <v>0</v>
      </c>
      <c r="S45" s="120">
        <v>50752</v>
      </c>
      <c r="T45" s="141">
        <v>1857</v>
      </c>
      <c r="U45" s="155" t="s">
        <v>37</v>
      </c>
      <c r="V45" s="156">
        <v>38</v>
      </c>
      <c r="W45" s="155" t="s">
        <v>37</v>
      </c>
      <c r="X45" s="148">
        <v>407</v>
      </c>
      <c r="Y45" s="125">
        <f t="shared" si="4"/>
        <v>14365546</v>
      </c>
      <c r="Z45" s="120">
        <v>855011</v>
      </c>
      <c r="AA45" s="120">
        <v>1627</v>
      </c>
      <c r="AB45" s="120">
        <v>173</v>
      </c>
      <c r="AC45" s="120">
        <v>0</v>
      </c>
      <c r="AD45" s="120">
        <v>1521</v>
      </c>
      <c r="AE45" s="120">
        <v>56</v>
      </c>
      <c r="AF45" s="120">
        <v>13</v>
      </c>
      <c r="AG45" s="125">
        <f t="shared" si="7"/>
        <v>858401</v>
      </c>
      <c r="AH45" s="120">
        <v>29114</v>
      </c>
      <c r="AI45" s="120">
        <v>113</v>
      </c>
      <c r="AJ45" s="120">
        <v>213</v>
      </c>
      <c r="AK45" s="120">
        <v>307</v>
      </c>
      <c r="AL45" s="120">
        <v>827913</v>
      </c>
      <c r="AM45" s="120">
        <v>741</v>
      </c>
      <c r="AN45" s="140">
        <v>828654</v>
      </c>
      <c r="AO45" s="42" t="s">
        <v>37</v>
      </c>
      <c r="AQ45" s="40">
        <v>14334429</v>
      </c>
      <c r="AR45" s="40" t="str">
        <f t="shared" si="8"/>
        <v>NG</v>
      </c>
      <c r="AS45" s="58">
        <v>856454</v>
      </c>
      <c r="AT45" s="40" t="str">
        <f t="shared" si="9"/>
        <v>NG</v>
      </c>
    </row>
    <row r="46" spans="1:46" s="40" customFormat="1" ht="21.75" customHeight="1">
      <c r="A46" s="47">
        <v>39</v>
      </c>
      <c r="B46" s="42" t="s">
        <v>38</v>
      </c>
      <c r="C46" s="57">
        <v>21069</v>
      </c>
      <c r="D46" s="57">
        <v>775</v>
      </c>
      <c r="E46" s="57">
        <v>21844</v>
      </c>
      <c r="F46" s="51">
        <v>65346923</v>
      </c>
      <c r="G46" s="51">
        <v>908149</v>
      </c>
      <c r="H46" s="120">
        <v>1960</v>
      </c>
      <c r="I46" s="120">
        <v>72020</v>
      </c>
      <c r="J46" s="120">
        <v>217429</v>
      </c>
      <c r="K46" s="120">
        <v>9938</v>
      </c>
      <c r="L46" s="120">
        <v>5289</v>
      </c>
      <c r="M46" s="127">
        <f t="shared" si="10"/>
        <v>66561708</v>
      </c>
      <c r="N46" s="120">
        <v>24422966</v>
      </c>
      <c r="O46" s="120">
        <v>40947904</v>
      </c>
      <c r="P46" s="120">
        <v>885728</v>
      </c>
      <c r="Q46" s="120">
        <v>1959</v>
      </c>
      <c r="R46" s="120">
        <v>72015</v>
      </c>
      <c r="S46" s="120">
        <v>215934</v>
      </c>
      <c r="T46" s="141">
        <v>9918</v>
      </c>
      <c r="U46" s="155" t="s">
        <v>38</v>
      </c>
      <c r="V46" s="156">
        <v>39</v>
      </c>
      <c r="W46" s="155" t="s">
        <v>38</v>
      </c>
      <c r="X46" s="148">
        <v>5284</v>
      </c>
      <c r="Y46" s="125">
        <f t="shared" si="4"/>
        <v>42138742</v>
      </c>
      <c r="Z46" s="120">
        <v>2456000</v>
      </c>
      <c r="AA46" s="120">
        <v>26534</v>
      </c>
      <c r="AB46" s="120">
        <v>106</v>
      </c>
      <c r="AC46" s="120">
        <v>2160</v>
      </c>
      <c r="AD46" s="120">
        <v>6477</v>
      </c>
      <c r="AE46" s="120">
        <v>297</v>
      </c>
      <c r="AF46" s="120">
        <v>158</v>
      </c>
      <c r="AG46" s="125">
        <f t="shared" si="7"/>
        <v>2491732</v>
      </c>
      <c r="AH46" s="120">
        <v>114570</v>
      </c>
      <c r="AI46" s="120">
        <v>193</v>
      </c>
      <c r="AJ46" s="120">
        <v>1436</v>
      </c>
      <c r="AK46" s="120">
        <v>1095</v>
      </c>
      <c r="AL46" s="120">
        <v>2372196</v>
      </c>
      <c r="AM46" s="120">
        <v>2242</v>
      </c>
      <c r="AN46" s="140">
        <v>2374438</v>
      </c>
      <c r="AO46" s="42" t="s">
        <v>38</v>
      </c>
      <c r="AQ46" s="50">
        <v>41400171</v>
      </c>
      <c r="AR46" s="40" t="str">
        <f t="shared" si="8"/>
        <v>NG</v>
      </c>
      <c r="AS46" s="58">
        <v>2455945</v>
      </c>
      <c r="AT46" s="40" t="str">
        <f t="shared" si="9"/>
        <v>NG</v>
      </c>
    </row>
    <row r="47" spans="1:46" s="40" customFormat="1" ht="21.75" customHeight="1">
      <c r="A47" s="47">
        <v>40</v>
      </c>
      <c r="B47" s="42" t="s">
        <v>39</v>
      </c>
      <c r="C47" s="57">
        <v>3704</v>
      </c>
      <c r="D47" s="57">
        <v>200</v>
      </c>
      <c r="E47" s="57">
        <v>3904</v>
      </c>
      <c r="F47" s="51">
        <v>10384876</v>
      </c>
      <c r="G47" s="51">
        <v>37039</v>
      </c>
      <c r="H47" s="120">
        <v>0</v>
      </c>
      <c r="I47" s="120">
        <v>8500</v>
      </c>
      <c r="J47" s="120">
        <v>22125</v>
      </c>
      <c r="K47" s="120">
        <v>2718</v>
      </c>
      <c r="L47" s="120">
        <v>627</v>
      </c>
      <c r="M47" s="127">
        <f t="shared" si="10"/>
        <v>10455885</v>
      </c>
      <c r="N47" s="120">
        <v>4323381</v>
      </c>
      <c r="O47" s="120">
        <v>6065153</v>
      </c>
      <c r="P47" s="120">
        <v>33899</v>
      </c>
      <c r="Q47" s="120">
        <v>0</v>
      </c>
      <c r="R47" s="120">
        <v>8500</v>
      </c>
      <c r="S47" s="120">
        <v>21610</v>
      </c>
      <c r="T47" s="141">
        <v>2716</v>
      </c>
      <c r="U47" s="155" t="s">
        <v>39</v>
      </c>
      <c r="V47" s="156">
        <v>40</v>
      </c>
      <c r="W47" s="155" t="s">
        <v>39</v>
      </c>
      <c r="X47" s="148">
        <v>626</v>
      </c>
      <c r="Y47" s="125">
        <f t="shared" si="4"/>
        <v>6132504</v>
      </c>
      <c r="Z47" s="120">
        <v>363756</v>
      </c>
      <c r="AA47" s="120">
        <v>1018</v>
      </c>
      <c r="AB47" s="120">
        <v>0</v>
      </c>
      <c r="AC47" s="120">
        <v>255</v>
      </c>
      <c r="AD47" s="120">
        <v>648</v>
      </c>
      <c r="AE47" s="120">
        <v>81</v>
      </c>
      <c r="AF47" s="120">
        <v>19</v>
      </c>
      <c r="AG47" s="125">
        <f t="shared" si="7"/>
        <v>365777</v>
      </c>
      <c r="AH47" s="120">
        <v>14037</v>
      </c>
      <c r="AI47" s="120">
        <v>4</v>
      </c>
      <c r="AJ47" s="120">
        <v>214</v>
      </c>
      <c r="AK47" s="120">
        <v>503</v>
      </c>
      <c r="AL47" s="120">
        <v>350486</v>
      </c>
      <c r="AM47" s="120">
        <v>533</v>
      </c>
      <c r="AN47" s="140">
        <v>351019</v>
      </c>
      <c r="AO47" s="42" t="s">
        <v>39</v>
      </c>
      <c r="AQ47" s="50">
        <v>6050875</v>
      </c>
      <c r="AR47" s="40" t="str">
        <f t="shared" si="8"/>
        <v>NG</v>
      </c>
      <c r="AS47" s="58">
        <v>361824</v>
      </c>
      <c r="AT47" s="40" t="str">
        <f t="shared" si="9"/>
        <v>NG</v>
      </c>
    </row>
    <row r="48" spans="1:46" s="40" customFormat="1" ht="21.75" customHeight="1">
      <c r="A48" s="47">
        <v>41</v>
      </c>
      <c r="B48" s="42" t="s">
        <v>40</v>
      </c>
      <c r="C48" s="57">
        <v>8967</v>
      </c>
      <c r="D48" s="57">
        <v>763</v>
      </c>
      <c r="E48" s="57">
        <v>9730</v>
      </c>
      <c r="F48" s="51">
        <v>28876305</v>
      </c>
      <c r="G48" s="51">
        <v>121005</v>
      </c>
      <c r="H48" s="120">
        <v>20878</v>
      </c>
      <c r="I48" s="120">
        <v>8202</v>
      </c>
      <c r="J48" s="120">
        <v>16550</v>
      </c>
      <c r="K48" s="120">
        <v>2822</v>
      </c>
      <c r="L48" s="120">
        <v>13444</v>
      </c>
      <c r="M48" s="127">
        <f t="shared" si="10"/>
        <v>29059206</v>
      </c>
      <c r="N48" s="120">
        <v>10587365</v>
      </c>
      <c r="O48" s="120">
        <v>18296253</v>
      </c>
      <c r="P48" s="120">
        <v>114532</v>
      </c>
      <c r="Q48" s="120">
        <v>20431</v>
      </c>
      <c r="R48" s="120">
        <v>8201</v>
      </c>
      <c r="S48" s="120">
        <v>16167</v>
      </c>
      <c r="T48" s="141">
        <v>2815</v>
      </c>
      <c r="U48" s="155" t="s">
        <v>40</v>
      </c>
      <c r="V48" s="156">
        <v>41</v>
      </c>
      <c r="W48" s="155" t="s">
        <v>40</v>
      </c>
      <c r="X48" s="148">
        <v>13442</v>
      </c>
      <c r="Y48" s="125">
        <f t="shared" si="4"/>
        <v>18471841</v>
      </c>
      <c r="Z48" s="120">
        <v>1097400</v>
      </c>
      <c r="AA48" s="120">
        <v>3433</v>
      </c>
      <c r="AB48" s="120">
        <v>1104</v>
      </c>
      <c r="AC48" s="120">
        <v>246</v>
      </c>
      <c r="AD48" s="120">
        <v>484</v>
      </c>
      <c r="AE48" s="120">
        <v>84</v>
      </c>
      <c r="AF48" s="120">
        <v>403</v>
      </c>
      <c r="AG48" s="125">
        <f t="shared" si="7"/>
        <v>1103154</v>
      </c>
      <c r="AH48" s="120">
        <v>38782</v>
      </c>
      <c r="AI48" s="120">
        <v>267</v>
      </c>
      <c r="AJ48" s="120">
        <v>388</v>
      </c>
      <c r="AK48" s="120">
        <v>988</v>
      </c>
      <c r="AL48" s="120">
        <v>1040503</v>
      </c>
      <c r="AM48" s="120">
        <v>22226</v>
      </c>
      <c r="AN48" s="140">
        <v>1062729</v>
      </c>
      <c r="AO48" s="42" t="s">
        <v>40</v>
      </c>
      <c r="AQ48" s="50">
        <v>18100514</v>
      </c>
      <c r="AR48" s="40" t="str">
        <f t="shared" si="8"/>
        <v>NG</v>
      </c>
      <c r="AS48" s="58">
        <v>1077369</v>
      </c>
      <c r="AT48" s="40" t="str">
        <f t="shared" si="9"/>
        <v>NG</v>
      </c>
    </row>
    <row r="49" spans="1:46" s="40" customFormat="1" ht="21.75" customHeight="1">
      <c r="A49" s="47">
        <v>42</v>
      </c>
      <c r="B49" s="42" t="s">
        <v>41</v>
      </c>
      <c r="C49" s="57">
        <v>3628</v>
      </c>
      <c r="D49" s="57">
        <v>276</v>
      </c>
      <c r="E49" s="57">
        <v>3904</v>
      </c>
      <c r="F49" s="51">
        <v>10802502</v>
      </c>
      <c r="G49" s="51">
        <v>81521</v>
      </c>
      <c r="H49" s="120">
        <v>799</v>
      </c>
      <c r="I49" s="120">
        <v>0</v>
      </c>
      <c r="J49" s="120">
        <v>44565</v>
      </c>
      <c r="K49" s="120">
        <v>465</v>
      </c>
      <c r="L49" s="120">
        <v>1136</v>
      </c>
      <c r="M49" s="127">
        <f>SUM(F49:L49)</f>
        <v>10930988</v>
      </c>
      <c r="N49" s="120">
        <v>4294849</v>
      </c>
      <c r="O49" s="120">
        <v>6512453</v>
      </c>
      <c r="P49" s="120">
        <v>77281</v>
      </c>
      <c r="Q49" s="120">
        <v>799</v>
      </c>
      <c r="R49" s="120">
        <v>0</v>
      </c>
      <c r="S49" s="120">
        <v>44543</v>
      </c>
      <c r="T49" s="141">
        <v>463</v>
      </c>
      <c r="U49" s="155" t="s">
        <v>41</v>
      </c>
      <c r="V49" s="156">
        <v>42</v>
      </c>
      <c r="W49" s="155" t="s">
        <v>41</v>
      </c>
      <c r="X49" s="148">
        <v>600</v>
      </c>
      <c r="Y49" s="125">
        <f t="shared" si="4"/>
        <v>6636139</v>
      </c>
      <c r="Z49" s="120">
        <v>390589</v>
      </c>
      <c r="AA49" s="120">
        <v>2312</v>
      </c>
      <c r="AB49" s="120">
        <v>24</v>
      </c>
      <c r="AC49" s="120">
        <v>0</v>
      </c>
      <c r="AD49" s="120">
        <v>1339</v>
      </c>
      <c r="AE49" s="120">
        <v>14</v>
      </c>
      <c r="AF49" s="120">
        <v>18</v>
      </c>
      <c r="AG49" s="125">
        <f t="shared" si="7"/>
        <v>394296</v>
      </c>
      <c r="AH49" s="120">
        <v>15718</v>
      </c>
      <c r="AI49" s="120">
        <v>131</v>
      </c>
      <c r="AJ49" s="120">
        <v>143</v>
      </c>
      <c r="AK49" s="120">
        <v>480</v>
      </c>
      <c r="AL49" s="120">
        <v>369982</v>
      </c>
      <c r="AM49" s="120">
        <v>7842</v>
      </c>
      <c r="AN49" s="140">
        <v>377824</v>
      </c>
      <c r="AO49" s="42" t="s">
        <v>41</v>
      </c>
      <c r="AQ49" s="50">
        <v>6556371</v>
      </c>
      <c r="AR49" s="40" t="str">
        <f t="shared" si="8"/>
        <v>NG</v>
      </c>
      <c r="AS49" s="58">
        <v>389831</v>
      </c>
      <c r="AT49" s="40" t="str">
        <f t="shared" si="9"/>
        <v>NG</v>
      </c>
    </row>
    <row r="50" spans="1:46" s="40" customFormat="1" ht="21.75" customHeight="1">
      <c r="A50" s="47">
        <v>43</v>
      </c>
      <c r="B50" s="42" t="s">
        <v>42</v>
      </c>
      <c r="C50" s="57">
        <v>11001</v>
      </c>
      <c r="D50" s="57">
        <v>469</v>
      </c>
      <c r="E50" s="57">
        <v>11470</v>
      </c>
      <c r="F50" s="51">
        <v>32005473</v>
      </c>
      <c r="G50" s="51">
        <v>187218</v>
      </c>
      <c r="H50" s="120">
        <v>228</v>
      </c>
      <c r="I50" s="120">
        <v>8743</v>
      </c>
      <c r="J50" s="120">
        <v>40653</v>
      </c>
      <c r="K50" s="120">
        <v>5467</v>
      </c>
      <c r="L50" s="120">
        <v>4297</v>
      </c>
      <c r="M50" s="127">
        <f t="shared" si="10"/>
        <v>32252079</v>
      </c>
      <c r="N50" s="120">
        <v>12221419</v>
      </c>
      <c r="O50" s="120">
        <v>19795165</v>
      </c>
      <c r="P50" s="120">
        <v>176512</v>
      </c>
      <c r="Q50" s="120">
        <v>227</v>
      </c>
      <c r="R50" s="120">
        <v>8742</v>
      </c>
      <c r="S50" s="120">
        <v>40255</v>
      </c>
      <c r="T50" s="141">
        <v>5464</v>
      </c>
      <c r="U50" s="155" t="s">
        <v>42</v>
      </c>
      <c r="V50" s="156">
        <v>43</v>
      </c>
      <c r="W50" s="155" t="s">
        <v>42</v>
      </c>
      <c r="X50" s="148">
        <v>4295</v>
      </c>
      <c r="Y50" s="125">
        <f t="shared" si="4"/>
        <v>20030660</v>
      </c>
      <c r="Z50" s="120">
        <v>1187259</v>
      </c>
      <c r="AA50" s="120">
        <v>5294</v>
      </c>
      <c r="AB50" s="120">
        <v>12</v>
      </c>
      <c r="AC50" s="120">
        <v>263</v>
      </c>
      <c r="AD50" s="120">
        <v>1207</v>
      </c>
      <c r="AE50" s="120">
        <v>164</v>
      </c>
      <c r="AF50" s="120">
        <v>128</v>
      </c>
      <c r="AG50" s="125">
        <f t="shared" si="7"/>
        <v>1194327</v>
      </c>
      <c r="AH50" s="120">
        <v>49112</v>
      </c>
      <c r="AI50" s="120">
        <v>158</v>
      </c>
      <c r="AJ50" s="120">
        <v>1548</v>
      </c>
      <c r="AK50" s="120">
        <v>670</v>
      </c>
      <c r="AL50" s="120">
        <v>1141464</v>
      </c>
      <c r="AM50" s="120">
        <v>1375</v>
      </c>
      <c r="AN50" s="140">
        <v>1142839</v>
      </c>
      <c r="AO50" s="42" t="s">
        <v>42</v>
      </c>
      <c r="AQ50" s="40">
        <v>19711959</v>
      </c>
      <c r="AR50" s="40" t="str">
        <f t="shared" si="8"/>
        <v>NG</v>
      </c>
      <c r="AS50" s="58">
        <v>1174716</v>
      </c>
      <c r="AT50" s="40" t="str">
        <f t="shared" si="9"/>
        <v>NG</v>
      </c>
    </row>
    <row r="51" spans="1:46" s="40" customFormat="1" ht="21.75" customHeight="1">
      <c r="A51" s="55">
        <v>44</v>
      </c>
      <c r="B51" s="56" t="s">
        <v>43</v>
      </c>
      <c r="C51" s="57">
        <v>6741</v>
      </c>
      <c r="D51" s="57">
        <v>343</v>
      </c>
      <c r="E51" s="57">
        <v>7084</v>
      </c>
      <c r="F51" s="51">
        <v>18711278</v>
      </c>
      <c r="G51" s="51">
        <v>393630</v>
      </c>
      <c r="H51" s="120">
        <v>1687</v>
      </c>
      <c r="I51" s="120">
        <v>1585</v>
      </c>
      <c r="J51" s="120">
        <v>57205</v>
      </c>
      <c r="K51" s="120">
        <v>2363</v>
      </c>
      <c r="L51" s="120">
        <v>3820</v>
      </c>
      <c r="M51" s="127">
        <f t="shared" si="10"/>
        <v>19171568</v>
      </c>
      <c r="N51" s="120">
        <v>7750269</v>
      </c>
      <c r="O51" s="120">
        <v>10971711</v>
      </c>
      <c r="P51" s="120">
        <v>384986</v>
      </c>
      <c r="Q51" s="120">
        <v>1277</v>
      </c>
      <c r="R51" s="120">
        <v>1585</v>
      </c>
      <c r="S51" s="120">
        <v>55568</v>
      </c>
      <c r="T51" s="141">
        <v>2353</v>
      </c>
      <c r="U51" s="159" t="s">
        <v>43</v>
      </c>
      <c r="V51" s="160">
        <v>44</v>
      </c>
      <c r="W51" s="159" t="s">
        <v>43</v>
      </c>
      <c r="X51" s="148">
        <v>3819</v>
      </c>
      <c r="Y51" s="152">
        <f t="shared" si="4"/>
        <v>11421299</v>
      </c>
      <c r="Z51" s="120">
        <v>658017</v>
      </c>
      <c r="AA51" s="120">
        <v>11427</v>
      </c>
      <c r="AB51" s="120">
        <v>69</v>
      </c>
      <c r="AC51" s="120">
        <v>48</v>
      </c>
      <c r="AD51" s="120">
        <v>1667</v>
      </c>
      <c r="AE51" s="120">
        <v>71</v>
      </c>
      <c r="AF51" s="120">
        <v>115</v>
      </c>
      <c r="AG51" s="152">
        <f t="shared" si="7"/>
        <v>671414</v>
      </c>
      <c r="AH51" s="120">
        <v>30751</v>
      </c>
      <c r="AI51" s="120">
        <v>162</v>
      </c>
      <c r="AJ51" s="120">
        <v>946</v>
      </c>
      <c r="AK51" s="120">
        <v>638</v>
      </c>
      <c r="AL51" s="120">
        <v>637738</v>
      </c>
      <c r="AM51" s="120">
        <v>1179</v>
      </c>
      <c r="AN51" s="140">
        <v>638917</v>
      </c>
      <c r="AO51" s="56" t="s">
        <v>43</v>
      </c>
      <c r="AQ51" s="50">
        <v>11491888</v>
      </c>
      <c r="AR51" s="40" t="str">
        <f t="shared" si="8"/>
        <v>NG</v>
      </c>
      <c r="AS51" s="58">
        <v>675807</v>
      </c>
      <c r="AT51" s="40" t="str">
        <f t="shared" si="9"/>
        <v>NG</v>
      </c>
    </row>
    <row r="52" spans="1:43" s="27" customFormat="1" ht="21.75" customHeight="1">
      <c r="A52" s="68"/>
      <c r="B52" s="69" t="s">
        <v>83</v>
      </c>
      <c r="C52" s="70">
        <f aca="true" t="shared" si="11" ref="C52:T52">SUM(C40:C51)</f>
        <v>113684</v>
      </c>
      <c r="D52" s="70">
        <f t="shared" si="11"/>
        <v>5881</v>
      </c>
      <c r="E52" s="70">
        <f t="shared" si="11"/>
        <v>119565</v>
      </c>
      <c r="F52" s="70">
        <f t="shared" si="11"/>
        <v>343532367</v>
      </c>
      <c r="G52" s="70">
        <f t="shared" si="11"/>
        <v>3696466</v>
      </c>
      <c r="H52" s="70">
        <f t="shared" si="11"/>
        <v>44874</v>
      </c>
      <c r="I52" s="70">
        <f t="shared" si="11"/>
        <v>153338</v>
      </c>
      <c r="J52" s="70">
        <f>SUM(J40:J51)</f>
        <v>1576291</v>
      </c>
      <c r="K52" s="70">
        <f t="shared" si="11"/>
        <v>66236</v>
      </c>
      <c r="L52" s="70">
        <f t="shared" si="11"/>
        <v>46079</v>
      </c>
      <c r="M52" s="70">
        <f t="shared" si="11"/>
        <v>349115651</v>
      </c>
      <c r="N52" s="70">
        <f t="shared" si="11"/>
        <v>131677546</v>
      </c>
      <c r="O52" s="70">
        <f t="shared" si="11"/>
        <v>211983522</v>
      </c>
      <c r="P52" s="70">
        <f t="shared" si="11"/>
        <v>3580068</v>
      </c>
      <c r="Q52" s="70">
        <f t="shared" si="11"/>
        <v>43542</v>
      </c>
      <c r="R52" s="70">
        <f t="shared" si="11"/>
        <v>152797</v>
      </c>
      <c r="S52" s="70">
        <f>SUM(S40:S51)</f>
        <v>1566899</v>
      </c>
      <c r="T52" s="70">
        <f t="shared" si="11"/>
        <v>66148</v>
      </c>
      <c r="U52" s="69" t="s">
        <v>83</v>
      </c>
      <c r="V52" s="68"/>
      <c r="W52" s="69" t="s">
        <v>83</v>
      </c>
      <c r="X52" s="70">
        <f aca="true" t="shared" si="12" ref="X52:AN52">SUM(X40:X51)</f>
        <v>45129</v>
      </c>
      <c r="Y52" s="70">
        <f t="shared" si="12"/>
        <v>217438105</v>
      </c>
      <c r="Z52" s="70">
        <f t="shared" si="12"/>
        <v>12714368</v>
      </c>
      <c r="AA52" s="70">
        <f t="shared" si="12"/>
        <v>106766</v>
      </c>
      <c r="AB52" s="70">
        <f t="shared" si="12"/>
        <v>2334</v>
      </c>
      <c r="AC52" s="70">
        <f t="shared" si="12"/>
        <v>4584</v>
      </c>
      <c r="AD52" s="70">
        <f>SUM(AD40:AD51)</f>
        <v>47004</v>
      </c>
      <c r="AE52" s="70">
        <f t="shared" si="12"/>
        <v>1984</v>
      </c>
      <c r="AF52" s="70">
        <f t="shared" si="12"/>
        <v>1354</v>
      </c>
      <c r="AG52" s="70">
        <f t="shared" si="12"/>
        <v>12878394</v>
      </c>
      <c r="AH52" s="70">
        <f t="shared" si="12"/>
        <v>529389</v>
      </c>
      <c r="AI52" s="70">
        <f t="shared" si="12"/>
        <v>1849</v>
      </c>
      <c r="AJ52" s="70">
        <f t="shared" si="12"/>
        <v>8542</v>
      </c>
      <c r="AK52" s="70">
        <f t="shared" si="12"/>
        <v>8697</v>
      </c>
      <c r="AL52" s="70">
        <f t="shared" si="12"/>
        <v>12261286</v>
      </c>
      <c r="AM52" s="70">
        <f t="shared" si="12"/>
        <v>68437</v>
      </c>
      <c r="AN52" s="94">
        <f t="shared" si="12"/>
        <v>12329723</v>
      </c>
      <c r="AO52" s="69" t="s">
        <v>83</v>
      </c>
      <c r="AQ52" s="52"/>
    </row>
    <row r="53" spans="1:41" s="27" customFormat="1" ht="21.75" customHeight="1">
      <c r="A53" s="74"/>
      <c r="B53" s="73" t="s">
        <v>84</v>
      </c>
      <c r="C53" s="72">
        <f aca="true" t="shared" si="13" ref="C53:T53">C39+C52</f>
        <v>1265119</v>
      </c>
      <c r="D53" s="72">
        <f t="shared" si="13"/>
        <v>66417</v>
      </c>
      <c r="E53" s="72">
        <f t="shared" si="13"/>
        <v>1331536</v>
      </c>
      <c r="F53" s="72">
        <f t="shared" si="13"/>
        <v>4108079746</v>
      </c>
      <c r="G53" s="72">
        <f t="shared" si="13"/>
        <v>57111612</v>
      </c>
      <c r="H53" s="72">
        <f t="shared" si="13"/>
        <v>691810</v>
      </c>
      <c r="I53" s="72">
        <f t="shared" si="13"/>
        <v>18746561</v>
      </c>
      <c r="J53" s="72">
        <f>J39+J52</f>
        <v>15999584</v>
      </c>
      <c r="K53" s="72">
        <f t="shared" si="13"/>
        <v>1842289</v>
      </c>
      <c r="L53" s="72">
        <f t="shared" si="13"/>
        <v>1262152</v>
      </c>
      <c r="M53" s="72">
        <f t="shared" si="13"/>
        <v>4203733754</v>
      </c>
      <c r="N53" s="72">
        <f t="shared" si="13"/>
        <v>1493932140</v>
      </c>
      <c r="O53" s="72">
        <f t="shared" si="13"/>
        <v>2615610905</v>
      </c>
      <c r="P53" s="72">
        <f t="shared" si="13"/>
        <v>55879640</v>
      </c>
      <c r="Q53" s="72">
        <f t="shared" si="13"/>
        <v>670757</v>
      </c>
      <c r="R53" s="72">
        <f t="shared" si="13"/>
        <v>18713718</v>
      </c>
      <c r="S53" s="72">
        <f>S39+S52</f>
        <v>15869830</v>
      </c>
      <c r="T53" s="72">
        <f t="shared" si="13"/>
        <v>1839028</v>
      </c>
      <c r="U53" s="73" t="s">
        <v>84</v>
      </c>
      <c r="V53" s="74"/>
      <c r="W53" s="73" t="s">
        <v>84</v>
      </c>
      <c r="X53" s="72">
        <f aca="true" t="shared" si="14" ref="X53:AN53">X39+X52</f>
        <v>1217736</v>
      </c>
      <c r="Y53" s="72">
        <f t="shared" si="14"/>
        <v>2709801614</v>
      </c>
      <c r="Z53" s="72">
        <f t="shared" si="14"/>
        <v>156884832</v>
      </c>
      <c r="AA53" s="72">
        <f t="shared" si="14"/>
        <v>1665114</v>
      </c>
      <c r="AB53" s="72">
        <f t="shared" si="14"/>
        <v>36062</v>
      </c>
      <c r="AC53" s="72">
        <f t="shared" si="14"/>
        <v>561406</v>
      </c>
      <c r="AD53" s="72">
        <f>AD39+AD52</f>
        <v>476071</v>
      </c>
      <c r="AE53" s="72">
        <f t="shared" si="14"/>
        <v>55170</v>
      </c>
      <c r="AF53" s="72">
        <f t="shared" si="14"/>
        <v>36539</v>
      </c>
      <c r="AG53" s="72">
        <f t="shared" si="14"/>
        <v>159715194</v>
      </c>
      <c r="AH53" s="72">
        <f t="shared" si="14"/>
        <v>7020523</v>
      </c>
      <c r="AI53" s="72">
        <f t="shared" si="14"/>
        <v>21323</v>
      </c>
      <c r="AJ53" s="72">
        <f t="shared" si="14"/>
        <v>143647</v>
      </c>
      <c r="AK53" s="72">
        <f t="shared" si="14"/>
        <v>157635</v>
      </c>
      <c r="AL53" s="72">
        <f t="shared" si="14"/>
        <v>151060254</v>
      </c>
      <c r="AM53" s="72">
        <f t="shared" si="14"/>
        <v>1299649</v>
      </c>
      <c r="AN53" s="95">
        <f t="shared" si="14"/>
        <v>152359903</v>
      </c>
      <c r="AO53" s="73" t="s">
        <v>84</v>
      </c>
    </row>
  </sheetData>
  <sheetProtection/>
  <mergeCells count="45">
    <mergeCell ref="AN5:AN6"/>
    <mergeCell ref="Y5:Y6"/>
    <mergeCell ref="Z5:Z6"/>
    <mergeCell ref="AA5:AA6"/>
    <mergeCell ref="AB5:AB6"/>
    <mergeCell ref="AC5:AC6"/>
    <mergeCell ref="AE5:AE6"/>
    <mergeCell ref="AG5:AG6"/>
    <mergeCell ref="AL5:AM5"/>
    <mergeCell ref="X5:X6"/>
    <mergeCell ref="U4:U6"/>
    <mergeCell ref="W4:W6"/>
    <mergeCell ref="AD5:AD6"/>
    <mergeCell ref="O5:O6"/>
    <mergeCell ref="P5:P6"/>
    <mergeCell ref="Q5:Q6"/>
    <mergeCell ref="R5:R6"/>
    <mergeCell ref="T5:T6"/>
    <mergeCell ref="S5:S6"/>
    <mergeCell ref="H5:H6"/>
    <mergeCell ref="I5:I6"/>
    <mergeCell ref="K5:K6"/>
    <mergeCell ref="L5:L6"/>
    <mergeCell ref="J5:J6"/>
    <mergeCell ref="M5:M6"/>
    <mergeCell ref="A4:A6"/>
    <mergeCell ref="B4:B6"/>
    <mergeCell ref="C4:E4"/>
    <mergeCell ref="O4:R4"/>
    <mergeCell ref="F4:M4"/>
    <mergeCell ref="N4:N6"/>
    <mergeCell ref="C5:D5"/>
    <mergeCell ref="E5:E6"/>
    <mergeCell ref="F5:F6"/>
    <mergeCell ref="G5:G6"/>
    <mergeCell ref="AO4:AO6"/>
    <mergeCell ref="AL4:AN4"/>
    <mergeCell ref="AI4:AI6"/>
    <mergeCell ref="V4:V6"/>
    <mergeCell ref="AH4:AH6"/>
    <mergeCell ref="Z4:AG4"/>
    <mergeCell ref="X4:Y4"/>
    <mergeCell ref="AK4:AK6"/>
    <mergeCell ref="AJ4:AJ6"/>
    <mergeCell ref="AF5:AF6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7" r:id="rId1"/>
  <colBreaks count="1" manualBreakCount="1">
    <brk id="21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9" sqref="R39:R50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2" t="s">
        <v>120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35" customFormat="1" ht="17.25" customHeight="1">
      <c r="A3" s="238" t="s">
        <v>74</v>
      </c>
      <c r="B3" s="239" t="s">
        <v>94</v>
      </c>
      <c r="C3" s="234" t="s">
        <v>89</v>
      </c>
      <c r="D3" s="234"/>
      <c r="E3" s="234"/>
      <c r="F3" s="234" t="s">
        <v>90</v>
      </c>
      <c r="G3" s="234"/>
      <c r="H3" s="234"/>
      <c r="I3" s="234"/>
      <c r="J3" s="234"/>
      <c r="K3" s="234"/>
      <c r="L3" s="234"/>
      <c r="M3" s="234"/>
      <c r="N3" s="234"/>
      <c r="O3" s="234"/>
      <c r="P3" s="235" t="s">
        <v>91</v>
      </c>
      <c r="Q3" s="234" t="s">
        <v>92</v>
      </c>
      <c r="R3" s="234"/>
      <c r="S3" s="236" t="s">
        <v>95</v>
      </c>
    </row>
    <row r="4" spans="1:19" s="35" customFormat="1" ht="17.25" customHeight="1">
      <c r="A4" s="238"/>
      <c r="B4" s="240"/>
      <c r="C4" s="241" t="s">
        <v>76</v>
      </c>
      <c r="D4" s="241"/>
      <c r="E4" s="241"/>
      <c r="F4" s="231" t="s">
        <v>48</v>
      </c>
      <c r="G4" s="232"/>
      <c r="H4" s="232"/>
      <c r="I4" s="232"/>
      <c r="J4" s="232"/>
      <c r="K4" s="232"/>
      <c r="L4" s="232"/>
      <c r="M4" s="232"/>
      <c r="N4" s="233"/>
      <c r="O4" s="234" t="s">
        <v>81</v>
      </c>
      <c r="P4" s="235"/>
      <c r="Q4" s="234" t="s">
        <v>76</v>
      </c>
      <c r="R4" s="234" t="s">
        <v>85</v>
      </c>
      <c r="S4" s="237"/>
    </row>
    <row r="5" spans="1:19" s="37" customFormat="1" ht="45">
      <c r="A5" s="238"/>
      <c r="B5" s="240"/>
      <c r="C5" s="36" t="s">
        <v>46</v>
      </c>
      <c r="D5" s="36" t="s">
        <v>47</v>
      </c>
      <c r="E5" s="34" t="s">
        <v>81</v>
      </c>
      <c r="F5" s="36" t="s">
        <v>65</v>
      </c>
      <c r="G5" s="36" t="s">
        <v>66</v>
      </c>
      <c r="H5" s="36" t="s">
        <v>67</v>
      </c>
      <c r="I5" s="36" t="s">
        <v>68</v>
      </c>
      <c r="J5" s="36" t="s">
        <v>69</v>
      </c>
      <c r="K5" s="36" t="s">
        <v>70</v>
      </c>
      <c r="L5" s="36" t="s">
        <v>71</v>
      </c>
      <c r="M5" s="36" t="s">
        <v>72</v>
      </c>
      <c r="N5" s="36" t="s">
        <v>73</v>
      </c>
      <c r="O5" s="234"/>
      <c r="P5" s="235"/>
      <c r="Q5" s="234"/>
      <c r="R5" s="234"/>
      <c r="S5" s="237"/>
    </row>
    <row r="6" spans="1:19" s="40" customFormat="1" ht="21.75" customHeight="1">
      <c r="A6" s="38">
        <v>1</v>
      </c>
      <c r="B6" s="60" t="s">
        <v>18</v>
      </c>
      <c r="C6" s="168">
        <v>132648</v>
      </c>
      <c r="D6" s="168">
        <v>0</v>
      </c>
      <c r="E6" s="168">
        <v>132648</v>
      </c>
      <c r="F6" s="168">
        <v>76</v>
      </c>
      <c r="G6" s="168">
        <v>20</v>
      </c>
      <c r="H6" s="168">
        <v>652</v>
      </c>
      <c r="I6" s="168">
        <v>50</v>
      </c>
      <c r="J6" s="168">
        <v>503</v>
      </c>
      <c r="K6" s="168">
        <v>144</v>
      </c>
      <c r="L6" s="168">
        <v>1374</v>
      </c>
      <c r="M6" s="168">
        <v>70</v>
      </c>
      <c r="N6" s="168">
        <v>6290</v>
      </c>
      <c r="O6" s="168">
        <v>9179</v>
      </c>
      <c r="P6" s="168">
        <v>124302</v>
      </c>
      <c r="Q6" s="168">
        <v>8975</v>
      </c>
      <c r="R6" s="168">
        <v>3951</v>
      </c>
      <c r="S6" s="60" t="s">
        <v>18</v>
      </c>
    </row>
    <row r="7" spans="1:19" s="40" customFormat="1" ht="21.75" customHeight="1">
      <c r="A7" s="41">
        <v>2</v>
      </c>
      <c r="B7" s="61" t="s">
        <v>1</v>
      </c>
      <c r="C7" s="169">
        <v>88366</v>
      </c>
      <c r="D7" s="169">
        <v>13</v>
      </c>
      <c r="E7" s="169">
        <v>88379</v>
      </c>
      <c r="F7" s="169">
        <v>37</v>
      </c>
      <c r="G7" s="169">
        <v>10</v>
      </c>
      <c r="H7" s="169">
        <v>210</v>
      </c>
      <c r="I7" s="169">
        <v>23</v>
      </c>
      <c r="J7" s="169">
        <v>138</v>
      </c>
      <c r="K7" s="169">
        <v>70</v>
      </c>
      <c r="L7" s="169">
        <v>548</v>
      </c>
      <c r="M7" s="169">
        <v>48</v>
      </c>
      <c r="N7" s="169">
        <v>2531</v>
      </c>
      <c r="O7" s="169">
        <v>3615</v>
      </c>
      <c r="P7" s="169">
        <v>82634</v>
      </c>
      <c r="Q7" s="169">
        <v>3571</v>
      </c>
      <c r="R7" s="169">
        <v>1394</v>
      </c>
      <c r="S7" s="61" t="s">
        <v>1</v>
      </c>
    </row>
    <row r="8" spans="1:19" s="40" customFormat="1" ht="21.75" customHeight="1">
      <c r="A8" s="41">
        <v>3</v>
      </c>
      <c r="B8" s="61" t="s">
        <v>19</v>
      </c>
      <c r="C8" s="169">
        <v>70971</v>
      </c>
      <c r="D8" s="169">
        <v>0</v>
      </c>
      <c r="E8" s="169">
        <v>70971</v>
      </c>
      <c r="F8" s="169">
        <v>42</v>
      </c>
      <c r="G8" s="169">
        <v>14</v>
      </c>
      <c r="H8" s="169">
        <v>302</v>
      </c>
      <c r="I8" s="169">
        <v>26</v>
      </c>
      <c r="J8" s="169">
        <v>239</v>
      </c>
      <c r="K8" s="169">
        <v>63</v>
      </c>
      <c r="L8" s="169">
        <v>704</v>
      </c>
      <c r="M8" s="169">
        <v>31</v>
      </c>
      <c r="N8" s="169">
        <v>2897</v>
      </c>
      <c r="O8" s="169">
        <v>4318</v>
      </c>
      <c r="P8" s="169">
        <v>66428</v>
      </c>
      <c r="Q8" s="169">
        <v>4195</v>
      </c>
      <c r="R8" s="169">
        <v>1828</v>
      </c>
      <c r="S8" s="61" t="s">
        <v>19</v>
      </c>
    </row>
    <row r="9" spans="1:19" s="40" customFormat="1" ht="21.75" customHeight="1">
      <c r="A9" s="41">
        <v>4</v>
      </c>
      <c r="B9" s="61" t="s">
        <v>20</v>
      </c>
      <c r="C9" s="169">
        <v>71581</v>
      </c>
      <c r="D9" s="169">
        <v>5</v>
      </c>
      <c r="E9" s="169">
        <v>71586</v>
      </c>
      <c r="F9" s="169">
        <v>32</v>
      </c>
      <c r="G9" s="169">
        <v>14</v>
      </c>
      <c r="H9" s="169">
        <v>145</v>
      </c>
      <c r="I9" s="169">
        <v>18</v>
      </c>
      <c r="J9" s="169">
        <v>129</v>
      </c>
      <c r="K9" s="169">
        <v>47</v>
      </c>
      <c r="L9" s="169">
        <v>495</v>
      </c>
      <c r="M9" s="169">
        <v>20</v>
      </c>
      <c r="N9" s="169">
        <v>2574</v>
      </c>
      <c r="O9" s="169">
        <v>3474</v>
      </c>
      <c r="P9" s="169">
        <v>66796</v>
      </c>
      <c r="Q9" s="169">
        <v>3448</v>
      </c>
      <c r="R9" s="169">
        <v>1467</v>
      </c>
      <c r="S9" s="61" t="s">
        <v>20</v>
      </c>
    </row>
    <row r="10" spans="1:19" s="40" customFormat="1" ht="21.75" customHeight="1">
      <c r="A10" s="41">
        <v>5</v>
      </c>
      <c r="B10" s="61" t="s">
        <v>21</v>
      </c>
      <c r="C10" s="169">
        <v>36953</v>
      </c>
      <c r="D10" s="169">
        <v>0</v>
      </c>
      <c r="E10" s="169">
        <v>36953</v>
      </c>
      <c r="F10" s="169">
        <v>11</v>
      </c>
      <c r="G10" s="169">
        <v>5</v>
      </c>
      <c r="H10" s="169">
        <v>103</v>
      </c>
      <c r="I10" s="169">
        <v>13</v>
      </c>
      <c r="J10" s="169">
        <v>73</v>
      </c>
      <c r="K10" s="169">
        <v>29</v>
      </c>
      <c r="L10" s="169">
        <v>297</v>
      </c>
      <c r="M10" s="169">
        <v>10</v>
      </c>
      <c r="N10" s="169">
        <v>1248</v>
      </c>
      <c r="O10" s="169">
        <v>1789</v>
      </c>
      <c r="P10" s="169">
        <v>32967</v>
      </c>
      <c r="Q10" s="169">
        <v>1762</v>
      </c>
      <c r="R10" s="169">
        <v>672</v>
      </c>
      <c r="S10" s="61" t="s">
        <v>21</v>
      </c>
    </row>
    <row r="11" spans="1:19" s="40" customFormat="1" ht="21.75" customHeight="1">
      <c r="A11" s="41">
        <v>6</v>
      </c>
      <c r="B11" s="61" t="s">
        <v>22</v>
      </c>
      <c r="C11" s="169">
        <v>26429</v>
      </c>
      <c r="D11" s="169">
        <v>0</v>
      </c>
      <c r="E11" s="169">
        <v>26429</v>
      </c>
      <c r="F11" s="169">
        <v>10</v>
      </c>
      <c r="G11" s="169">
        <v>9</v>
      </c>
      <c r="H11" s="169">
        <v>57</v>
      </c>
      <c r="I11" s="169">
        <v>10</v>
      </c>
      <c r="J11" s="169">
        <v>40</v>
      </c>
      <c r="K11" s="169">
        <v>19</v>
      </c>
      <c r="L11" s="169">
        <v>181</v>
      </c>
      <c r="M11" s="169">
        <v>14</v>
      </c>
      <c r="N11" s="169">
        <v>1063</v>
      </c>
      <c r="O11" s="169">
        <v>1403</v>
      </c>
      <c r="P11" s="169">
        <v>23799</v>
      </c>
      <c r="Q11" s="169">
        <v>1396</v>
      </c>
      <c r="R11" s="169">
        <v>579</v>
      </c>
      <c r="S11" s="61" t="s">
        <v>22</v>
      </c>
    </row>
    <row r="12" spans="1:19" s="40" customFormat="1" ht="21.75" customHeight="1">
      <c r="A12" s="41">
        <v>7</v>
      </c>
      <c r="B12" s="61" t="s">
        <v>2</v>
      </c>
      <c r="C12" s="169">
        <v>38942</v>
      </c>
      <c r="D12" s="169">
        <v>36</v>
      </c>
      <c r="E12" s="169">
        <v>38978</v>
      </c>
      <c r="F12" s="169">
        <v>17</v>
      </c>
      <c r="G12" s="169">
        <v>6</v>
      </c>
      <c r="H12" s="169">
        <v>87</v>
      </c>
      <c r="I12" s="169">
        <v>10</v>
      </c>
      <c r="J12" s="169">
        <v>68</v>
      </c>
      <c r="K12" s="169">
        <v>23</v>
      </c>
      <c r="L12" s="169">
        <v>232</v>
      </c>
      <c r="M12" s="169">
        <v>16</v>
      </c>
      <c r="N12" s="169">
        <v>1229</v>
      </c>
      <c r="O12" s="169">
        <v>1688</v>
      </c>
      <c r="P12" s="169">
        <v>35469</v>
      </c>
      <c r="Q12" s="169">
        <v>1661</v>
      </c>
      <c r="R12" s="169">
        <v>645</v>
      </c>
      <c r="S12" s="61" t="s">
        <v>2</v>
      </c>
    </row>
    <row r="13" spans="1:19" s="40" customFormat="1" ht="21.75" customHeight="1">
      <c r="A13" s="41">
        <v>8</v>
      </c>
      <c r="B13" s="61" t="s">
        <v>23</v>
      </c>
      <c r="C13" s="169">
        <v>22410</v>
      </c>
      <c r="D13" s="169">
        <v>0</v>
      </c>
      <c r="E13" s="169">
        <v>22410</v>
      </c>
      <c r="F13" s="169">
        <v>10</v>
      </c>
      <c r="G13" s="169">
        <v>2</v>
      </c>
      <c r="H13" s="169">
        <v>104</v>
      </c>
      <c r="I13" s="169">
        <v>5</v>
      </c>
      <c r="J13" s="169">
        <v>53</v>
      </c>
      <c r="K13" s="169">
        <v>23</v>
      </c>
      <c r="L13" s="169">
        <v>222</v>
      </c>
      <c r="M13" s="169">
        <v>9</v>
      </c>
      <c r="N13" s="169">
        <v>965</v>
      </c>
      <c r="O13" s="169">
        <v>1393</v>
      </c>
      <c r="P13" s="169">
        <v>19973</v>
      </c>
      <c r="Q13" s="169">
        <v>1392</v>
      </c>
      <c r="R13" s="169">
        <v>575</v>
      </c>
      <c r="S13" s="61" t="s">
        <v>23</v>
      </c>
    </row>
    <row r="14" spans="1:19" s="27" customFormat="1" ht="21.75" customHeight="1">
      <c r="A14" s="89">
        <v>9</v>
      </c>
      <c r="B14" s="90" t="s">
        <v>49</v>
      </c>
      <c r="C14" s="170">
        <v>32315</v>
      </c>
      <c r="D14" s="170">
        <v>0</v>
      </c>
      <c r="E14" s="170">
        <v>32315</v>
      </c>
      <c r="F14" s="170">
        <v>13</v>
      </c>
      <c r="G14" s="170">
        <v>3</v>
      </c>
      <c r="H14" s="170">
        <v>69</v>
      </c>
      <c r="I14" s="170">
        <v>19</v>
      </c>
      <c r="J14" s="170">
        <v>61</v>
      </c>
      <c r="K14" s="170">
        <v>39</v>
      </c>
      <c r="L14" s="170">
        <v>304</v>
      </c>
      <c r="M14" s="170">
        <v>18</v>
      </c>
      <c r="N14" s="170">
        <v>1284</v>
      </c>
      <c r="O14" s="170">
        <v>1810</v>
      </c>
      <c r="P14" s="170">
        <v>28460</v>
      </c>
      <c r="Q14" s="170">
        <v>1786</v>
      </c>
      <c r="R14" s="170">
        <v>736</v>
      </c>
      <c r="S14" s="90" t="s">
        <v>49</v>
      </c>
    </row>
    <row r="15" spans="1:19" s="27" customFormat="1" ht="21.75" customHeight="1">
      <c r="A15" s="89">
        <v>10</v>
      </c>
      <c r="B15" s="90" t="s">
        <v>24</v>
      </c>
      <c r="C15" s="170">
        <v>25782</v>
      </c>
      <c r="D15" s="170">
        <v>0</v>
      </c>
      <c r="E15" s="170">
        <v>25782</v>
      </c>
      <c r="F15" s="170">
        <v>5</v>
      </c>
      <c r="G15" s="170">
        <v>0</v>
      </c>
      <c r="H15" s="170">
        <v>35</v>
      </c>
      <c r="I15" s="170">
        <v>5</v>
      </c>
      <c r="J15" s="170">
        <v>19</v>
      </c>
      <c r="K15" s="170">
        <v>13</v>
      </c>
      <c r="L15" s="170">
        <v>138</v>
      </c>
      <c r="M15" s="170">
        <v>7</v>
      </c>
      <c r="N15" s="170">
        <v>597</v>
      </c>
      <c r="O15" s="170">
        <v>819</v>
      </c>
      <c r="P15" s="170">
        <v>22883</v>
      </c>
      <c r="Q15" s="170">
        <v>805</v>
      </c>
      <c r="R15" s="170">
        <v>322</v>
      </c>
      <c r="S15" s="90" t="s">
        <v>24</v>
      </c>
    </row>
    <row r="16" spans="1:19" s="27" customFormat="1" ht="21.75" customHeight="1">
      <c r="A16" s="89">
        <v>11</v>
      </c>
      <c r="B16" s="90" t="s">
        <v>25</v>
      </c>
      <c r="C16" s="170">
        <v>14419</v>
      </c>
      <c r="D16" s="170">
        <v>8</v>
      </c>
      <c r="E16" s="170">
        <v>14427</v>
      </c>
      <c r="F16" s="170">
        <v>11</v>
      </c>
      <c r="G16" s="170">
        <v>2</v>
      </c>
      <c r="H16" s="170">
        <v>53</v>
      </c>
      <c r="I16" s="170">
        <v>5</v>
      </c>
      <c r="J16" s="170">
        <v>20</v>
      </c>
      <c r="K16" s="170">
        <v>4</v>
      </c>
      <c r="L16" s="170">
        <v>85</v>
      </c>
      <c r="M16" s="170">
        <v>3</v>
      </c>
      <c r="N16" s="170">
        <v>376</v>
      </c>
      <c r="O16" s="170">
        <v>559</v>
      </c>
      <c r="P16" s="170">
        <v>12877</v>
      </c>
      <c r="Q16" s="170">
        <v>549</v>
      </c>
      <c r="R16" s="170">
        <v>215</v>
      </c>
      <c r="S16" s="90" t="s">
        <v>25</v>
      </c>
    </row>
    <row r="17" spans="1:19" s="40" customFormat="1" ht="21.75" customHeight="1">
      <c r="A17" s="41">
        <v>12</v>
      </c>
      <c r="B17" s="61" t="s">
        <v>26</v>
      </c>
      <c r="C17" s="169">
        <v>21569</v>
      </c>
      <c r="D17" s="169">
        <v>14</v>
      </c>
      <c r="E17" s="169">
        <v>21583</v>
      </c>
      <c r="F17" s="169">
        <v>11</v>
      </c>
      <c r="G17" s="169">
        <v>0</v>
      </c>
      <c r="H17" s="169">
        <v>50</v>
      </c>
      <c r="I17" s="169">
        <v>13</v>
      </c>
      <c r="J17" s="169">
        <v>32</v>
      </c>
      <c r="K17" s="169">
        <v>21</v>
      </c>
      <c r="L17" s="169">
        <v>159</v>
      </c>
      <c r="M17" s="169">
        <v>7</v>
      </c>
      <c r="N17" s="169">
        <v>528</v>
      </c>
      <c r="O17" s="169">
        <v>821</v>
      </c>
      <c r="P17" s="169">
        <v>19282</v>
      </c>
      <c r="Q17" s="169">
        <v>812</v>
      </c>
      <c r="R17" s="169">
        <v>356</v>
      </c>
      <c r="S17" s="61" t="s">
        <v>26</v>
      </c>
    </row>
    <row r="18" spans="1:19" s="40" customFormat="1" ht="21.75" customHeight="1">
      <c r="A18" s="41">
        <v>13</v>
      </c>
      <c r="B18" s="61" t="s">
        <v>27</v>
      </c>
      <c r="C18" s="169">
        <v>37899</v>
      </c>
      <c r="D18" s="169">
        <v>0</v>
      </c>
      <c r="E18" s="169">
        <v>37899</v>
      </c>
      <c r="F18" s="169">
        <v>17</v>
      </c>
      <c r="G18" s="169">
        <v>7</v>
      </c>
      <c r="H18" s="169">
        <v>62</v>
      </c>
      <c r="I18" s="169">
        <v>8</v>
      </c>
      <c r="J18" s="169">
        <v>54</v>
      </c>
      <c r="K18" s="169">
        <v>21</v>
      </c>
      <c r="L18" s="169">
        <v>273</v>
      </c>
      <c r="M18" s="169">
        <v>12</v>
      </c>
      <c r="N18" s="169">
        <v>1156</v>
      </c>
      <c r="O18" s="169">
        <v>1610</v>
      </c>
      <c r="P18" s="169">
        <v>33817</v>
      </c>
      <c r="Q18" s="169">
        <v>1563</v>
      </c>
      <c r="R18" s="169">
        <v>605</v>
      </c>
      <c r="S18" s="61" t="s">
        <v>27</v>
      </c>
    </row>
    <row r="19" spans="1:19" s="40" customFormat="1" ht="21.75" customHeight="1">
      <c r="A19" s="41">
        <v>14</v>
      </c>
      <c r="B19" s="61" t="s">
        <v>28</v>
      </c>
      <c r="C19" s="169">
        <v>53080</v>
      </c>
      <c r="D19" s="169">
        <v>0</v>
      </c>
      <c r="E19" s="169">
        <v>53080</v>
      </c>
      <c r="F19" s="169">
        <v>11</v>
      </c>
      <c r="G19" s="169">
        <v>2</v>
      </c>
      <c r="H19" s="169">
        <v>118</v>
      </c>
      <c r="I19" s="169">
        <v>4</v>
      </c>
      <c r="J19" s="169">
        <v>78</v>
      </c>
      <c r="K19" s="169">
        <v>17</v>
      </c>
      <c r="L19" s="169">
        <v>296</v>
      </c>
      <c r="M19" s="169">
        <v>8</v>
      </c>
      <c r="N19" s="169">
        <v>1473</v>
      </c>
      <c r="O19" s="169">
        <v>2007</v>
      </c>
      <c r="P19" s="169">
        <v>49361</v>
      </c>
      <c r="Q19" s="169">
        <v>1955</v>
      </c>
      <c r="R19" s="169">
        <v>797</v>
      </c>
      <c r="S19" s="61" t="s">
        <v>28</v>
      </c>
    </row>
    <row r="20" spans="1:19" s="40" customFormat="1" ht="21.75" customHeight="1">
      <c r="A20" s="41">
        <v>15</v>
      </c>
      <c r="B20" s="61" t="s">
        <v>29</v>
      </c>
      <c r="C20" s="169">
        <v>43170</v>
      </c>
      <c r="D20" s="169">
        <v>0</v>
      </c>
      <c r="E20" s="169">
        <v>43170</v>
      </c>
      <c r="F20" s="169">
        <v>20</v>
      </c>
      <c r="G20" s="169">
        <v>2</v>
      </c>
      <c r="H20" s="169">
        <v>106</v>
      </c>
      <c r="I20" s="169">
        <v>6</v>
      </c>
      <c r="J20" s="169">
        <v>84</v>
      </c>
      <c r="K20" s="169">
        <v>15</v>
      </c>
      <c r="L20" s="169">
        <v>249</v>
      </c>
      <c r="M20" s="169">
        <v>14</v>
      </c>
      <c r="N20" s="169">
        <v>1109</v>
      </c>
      <c r="O20" s="169">
        <v>1605</v>
      </c>
      <c r="P20" s="169">
        <v>39573</v>
      </c>
      <c r="Q20" s="169">
        <v>1588</v>
      </c>
      <c r="R20" s="169">
        <v>706</v>
      </c>
      <c r="S20" s="61" t="s">
        <v>29</v>
      </c>
    </row>
    <row r="21" spans="1:19" s="40" customFormat="1" ht="21.75" customHeight="1">
      <c r="A21" s="41">
        <v>16</v>
      </c>
      <c r="B21" s="61" t="s">
        <v>30</v>
      </c>
      <c r="C21" s="169">
        <v>115509</v>
      </c>
      <c r="D21" s="169">
        <v>0</v>
      </c>
      <c r="E21" s="169">
        <v>115509</v>
      </c>
      <c r="F21" s="169">
        <v>72</v>
      </c>
      <c r="G21" s="169">
        <v>19</v>
      </c>
      <c r="H21" s="169">
        <v>498</v>
      </c>
      <c r="I21" s="169">
        <v>40</v>
      </c>
      <c r="J21" s="169">
        <v>386</v>
      </c>
      <c r="K21" s="169">
        <v>90</v>
      </c>
      <c r="L21" s="169">
        <v>1138</v>
      </c>
      <c r="M21" s="169">
        <v>40</v>
      </c>
      <c r="N21" s="169">
        <v>4461</v>
      </c>
      <c r="O21" s="169">
        <v>6744</v>
      </c>
      <c r="P21" s="169">
        <v>106831</v>
      </c>
      <c r="Q21" s="169">
        <v>6582</v>
      </c>
      <c r="R21" s="169">
        <v>3002</v>
      </c>
      <c r="S21" s="61" t="s">
        <v>30</v>
      </c>
    </row>
    <row r="22" spans="1:19" s="40" customFormat="1" ht="21.75" customHeight="1">
      <c r="A22" s="41">
        <v>17</v>
      </c>
      <c r="B22" s="61" t="s">
        <v>0</v>
      </c>
      <c r="C22" s="169">
        <v>81096</v>
      </c>
      <c r="D22" s="169">
        <v>0</v>
      </c>
      <c r="E22" s="169">
        <v>81096</v>
      </c>
      <c r="F22" s="169">
        <v>40</v>
      </c>
      <c r="G22" s="169">
        <v>7</v>
      </c>
      <c r="H22" s="169">
        <v>178</v>
      </c>
      <c r="I22" s="169">
        <v>25</v>
      </c>
      <c r="J22" s="169">
        <v>149</v>
      </c>
      <c r="K22" s="169">
        <v>57</v>
      </c>
      <c r="L22" s="169">
        <v>490</v>
      </c>
      <c r="M22" s="169">
        <v>22</v>
      </c>
      <c r="N22" s="169">
        <v>2037</v>
      </c>
      <c r="O22" s="169">
        <v>3005</v>
      </c>
      <c r="P22" s="169">
        <v>74548</v>
      </c>
      <c r="Q22" s="169">
        <v>2952</v>
      </c>
      <c r="R22" s="169">
        <v>1344</v>
      </c>
      <c r="S22" s="61" t="s">
        <v>0</v>
      </c>
    </row>
    <row r="23" spans="1:19" s="40" customFormat="1" ht="21.75" customHeight="1">
      <c r="A23" s="41">
        <v>18</v>
      </c>
      <c r="B23" s="61" t="s">
        <v>31</v>
      </c>
      <c r="C23" s="169">
        <v>33517</v>
      </c>
      <c r="D23" s="169">
        <v>0</v>
      </c>
      <c r="E23" s="169">
        <v>33517</v>
      </c>
      <c r="F23" s="169">
        <v>15</v>
      </c>
      <c r="G23" s="169">
        <v>5</v>
      </c>
      <c r="H23" s="169">
        <v>128</v>
      </c>
      <c r="I23" s="169">
        <v>7</v>
      </c>
      <c r="J23" s="169">
        <v>91</v>
      </c>
      <c r="K23" s="169">
        <v>24</v>
      </c>
      <c r="L23" s="169">
        <v>265</v>
      </c>
      <c r="M23" s="169">
        <v>9</v>
      </c>
      <c r="N23" s="169">
        <v>1246</v>
      </c>
      <c r="O23" s="169">
        <v>1790</v>
      </c>
      <c r="P23" s="169">
        <v>30248</v>
      </c>
      <c r="Q23" s="169">
        <v>1733</v>
      </c>
      <c r="R23" s="169">
        <v>815</v>
      </c>
      <c r="S23" s="61" t="s">
        <v>31</v>
      </c>
    </row>
    <row r="24" spans="1:19" s="40" customFormat="1" ht="21.75" customHeight="1">
      <c r="A24" s="41">
        <v>19</v>
      </c>
      <c r="B24" s="61" t="s">
        <v>3</v>
      </c>
      <c r="C24" s="169">
        <v>14083</v>
      </c>
      <c r="D24" s="169">
        <v>0</v>
      </c>
      <c r="E24" s="169">
        <v>14083</v>
      </c>
      <c r="F24" s="169">
        <v>4</v>
      </c>
      <c r="G24" s="169">
        <v>2</v>
      </c>
      <c r="H24" s="169">
        <v>38</v>
      </c>
      <c r="I24" s="169">
        <v>5</v>
      </c>
      <c r="J24" s="169">
        <v>21</v>
      </c>
      <c r="K24" s="169">
        <v>9</v>
      </c>
      <c r="L24" s="169">
        <v>105</v>
      </c>
      <c r="M24" s="169">
        <v>3</v>
      </c>
      <c r="N24" s="169">
        <v>492</v>
      </c>
      <c r="O24" s="169">
        <v>679</v>
      </c>
      <c r="P24" s="169">
        <v>12551</v>
      </c>
      <c r="Q24" s="169">
        <v>677</v>
      </c>
      <c r="R24" s="169">
        <v>293</v>
      </c>
      <c r="S24" s="61" t="s">
        <v>3</v>
      </c>
    </row>
    <row r="25" spans="1:19" s="40" customFormat="1" ht="21.75" customHeight="1">
      <c r="A25" s="41">
        <v>20</v>
      </c>
      <c r="B25" s="61" t="s">
        <v>32</v>
      </c>
      <c r="C25" s="169">
        <v>34635</v>
      </c>
      <c r="D25" s="169">
        <v>0</v>
      </c>
      <c r="E25" s="169">
        <v>34635</v>
      </c>
      <c r="F25" s="169">
        <v>16</v>
      </c>
      <c r="G25" s="169">
        <v>4</v>
      </c>
      <c r="H25" s="169">
        <v>120</v>
      </c>
      <c r="I25" s="169">
        <v>11</v>
      </c>
      <c r="J25" s="169">
        <v>83</v>
      </c>
      <c r="K25" s="169">
        <v>23</v>
      </c>
      <c r="L25" s="169">
        <v>196</v>
      </c>
      <c r="M25" s="169">
        <v>10</v>
      </c>
      <c r="N25" s="169">
        <v>1075</v>
      </c>
      <c r="O25" s="169">
        <v>1538</v>
      </c>
      <c r="P25" s="169">
        <v>32008</v>
      </c>
      <c r="Q25" s="169">
        <v>1509</v>
      </c>
      <c r="R25" s="169">
        <v>702</v>
      </c>
      <c r="S25" s="61" t="s">
        <v>32</v>
      </c>
    </row>
    <row r="26" spans="1:19" s="40" customFormat="1" ht="21.75" customHeight="1">
      <c r="A26" s="41">
        <v>21</v>
      </c>
      <c r="B26" s="61" t="s">
        <v>50</v>
      </c>
      <c r="C26" s="169">
        <v>20111</v>
      </c>
      <c r="D26" s="169">
        <v>0</v>
      </c>
      <c r="E26" s="169">
        <v>20111</v>
      </c>
      <c r="F26" s="169">
        <v>9</v>
      </c>
      <c r="G26" s="169">
        <v>2</v>
      </c>
      <c r="H26" s="169">
        <v>54</v>
      </c>
      <c r="I26" s="169">
        <v>10</v>
      </c>
      <c r="J26" s="169">
        <v>32</v>
      </c>
      <c r="K26" s="169">
        <v>17</v>
      </c>
      <c r="L26" s="169">
        <v>165</v>
      </c>
      <c r="M26" s="169">
        <v>6</v>
      </c>
      <c r="N26" s="169">
        <v>580</v>
      </c>
      <c r="O26" s="169">
        <v>875</v>
      </c>
      <c r="P26" s="169">
        <v>17818</v>
      </c>
      <c r="Q26" s="169">
        <v>852</v>
      </c>
      <c r="R26" s="169">
        <v>326</v>
      </c>
      <c r="S26" s="61" t="s">
        <v>50</v>
      </c>
    </row>
    <row r="27" spans="1:19" s="40" customFormat="1" ht="21.75" customHeight="1">
      <c r="A27" s="41">
        <v>22</v>
      </c>
      <c r="B27" s="61" t="s">
        <v>51</v>
      </c>
      <c r="C27" s="169">
        <v>27465</v>
      </c>
      <c r="D27" s="169">
        <v>0</v>
      </c>
      <c r="E27" s="169">
        <v>27465</v>
      </c>
      <c r="F27" s="169">
        <v>12</v>
      </c>
      <c r="G27" s="169">
        <v>3</v>
      </c>
      <c r="H27" s="169">
        <v>71</v>
      </c>
      <c r="I27" s="169">
        <v>3</v>
      </c>
      <c r="J27" s="169">
        <v>37</v>
      </c>
      <c r="K27" s="169">
        <v>13</v>
      </c>
      <c r="L27" s="169">
        <v>169</v>
      </c>
      <c r="M27" s="169">
        <v>7</v>
      </c>
      <c r="N27" s="169">
        <v>769</v>
      </c>
      <c r="O27" s="169">
        <v>1084</v>
      </c>
      <c r="P27" s="169">
        <v>24833</v>
      </c>
      <c r="Q27" s="169">
        <v>1075</v>
      </c>
      <c r="R27" s="169">
        <v>451</v>
      </c>
      <c r="S27" s="61" t="s">
        <v>51</v>
      </c>
    </row>
    <row r="28" spans="1:19" s="40" customFormat="1" ht="21.75" customHeight="1">
      <c r="A28" s="41">
        <v>23</v>
      </c>
      <c r="B28" s="61" t="s">
        <v>52</v>
      </c>
      <c r="C28" s="169">
        <v>52869</v>
      </c>
      <c r="D28" s="169">
        <v>25</v>
      </c>
      <c r="E28" s="169">
        <v>52894</v>
      </c>
      <c r="F28" s="169">
        <v>17</v>
      </c>
      <c r="G28" s="169">
        <v>13</v>
      </c>
      <c r="H28" s="169">
        <v>137</v>
      </c>
      <c r="I28" s="169">
        <v>9</v>
      </c>
      <c r="J28" s="169">
        <v>79</v>
      </c>
      <c r="K28" s="169">
        <v>40</v>
      </c>
      <c r="L28" s="169">
        <v>382</v>
      </c>
      <c r="M28" s="169">
        <v>16</v>
      </c>
      <c r="N28" s="169">
        <v>1998</v>
      </c>
      <c r="O28" s="169">
        <v>2691</v>
      </c>
      <c r="P28" s="169">
        <v>47583</v>
      </c>
      <c r="Q28" s="169">
        <v>2684</v>
      </c>
      <c r="R28" s="169">
        <v>1063</v>
      </c>
      <c r="S28" s="61" t="s">
        <v>52</v>
      </c>
    </row>
    <row r="29" spans="1:19" s="40" customFormat="1" ht="21.75" customHeight="1">
      <c r="A29" s="41">
        <v>24</v>
      </c>
      <c r="B29" s="61" t="s">
        <v>53</v>
      </c>
      <c r="C29" s="169">
        <v>27847</v>
      </c>
      <c r="D29" s="169">
        <v>20</v>
      </c>
      <c r="E29" s="169">
        <v>27867</v>
      </c>
      <c r="F29" s="169">
        <v>8</v>
      </c>
      <c r="G29" s="169">
        <v>6</v>
      </c>
      <c r="H29" s="169">
        <v>45</v>
      </c>
      <c r="I29" s="169">
        <v>14</v>
      </c>
      <c r="J29" s="169">
        <v>40</v>
      </c>
      <c r="K29" s="169">
        <v>20</v>
      </c>
      <c r="L29" s="169">
        <v>215</v>
      </c>
      <c r="M29" s="169">
        <v>11</v>
      </c>
      <c r="N29" s="169">
        <v>1301</v>
      </c>
      <c r="O29" s="169">
        <v>1660</v>
      </c>
      <c r="P29" s="169">
        <v>24942</v>
      </c>
      <c r="Q29" s="169">
        <v>1646</v>
      </c>
      <c r="R29" s="169">
        <v>699</v>
      </c>
      <c r="S29" s="61" t="s">
        <v>53</v>
      </c>
    </row>
    <row r="30" spans="1:19" s="40" customFormat="1" ht="21.75" customHeight="1">
      <c r="A30" s="41">
        <v>25</v>
      </c>
      <c r="B30" s="61" t="s">
        <v>54</v>
      </c>
      <c r="C30" s="169">
        <v>20805</v>
      </c>
      <c r="D30" s="169">
        <v>11</v>
      </c>
      <c r="E30" s="169">
        <v>20816</v>
      </c>
      <c r="F30" s="169">
        <v>11</v>
      </c>
      <c r="G30" s="169">
        <v>6</v>
      </c>
      <c r="H30" s="169">
        <v>54</v>
      </c>
      <c r="I30" s="169">
        <v>9</v>
      </c>
      <c r="J30" s="169">
        <v>50</v>
      </c>
      <c r="K30" s="169">
        <v>17</v>
      </c>
      <c r="L30" s="169">
        <v>194</v>
      </c>
      <c r="M30" s="169">
        <v>4</v>
      </c>
      <c r="N30" s="169">
        <v>839</v>
      </c>
      <c r="O30" s="169">
        <v>1184</v>
      </c>
      <c r="P30" s="169">
        <v>18416</v>
      </c>
      <c r="Q30" s="169">
        <v>1169</v>
      </c>
      <c r="R30" s="169">
        <v>465</v>
      </c>
      <c r="S30" s="61" t="s">
        <v>54</v>
      </c>
    </row>
    <row r="31" spans="1:19" s="40" customFormat="1" ht="21.75" customHeight="1">
      <c r="A31" s="41">
        <v>26</v>
      </c>
      <c r="B31" s="61" t="s">
        <v>55</v>
      </c>
      <c r="C31" s="169">
        <v>21200</v>
      </c>
      <c r="D31" s="169">
        <v>12</v>
      </c>
      <c r="E31" s="169">
        <v>21212</v>
      </c>
      <c r="F31" s="169">
        <v>13</v>
      </c>
      <c r="G31" s="169">
        <v>6</v>
      </c>
      <c r="H31" s="169">
        <v>41</v>
      </c>
      <c r="I31" s="169">
        <v>7</v>
      </c>
      <c r="J31" s="169">
        <v>40</v>
      </c>
      <c r="K31" s="169">
        <v>16</v>
      </c>
      <c r="L31" s="169">
        <v>155</v>
      </c>
      <c r="M31" s="169">
        <v>6</v>
      </c>
      <c r="N31" s="169">
        <v>615</v>
      </c>
      <c r="O31" s="169">
        <v>899</v>
      </c>
      <c r="P31" s="169">
        <v>19039</v>
      </c>
      <c r="Q31" s="169">
        <v>892</v>
      </c>
      <c r="R31" s="169">
        <v>399</v>
      </c>
      <c r="S31" s="61" t="s">
        <v>55</v>
      </c>
    </row>
    <row r="32" spans="1:19" s="40" customFormat="1" ht="21.75" customHeight="1">
      <c r="A32" s="41">
        <v>27</v>
      </c>
      <c r="B32" s="61" t="s">
        <v>56</v>
      </c>
      <c r="C32" s="169">
        <v>20695</v>
      </c>
      <c r="D32" s="169">
        <v>0</v>
      </c>
      <c r="E32" s="169">
        <v>20695</v>
      </c>
      <c r="F32" s="169">
        <v>3</v>
      </c>
      <c r="G32" s="169">
        <v>3</v>
      </c>
      <c r="H32" s="169">
        <v>33</v>
      </c>
      <c r="I32" s="169">
        <v>4</v>
      </c>
      <c r="J32" s="169">
        <v>24</v>
      </c>
      <c r="K32" s="169">
        <v>18</v>
      </c>
      <c r="L32" s="169">
        <v>149</v>
      </c>
      <c r="M32" s="169">
        <v>3</v>
      </c>
      <c r="N32" s="169">
        <v>819</v>
      </c>
      <c r="O32" s="169">
        <v>1056</v>
      </c>
      <c r="P32" s="169">
        <v>18426</v>
      </c>
      <c r="Q32" s="169">
        <v>1047</v>
      </c>
      <c r="R32" s="169">
        <v>342</v>
      </c>
      <c r="S32" s="61" t="s">
        <v>56</v>
      </c>
    </row>
    <row r="33" spans="1:19" s="40" customFormat="1" ht="21.75" customHeight="1">
      <c r="A33" s="41">
        <v>28</v>
      </c>
      <c r="B33" s="61" t="s">
        <v>57</v>
      </c>
      <c r="C33" s="169">
        <v>48034</v>
      </c>
      <c r="D33" s="169">
        <v>2</v>
      </c>
      <c r="E33" s="169">
        <v>48036</v>
      </c>
      <c r="F33" s="169">
        <v>47</v>
      </c>
      <c r="G33" s="169">
        <v>17</v>
      </c>
      <c r="H33" s="169">
        <v>198</v>
      </c>
      <c r="I33" s="169">
        <v>32</v>
      </c>
      <c r="J33" s="169">
        <v>167</v>
      </c>
      <c r="K33" s="169">
        <v>50</v>
      </c>
      <c r="L33" s="169">
        <v>476</v>
      </c>
      <c r="M33" s="169">
        <v>25</v>
      </c>
      <c r="N33" s="169">
        <v>1896</v>
      </c>
      <c r="O33" s="169">
        <v>2908</v>
      </c>
      <c r="P33" s="169">
        <v>44128</v>
      </c>
      <c r="Q33" s="169">
        <v>2881</v>
      </c>
      <c r="R33" s="169">
        <v>1471</v>
      </c>
      <c r="S33" s="61" t="s">
        <v>57</v>
      </c>
    </row>
    <row r="34" spans="1:19" s="40" customFormat="1" ht="21.75" customHeight="1">
      <c r="A34" s="41">
        <v>29</v>
      </c>
      <c r="B34" s="61" t="s">
        <v>58</v>
      </c>
      <c r="C34" s="169">
        <v>16904</v>
      </c>
      <c r="D34" s="169">
        <v>0</v>
      </c>
      <c r="E34" s="169">
        <v>16904</v>
      </c>
      <c r="F34" s="169">
        <v>4</v>
      </c>
      <c r="G34" s="169">
        <v>2</v>
      </c>
      <c r="H34" s="169">
        <v>25</v>
      </c>
      <c r="I34" s="169">
        <v>6</v>
      </c>
      <c r="J34" s="169">
        <v>16</v>
      </c>
      <c r="K34" s="169">
        <v>12</v>
      </c>
      <c r="L34" s="169">
        <v>104</v>
      </c>
      <c r="M34" s="169">
        <v>7</v>
      </c>
      <c r="N34" s="169">
        <v>579</v>
      </c>
      <c r="O34" s="169">
        <v>755</v>
      </c>
      <c r="P34" s="169">
        <v>14787</v>
      </c>
      <c r="Q34" s="169">
        <v>739</v>
      </c>
      <c r="R34" s="169">
        <v>308</v>
      </c>
      <c r="S34" s="61" t="s">
        <v>58</v>
      </c>
    </row>
    <row r="35" spans="1:19" s="40" customFormat="1" ht="21.75" customHeight="1">
      <c r="A35" s="41">
        <v>30</v>
      </c>
      <c r="B35" s="62" t="s">
        <v>59</v>
      </c>
      <c r="C35" s="169">
        <v>23102</v>
      </c>
      <c r="D35" s="169">
        <v>0</v>
      </c>
      <c r="E35" s="169">
        <v>23102</v>
      </c>
      <c r="F35" s="169">
        <v>3</v>
      </c>
      <c r="G35" s="169">
        <v>2</v>
      </c>
      <c r="H35" s="169">
        <v>36</v>
      </c>
      <c r="I35" s="169">
        <v>2</v>
      </c>
      <c r="J35" s="169">
        <v>18</v>
      </c>
      <c r="K35" s="169">
        <v>9</v>
      </c>
      <c r="L35" s="169">
        <v>116</v>
      </c>
      <c r="M35" s="169">
        <v>5</v>
      </c>
      <c r="N35" s="169">
        <v>723</v>
      </c>
      <c r="O35" s="169">
        <v>914</v>
      </c>
      <c r="P35" s="169">
        <v>20442</v>
      </c>
      <c r="Q35" s="169">
        <v>898</v>
      </c>
      <c r="R35" s="169">
        <v>380</v>
      </c>
      <c r="S35" s="62" t="s">
        <v>59</v>
      </c>
    </row>
    <row r="36" spans="1:19" s="40" customFormat="1" ht="21.75" customHeight="1">
      <c r="A36" s="41">
        <v>31</v>
      </c>
      <c r="B36" s="61" t="s">
        <v>60</v>
      </c>
      <c r="C36" s="169">
        <v>26230</v>
      </c>
      <c r="D36" s="169">
        <v>0</v>
      </c>
      <c r="E36" s="169">
        <v>26230</v>
      </c>
      <c r="F36" s="169">
        <v>12</v>
      </c>
      <c r="G36" s="169">
        <v>4</v>
      </c>
      <c r="H36" s="169">
        <v>63</v>
      </c>
      <c r="I36" s="169">
        <v>5</v>
      </c>
      <c r="J36" s="169">
        <v>47</v>
      </c>
      <c r="K36" s="169">
        <v>16</v>
      </c>
      <c r="L36" s="169">
        <v>166</v>
      </c>
      <c r="M36" s="169">
        <v>14</v>
      </c>
      <c r="N36" s="169">
        <v>772</v>
      </c>
      <c r="O36" s="169">
        <v>1099</v>
      </c>
      <c r="P36" s="169">
        <v>23732</v>
      </c>
      <c r="Q36" s="169">
        <v>1080</v>
      </c>
      <c r="R36" s="169">
        <v>484</v>
      </c>
      <c r="S36" s="61" t="s">
        <v>60</v>
      </c>
    </row>
    <row r="37" spans="1:19" s="40" customFormat="1" ht="21.75" customHeight="1">
      <c r="A37" s="41">
        <v>32</v>
      </c>
      <c r="B37" s="61" t="s">
        <v>61</v>
      </c>
      <c r="C37" s="171">
        <v>25598</v>
      </c>
      <c r="D37" s="171">
        <v>0</v>
      </c>
      <c r="E37" s="171">
        <v>25598</v>
      </c>
      <c r="F37" s="171">
        <v>13</v>
      </c>
      <c r="G37" s="171">
        <v>5</v>
      </c>
      <c r="H37" s="171">
        <v>44</v>
      </c>
      <c r="I37" s="171">
        <v>15</v>
      </c>
      <c r="J37" s="171">
        <v>46</v>
      </c>
      <c r="K37" s="171">
        <v>32</v>
      </c>
      <c r="L37" s="171">
        <v>193</v>
      </c>
      <c r="M37" s="171">
        <v>14</v>
      </c>
      <c r="N37" s="171">
        <v>832</v>
      </c>
      <c r="O37" s="171">
        <v>1194</v>
      </c>
      <c r="P37" s="171">
        <v>23018</v>
      </c>
      <c r="Q37" s="171">
        <v>1184</v>
      </c>
      <c r="R37" s="171">
        <v>519</v>
      </c>
      <c r="S37" s="61" t="s">
        <v>61</v>
      </c>
    </row>
    <row r="38" spans="1:19" s="27" customFormat="1" ht="21.75" customHeight="1">
      <c r="A38" s="68"/>
      <c r="B38" s="75" t="s">
        <v>44</v>
      </c>
      <c r="C38" s="99">
        <f>SUM(C6:C37)</f>
        <v>1326234</v>
      </c>
      <c r="D38" s="99">
        <f aca="true" t="shared" si="0" ref="D38:R38">SUM(D6:D37)</f>
        <v>146</v>
      </c>
      <c r="E38" s="99">
        <f t="shared" si="0"/>
        <v>1326380</v>
      </c>
      <c r="F38" s="99">
        <f t="shared" si="0"/>
        <v>622</v>
      </c>
      <c r="G38" s="99">
        <f t="shared" si="0"/>
        <v>202</v>
      </c>
      <c r="H38" s="99">
        <f t="shared" si="0"/>
        <v>3916</v>
      </c>
      <c r="I38" s="99">
        <f t="shared" si="0"/>
        <v>419</v>
      </c>
      <c r="J38" s="99">
        <f t="shared" si="0"/>
        <v>2917</v>
      </c>
      <c r="K38" s="99">
        <f t="shared" si="0"/>
        <v>1011</v>
      </c>
      <c r="L38" s="99">
        <f t="shared" si="0"/>
        <v>10235</v>
      </c>
      <c r="M38" s="99">
        <f t="shared" si="0"/>
        <v>489</v>
      </c>
      <c r="N38" s="99">
        <f t="shared" si="0"/>
        <v>46354</v>
      </c>
      <c r="O38" s="99">
        <f t="shared" si="0"/>
        <v>66165</v>
      </c>
      <c r="P38" s="99">
        <f t="shared" si="0"/>
        <v>1211971</v>
      </c>
      <c r="Q38" s="99">
        <f t="shared" si="0"/>
        <v>65058</v>
      </c>
      <c r="R38" s="99">
        <f t="shared" si="0"/>
        <v>27911</v>
      </c>
      <c r="S38" s="75" t="s">
        <v>44</v>
      </c>
    </row>
    <row r="39" spans="1:19" s="40" customFormat="1" ht="21.75" customHeight="1">
      <c r="A39" s="43">
        <v>33</v>
      </c>
      <c r="B39" s="63" t="s">
        <v>33</v>
      </c>
      <c r="C39" s="172">
        <v>15796</v>
      </c>
      <c r="D39" s="172">
        <v>61</v>
      </c>
      <c r="E39" s="172">
        <v>15857</v>
      </c>
      <c r="F39" s="172">
        <v>5</v>
      </c>
      <c r="G39" s="172">
        <v>4</v>
      </c>
      <c r="H39" s="172">
        <v>51</v>
      </c>
      <c r="I39" s="172">
        <v>5</v>
      </c>
      <c r="J39" s="172">
        <v>33</v>
      </c>
      <c r="K39" s="172">
        <v>11</v>
      </c>
      <c r="L39" s="172">
        <v>116</v>
      </c>
      <c r="M39" s="172">
        <v>4</v>
      </c>
      <c r="N39" s="172">
        <v>561</v>
      </c>
      <c r="O39" s="172">
        <v>790</v>
      </c>
      <c r="P39" s="172">
        <v>13926</v>
      </c>
      <c r="Q39" s="172">
        <v>778</v>
      </c>
      <c r="R39" s="172">
        <v>339</v>
      </c>
      <c r="S39" s="63" t="s">
        <v>33</v>
      </c>
    </row>
    <row r="40" spans="1:19" s="40" customFormat="1" ht="21.75" customHeight="1">
      <c r="A40" s="41">
        <v>34</v>
      </c>
      <c r="B40" s="61" t="s">
        <v>34</v>
      </c>
      <c r="C40" s="169">
        <v>8350</v>
      </c>
      <c r="D40" s="169">
        <v>0</v>
      </c>
      <c r="E40" s="169">
        <v>8350</v>
      </c>
      <c r="F40" s="169">
        <v>2</v>
      </c>
      <c r="G40" s="169">
        <v>2</v>
      </c>
      <c r="H40" s="169">
        <v>36</v>
      </c>
      <c r="I40" s="169">
        <v>6</v>
      </c>
      <c r="J40" s="169">
        <v>21</v>
      </c>
      <c r="K40" s="169">
        <v>10</v>
      </c>
      <c r="L40" s="169">
        <v>68</v>
      </c>
      <c r="M40" s="169">
        <v>6</v>
      </c>
      <c r="N40" s="169">
        <v>403</v>
      </c>
      <c r="O40" s="169">
        <v>554</v>
      </c>
      <c r="P40" s="169">
        <v>7383</v>
      </c>
      <c r="Q40" s="169">
        <v>545</v>
      </c>
      <c r="R40" s="169">
        <v>210</v>
      </c>
      <c r="S40" s="61" t="s">
        <v>34</v>
      </c>
    </row>
    <row r="41" spans="1:19" s="40" customFormat="1" ht="21.75" customHeight="1">
      <c r="A41" s="41">
        <v>35</v>
      </c>
      <c r="B41" s="61" t="s">
        <v>62</v>
      </c>
      <c r="C41" s="169">
        <v>9672</v>
      </c>
      <c r="D41" s="169">
        <v>0</v>
      </c>
      <c r="E41" s="169">
        <v>9672</v>
      </c>
      <c r="F41" s="169">
        <v>2</v>
      </c>
      <c r="G41" s="169">
        <v>0</v>
      </c>
      <c r="H41" s="169">
        <v>11</v>
      </c>
      <c r="I41" s="169">
        <v>1</v>
      </c>
      <c r="J41" s="169">
        <v>5</v>
      </c>
      <c r="K41" s="169">
        <v>3</v>
      </c>
      <c r="L41" s="169">
        <v>57</v>
      </c>
      <c r="M41" s="169">
        <v>1</v>
      </c>
      <c r="N41" s="169">
        <v>225</v>
      </c>
      <c r="O41" s="169">
        <v>305</v>
      </c>
      <c r="P41" s="169">
        <v>8521</v>
      </c>
      <c r="Q41" s="169">
        <v>300</v>
      </c>
      <c r="R41" s="169">
        <v>102</v>
      </c>
      <c r="S41" s="61" t="s">
        <v>62</v>
      </c>
    </row>
    <row r="42" spans="1:19" s="40" customFormat="1" ht="21.75" customHeight="1">
      <c r="A42" s="41">
        <v>36</v>
      </c>
      <c r="B42" s="61" t="s">
        <v>35</v>
      </c>
      <c r="C42" s="169">
        <v>19058</v>
      </c>
      <c r="D42" s="169">
        <v>0</v>
      </c>
      <c r="E42" s="169">
        <v>19058</v>
      </c>
      <c r="F42" s="169">
        <v>8</v>
      </c>
      <c r="G42" s="169">
        <v>2</v>
      </c>
      <c r="H42" s="169">
        <v>80</v>
      </c>
      <c r="I42" s="169">
        <v>7</v>
      </c>
      <c r="J42" s="169">
        <v>41</v>
      </c>
      <c r="K42" s="169">
        <v>16</v>
      </c>
      <c r="L42" s="169">
        <v>137</v>
      </c>
      <c r="M42" s="169">
        <v>5</v>
      </c>
      <c r="N42" s="169">
        <v>538</v>
      </c>
      <c r="O42" s="169">
        <v>834</v>
      </c>
      <c r="P42" s="169">
        <v>17640</v>
      </c>
      <c r="Q42" s="169">
        <v>796</v>
      </c>
      <c r="R42" s="169">
        <v>349</v>
      </c>
      <c r="S42" s="61" t="s">
        <v>35</v>
      </c>
    </row>
    <row r="43" spans="1:19" s="40" customFormat="1" ht="21.75" customHeight="1">
      <c r="A43" s="41">
        <v>37</v>
      </c>
      <c r="B43" s="61" t="s">
        <v>36</v>
      </c>
      <c r="C43" s="169">
        <v>7945</v>
      </c>
      <c r="D43" s="169">
        <v>0</v>
      </c>
      <c r="E43" s="169">
        <v>7945</v>
      </c>
      <c r="F43" s="169">
        <v>4</v>
      </c>
      <c r="G43" s="169">
        <v>0</v>
      </c>
      <c r="H43" s="169">
        <v>18</v>
      </c>
      <c r="I43" s="169">
        <v>3</v>
      </c>
      <c r="J43" s="169">
        <v>7</v>
      </c>
      <c r="K43" s="169">
        <v>4</v>
      </c>
      <c r="L43" s="169">
        <v>67</v>
      </c>
      <c r="M43" s="169">
        <v>4</v>
      </c>
      <c r="N43" s="169">
        <v>254</v>
      </c>
      <c r="O43" s="169">
        <v>361</v>
      </c>
      <c r="P43" s="169">
        <v>6910</v>
      </c>
      <c r="Q43" s="169">
        <v>361</v>
      </c>
      <c r="R43" s="169">
        <v>117</v>
      </c>
      <c r="S43" s="61" t="s">
        <v>36</v>
      </c>
    </row>
    <row r="44" spans="1:19" s="40" customFormat="1" ht="21.75" customHeight="1">
      <c r="A44" s="41">
        <v>38</v>
      </c>
      <c r="B44" s="61" t="s">
        <v>37</v>
      </c>
      <c r="C44" s="169">
        <v>7982</v>
      </c>
      <c r="D44" s="169">
        <v>0</v>
      </c>
      <c r="E44" s="169">
        <v>7982</v>
      </c>
      <c r="F44" s="169">
        <v>4</v>
      </c>
      <c r="G44" s="169">
        <v>1</v>
      </c>
      <c r="H44" s="169">
        <v>14</v>
      </c>
      <c r="I44" s="169">
        <v>4</v>
      </c>
      <c r="J44" s="169">
        <v>10</v>
      </c>
      <c r="K44" s="169">
        <v>7</v>
      </c>
      <c r="L44" s="169">
        <v>50</v>
      </c>
      <c r="M44" s="169">
        <v>1</v>
      </c>
      <c r="N44" s="169">
        <v>234</v>
      </c>
      <c r="O44" s="169">
        <v>325</v>
      </c>
      <c r="P44" s="169">
        <v>7249</v>
      </c>
      <c r="Q44" s="169">
        <v>316</v>
      </c>
      <c r="R44" s="169">
        <v>147</v>
      </c>
      <c r="S44" s="61" t="s">
        <v>37</v>
      </c>
    </row>
    <row r="45" spans="1:19" s="40" customFormat="1" ht="21.75" customHeight="1">
      <c r="A45" s="41">
        <v>39</v>
      </c>
      <c r="B45" s="61" t="s">
        <v>38</v>
      </c>
      <c r="C45" s="169">
        <v>23910</v>
      </c>
      <c r="D45" s="169">
        <v>0</v>
      </c>
      <c r="E45" s="169">
        <v>23910</v>
      </c>
      <c r="F45" s="169">
        <v>16</v>
      </c>
      <c r="G45" s="169">
        <v>6</v>
      </c>
      <c r="H45" s="169">
        <v>91</v>
      </c>
      <c r="I45" s="169">
        <v>10</v>
      </c>
      <c r="J45" s="169">
        <v>78</v>
      </c>
      <c r="K45" s="169">
        <v>13</v>
      </c>
      <c r="L45" s="169">
        <v>171</v>
      </c>
      <c r="M45" s="169">
        <v>4</v>
      </c>
      <c r="N45" s="169">
        <v>742</v>
      </c>
      <c r="O45" s="169">
        <v>1131</v>
      </c>
      <c r="P45" s="169">
        <v>21844</v>
      </c>
      <c r="Q45" s="169">
        <v>1112</v>
      </c>
      <c r="R45" s="169">
        <v>489</v>
      </c>
      <c r="S45" s="61" t="s">
        <v>38</v>
      </c>
    </row>
    <row r="46" spans="1:19" s="40" customFormat="1" ht="21.75" customHeight="1">
      <c r="A46" s="41">
        <v>40</v>
      </c>
      <c r="B46" s="61" t="s">
        <v>39</v>
      </c>
      <c r="C46" s="169">
        <v>4467</v>
      </c>
      <c r="D46" s="169">
        <v>0</v>
      </c>
      <c r="E46" s="169">
        <v>4467</v>
      </c>
      <c r="F46" s="169">
        <v>0</v>
      </c>
      <c r="G46" s="169">
        <v>0</v>
      </c>
      <c r="H46" s="169">
        <v>6</v>
      </c>
      <c r="I46" s="169">
        <v>1</v>
      </c>
      <c r="J46" s="169">
        <v>3</v>
      </c>
      <c r="K46" s="169">
        <v>3</v>
      </c>
      <c r="L46" s="169">
        <v>37</v>
      </c>
      <c r="M46" s="169">
        <v>2</v>
      </c>
      <c r="N46" s="169">
        <v>169</v>
      </c>
      <c r="O46" s="169">
        <v>221</v>
      </c>
      <c r="P46" s="169">
        <v>3904</v>
      </c>
      <c r="Q46" s="169">
        <v>220</v>
      </c>
      <c r="R46" s="169">
        <v>63</v>
      </c>
      <c r="S46" s="61" t="s">
        <v>39</v>
      </c>
    </row>
    <row r="47" spans="1:19" s="40" customFormat="1" ht="21.75" customHeight="1">
      <c r="A47" s="41">
        <v>41</v>
      </c>
      <c r="B47" s="61" t="s">
        <v>40</v>
      </c>
      <c r="C47" s="169">
        <v>10973</v>
      </c>
      <c r="D47" s="169">
        <v>0</v>
      </c>
      <c r="E47" s="169">
        <v>10973</v>
      </c>
      <c r="F47" s="169">
        <v>2</v>
      </c>
      <c r="G47" s="169">
        <v>1</v>
      </c>
      <c r="H47" s="169">
        <v>19</v>
      </c>
      <c r="I47" s="169">
        <v>3</v>
      </c>
      <c r="J47" s="169">
        <v>11</v>
      </c>
      <c r="K47" s="169">
        <v>8</v>
      </c>
      <c r="L47" s="169">
        <v>81</v>
      </c>
      <c r="M47" s="169">
        <v>5</v>
      </c>
      <c r="N47" s="169">
        <v>467</v>
      </c>
      <c r="O47" s="169">
        <v>597</v>
      </c>
      <c r="P47" s="169">
        <v>9730</v>
      </c>
      <c r="Q47" s="169">
        <v>596</v>
      </c>
      <c r="R47" s="169">
        <v>237</v>
      </c>
      <c r="S47" s="61" t="s">
        <v>40</v>
      </c>
    </row>
    <row r="48" spans="1:19" s="40" customFormat="1" ht="21.75" customHeight="1">
      <c r="A48" s="41">
        <v>42</v>
      </c>
      <c r="B48" s="61" t="s">
        <v>41</v>
      </c>
      <c r="C48" s="169">
        <v>4457</v>
      </c>
      <c r="D48" s="169">
        <v>37</v>
      </c>
      <c r="E48" s="169">
        <v>4494</v>
      </c>
      <c r="F48" s="169">
        <v>7</v>
      </c>
      <c r="G48" s="169">
        <v>1</v>
      </c>
      <c r="H48" s="169">
        <v>19</v>
      </c>
      <c r="I48" s="169">
        <v>13</v>
      </c>
      <c r="J48" s="169">
        <v>20</v>
      </c>
      <c r="K48" s="169">
        <v>10</v>
      </c>
      <c r="L48" s="169">
        <v>45</v>
      </c>
      <c r="M48" s="169">
        <v>5</v>
      </c>
      <c r="N48" s="169">
        <v>210</v>
      </c>
      <c r="O48" s="169">
        <v>330</v>
      </c>
      <c r="P48" s="169">
        <v>3904</v>
      </c>
      <c r="Q48" s="169">
        <v>329</v>
      </c>
      <c r="R48" s="169">
        <v>150</v>
      </c>
      <c r="S48" s="61" t="s">
        <v>41</v>
      </c>
    </row>
    <row r="49" spans="1:19" s="40" customFormat="1" ht="21.75" customHeight="1">
      <c r="A49" s="41">
        <v>43</v>
      </c>
      <c r="B49" s="61" t="s">
        <v>42</v>
      </c>
      <c r="C49" s="169">
        <v>12777</v>
      </c>
      <c r="D49" s="169">
        <v>7</v>
      </c>
      <c r="E49" s="169">
        <v>12784</v>
      </c>
      <c r="F49" s="169">
        <v>4</v>
      </c>
      <c r="G49" s="169">
        <v>3</v>
      </c>
      <c r="H49" s="169">
        <v>36</v>
      </c>
      <c r="I49" s="169">
        <v>2</v>
      </c>
      <c r="J49" s="169">
        <v>12</v>
      </c>
      <c r="K49" s="169">
        <v>11</v>
      </c>
      <c r="L49" s="169">
        <v>108</v>
      </c>
      <c r="M49" s="169">
        <v>5</v>
      </c>
      <c r="N49" s="169">
        <v>639</v>
      </c>
      <c r="O49" s="169">
        <v>820</v>
      </c>
      <c r="P49" s="169">
        <v>11470</v>
      </c>
      <c r="Q49" s="169">
        <v>807</v>
      </c>
      <c r="R49" s="169">
        <v>310</v>
      </c>
      <c r="S49" s="61" t="s">
        <v>42</v>
      </c>
    </row>
    <row r="50" spans="1:19" s="40" customFormat="1" ht="21.75" customHeight="1">
      <c r="A50" s="76">
        <v>44</v>
      </c>
      <c r="B50" s="77" t="s">
        <v>43</v>
      </c>
      <c r="C50" s="171">
        <v>7983</v>
      </c>
      <c r="D50" s="171">
        <v>0</v>
      </c>
      <c r="E50" s="171">
        <v>7983</v>
      </c>
      <c r="F50" s="171">
        <v>0</v>
      </c>
      <c r="G50" s="171">
        <v>0</v>
      </c>
      <c r="H50" s="171">
        <v>6</v>
      </c>
      <c r="I50" s="171">
        <v>1</v>
      </c>
      <c r="J50" s="171">
        <v>9</v>
      </c>
      <c r="K50" s="171">
        <v>3</v>
      </c>
      <c r="L50" s="171">
        <v>24</v>
      </c>
      <c r="M50" s="171">
        <v>0</v>
      </c>
      <c r="N50" s="171">
        <v>213</v>
      </c>
      <c r="O50" s="171">
        <v>256</v>
      </c>
      <c r="P50" s="171">
        <v>7084</v>
      </c>
      <c r="Q50" s="171">
        <v>250</v>
      </c>
      <c r="R50" s="171">
        <v>82</v>
      </c>
      <c r="S50" s="77" t="s">
        <v>43</v>
      </c>
    </row>
    <row r="51" spans="1:19" s="78" customFormat="1" ht="21.75" customHeight="1">
      <c r="A51" s="68"/>
      <c r="B51" s="75" t="s">
        <v>83</v>
      </c>
      <c r="C51" s="99">
        <f aca="true" t="shared" si="1" ref="C51:Q51">SUM(C39:C50)</f>
        <v>133370</v>
      </c>
      <c r="D51" s="99">
        <f t="shared" si="1"/>
        <v>105</v>
      </c>
      <c r="E51" s="99">
        <f t="shared" si="1"/>
        <v>133475</v>
      </c>
      <c r="F51" s="99">
        <f t="shared" si="1"/>
        <v>54</v>
      </c>
      <c r="G51" s="99">
        <f t="shared" si="1"/>
        <v>20</v>
      </c>
      <c r="H51" s="99">
        <f t="shared" si="1"/>
        <v>387</v>
      </c>
      <c r="I51" s="99">
        <f t="shared" si="1"/>
        <v>56</v>
      </c>
      <c r="J51" s="99">
        <f t="shared" si="1"/>
        <v>250</v>
      </c>
      <c r="K51" s="99">
        <f t="shared" si="1"/>
        <v>99</v>
      </c>
      <c r="L51" s="99">
        <f t="shared" si="1"/>
        <v>961</v>
      </c>
      <c r="M51" s="99">
        <f t="shared" si="1"/>
        <v>42</v>
      </c>
      <c r="N51" s="99">
        <f t="shared" si="1"/>
        <v>4655</v>
      </c>
      <c r="O51" s="99">
        <f t="shared" si="1"/>
        <v>6524</v>
      </c>
      <c r="P51" s="99">
        <f t="shared" si="1"/>
        <v>119565</v>
      </c>
      <c r="Q51" s="99">
        <f t="shared" si="1"/>
        <v>6410</v>
      </c>
      <c r="R51" s="99">
        <f>SUM(R39:R50)</f>
        <v>2595</v>
      </c>
      <c r="S51" s="75" t="s">
        <v>83</v>
      </c>
    </row>
    <row r="52" spans="1:19" s="27" customFormat="1" ht="21.75" customHeight="1">
      <c r="A52" s="74"/>
      <c r="B52" s="79" t="s">
        <v>84</v>
      </c>
      <c r="C52" s="72">
        <f aca="true" t="shared" si="2" ref="C52:Q52">C38+C51</f>
        <v>1459604</v>
      </c>
      <c r="D52" s="72">
        <f t="shared" si="2"/>
        <v>251</v>
      </c>
      <c r="E52" s="72">
        <f t="shared" si="2"/>
        <v>1459855</v>
      </c>
      <c r="F52" s="72">
        <f t="shared" si="2"/>
        <v>676</v>
      </c>
      <c r="G52" s="72">
        <f t="shared" si="2"/>
        <v>222</v>
      </c>
      <c r="H52" s="72">
        <f t="shared" si="2"/>
        <v>4303</v>
      </c>
      <c r="I52" s="72">
        <f t="shared" si="2"/>
        <v>475</v>
      </c>
      <c r="J52" s="72">
        <f t="shared" si="2"/>
        <v>3167</v>
      </c>
      <c r="K52" s="72">
        <f t="shared" si="2"/>
        <v>1110</v>
      </c>
      <c r="L52" s="72">
        <f t="shared" si="2"/>
        <v>11196</v>
      </c>
      <c r="M52" s="72">
        <f t="shared" si="2"/>
        <v>531</v>
      </c>
      <c r="N52" s="72">
        <f t="shared" si="2"/>
        <v>51009</v>
      </c>
      <c r="O52" s="72">
        <f t="shared" si="2"/>
        <v>72689</v>
      </c>
      <c r="P52" s="72">
        <f t="shared" si="2"/>
        <v>1331536</v>
      </c>
      <c r="Q52" s="72">
        <f t="shared" si="2"/>
        <v>71468</v>
      </c>
      <c r="R52" s="72">
        <f>R38+R51</f>
        <v>30506</v>
      </c>
      <c r="S52" s="79" t="s">
        <v>84</v>
      </c>
    </row>
    <row r="53" spans="2:19" s="40" customFormat="1" ht="21.75" customHeight="1"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9"/>
    </row>
  </sheetData>
  <sheetProtection/>
  <mergeCells count="12">
    <mergeCell ref="S3:S5"/>
    <mergeCell ref="A3:A5"/>
    <mergeCell ref="B3:B5"/>
    <mergeCell ref="R4:R5"/>
    <mergeCell ref="Q3:R3"/>
    <mergeCell ref="C4:E4"/>
    <mergeCell ref="F4:N4"/>
    <mergeCell ref="C3:E3"/>
    <mergeCell ref="Q4:Q5"/>
    <mergeCell ref="O4:O5"/>
    <mergeCell ref="F3:O3"/>
    <mergeCell ref="P3:P5"/>
  </mergeCells>
  <printOptions horizontalCentered="1"/>
  <pageMargins left="0.1968503937007874" right="0.5511811023622047" top="0.7874015748031497" bottom="0.1968503937007874" header="0.3937007874015748" footer="0.2755905511811024"/>
  <pageSetup fitToWidth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企画部情報政策課</cp:lastModifiedBy>
  <cp:lastPrinted>2017-09-14T00:25:31Z</cp:lastPrinted>
  <dcterms:created xsi:type="dcterms:W3CDTF">2003-03-10T12:58:27Z</dcterms:created>
  <dcterms:modified xsi:type="dcterms:W3CDTF">2018-09-13T11:15:08Z</dcterms:modified>
  <cp:category/>
  <cp:version/>
  <cp:contentType/>
  <cp:contentStatus/>
</cp:coreProperties>
</file>