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799" activeTab="0"/>
  </bookViews>
  <sheets>
    <sheet name="給与" sheetId="1" r:id="rId1"/>
    <sheet name="営業等" sheetId="2" r:id="rId2"/>
    <sheet name="農業" sheetId="3" r:id="rId3"/>
    <sheet name="その他" sheetId="4" r:id="rId4"/>
    <sheet name="分離" sheetId="5" r:id="rId5"/>
    <sheet name="合計" sheetId="6" r:id="rId6"/>
    <sheet name="納税義務者" sheetId="7" r:id="rId7"/>
  </sheets>
  <definedNames>
    <definedName name="_xlnm.Print_Area" localSheetId="3">'その他'!$A$1:$R$58</definedName>
    <definedName name="_xlnm.Print_Area" localSheetId="1">'営業等'!$A$1:$R$58</definedName>
    <definedName name="_xlnm.Print_Area" localSheetId="0">'給与'!$A$1:$R$58</definedName>
    <definedName name="_xlnm.Print_Area" localSheetId="5">'合計'!$A$1:$AO$60</definedName>
    <definedName name="_xlnm.Print_Area" localSheetId="6">'納税義務者'!$A$1:$S$54</definedName>
    <definedName name="_xlnm.Print_Area" localSheetId="2">'農業'!$A$1:$R$58</definedName>
    <definedName name="_xlnm.Print_Area" localSheetId="4">'分離'!$A$1:$AO$60</definedName>
    <definedName name="_xlnm.Print_Titles" localSheetId="6">'納税義務者'!$3:$5</definedName>
  </definedNames>
  <calcPr fullCalcOnLoad="1"/>
</workbook>
</file>

<file path=xl/sharedStrings.xml><?xml version="1.0" encoding="utf-8"?>
<sst xmlns="http://schemas.openxmlformats.org/spreadsheetml/2006/main" count="1078" uniqueCount="123">
  <si>
    <t>ひたちなか市</t>
  </si>
  <si>
    <t>日立市</t>
  </si>
  <si>
    <t>龍ケ崎市</t>
  </si>
  <si>
    <t>潮来市</t>
  </si>
  <si>
    <t>（単位：千円）</t>
  </si>
  <si>
    <t>（単位：人）</t>
  </si>
  <si>
    <t>1　給与所得者</t>
  </si>
  <si>
    <t>2　営業等所得者</t>
  </si>
  <si>
    <t>3　農業所得者</t>
  </si>
  <si>
    <t>4　その他の所得者</t>
  </si>
  <si>
    <t>5　分離譲渡所得者等</t>
  </si>
  <si>
    <t>所得控除額</t>
  </si>
  <si>
    <t>税額控除額</t>
  </si>
  <si>
    <t>分離長期譲渡
所得金額</t>
  </si>
  <si>
    <t>分離短期譲渡
所得金額</t>
  </si>
  <si>
    <t>先物取引に係る
雑所得等分</t>
  </si>
  <si>
    <t>先物取引に係る
雑所得金額</t>
  </si>
  <si>
    <t>6　合計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</si>
  <si>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</si>
  <si>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</si>
  <si>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</si>
  <si>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</si>
  <si>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</si>
  <si>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</si>
  <si>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</si>
  <si>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</si>
  <si>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</si>
  <si>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</si>
  <si>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</si>
  <si>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</si>
  <si>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</si>
  <si>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</si>
  <si>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</si>
  <si>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</si>
  <si>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</si>
  <si>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</si>
  <si>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</si>
  <si>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</si>
  <si>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</si>
  <si>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</si>
  <si>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</si>
  <si>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</si>
  <si>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</si>
  <si>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</si>
  <si>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【市　計】</t>
  </si>
  <si>
    <t>総所得金額等</t>
  </si>
  <si>
    <t>法第294条第１項第１号に該当する者</t>
  </si>
  <si>
    <t>法第294条第１項第2号に該当する者</t>
  </si>
  <si>
    <t>法　　　　　　　　　　　　　　　　　　　　　　　　　　　　　　　　　　　　　　　　　　　　　　　　　　　　　　　　　　　　　　　　　　　　　　　　人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</si>
  <si>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</si>
  <si>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</si>
  <si>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</si>
  <si>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</si>
  <si>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</si>
  <si>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</si>
  <si>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</si>
  <si>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</si>
  <si>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</si>
  <si>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</si>
  <si>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</si>
  <si>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</si>
  <si>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</si>
  <si>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</si>
  <si>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配当割額の控除額</t>
  </si>
  <si>
    <t>株式等譲渡所得割額
の控除額</t>
  </si>
  <si>
    <t>資本金の金額が50億円を超え、従業員数が50人を超えるもの</t>
  </si>
  <si>
    <t>資本金の金額が10億円超、50億円以下で従業員数が50人を超えるもの</t>
  </si>
  <si>
    <t>資本金の金額が10億円を超え、従業員数が50人以下のもの</t>
  </si>
  <si>
    <t>資本金の金額が1億円超、10億円以下で従業員数が50人を超えるもの</t>
  </si>
  <si>
    <t>資本金の金額が1億円超、10億円以下で従業員数が50人以下のもの</t>
  </si>
  <si>
    <t>資本金の金額が1千万円超、1億円以下で従業員数が50人を超えるもの</t>
  </si>
  <si>
    <t>資本金の金額が1千万円超、1億円以下で従業員数が50人以下のもの</t>
  </si>
  <si>
    <t>資本金の金額が1千万円以下で従業員数が50人を超えるもの</t>
  </si>
  <si>
    <t>それ以外のもの
（法人でない社団を除く）</t>
  </si>
  <si>
    <t>番号</t>
  </si>
  <si>
    <t>　　　　　　 区分
市町村名</t>
  </si>
  <si>
    <t>納税義務者数</t>
  </si>
  <si>
    <t>課税標準額</t>
  </si>
  <si>
    <t>算出税額</t>
  </si>
  <si>
    <t>税額調整額</t>
  </si>
  <si>
    <t>所得割額</t>
  </si>
  <si>
    <t>計</t>
  </si>
  <si>
    <t>【市計】</t>
  </si>
  <si>
    <t>【町村計】</t>
  </si>
  <si>
    <t>【市町村計】</t>
  </si>
  <si>
    <t>納税者数</t>
  </si>
  <si>
    <t>総所得金額等分</t>
  </si>
  <si>
    <t>分離長期
譲渡所得分</t>
  </si>
  <si>
    <t>分離短期
譲渡所得分</t>
  </si>
  <si>
    <t>個人均等割</t>
  </si>
  <si>
    <t>法人均等割納税義務者数</t>
  </si>
  <si>
    <t>市町村民税
所得割の納税
義務者数</t>
  </si>
  <si>
    <t>法人税割</t>
  </si>
  <si>
    <t>区分
          市町村名</t>
  </si>
  <si>
    <t>　　　　　区分
市町村名</t>
  </si>
  <si>
    <t>区分
　　　市町村名</t>
  </si>
  <si>
    <t>上場株式等に係る配当所得金額</t>
  </si>
  <si>
    <t>上場株式等の配当所得金額に係る分</t>
  </si>
  <si>
    <t>先物取引に係る雑所得金額</t>
  </si>
  <si>
    <t>課税標準額（つづき）</t>
  </si>
  <si>
    <t>（単位：千円）</t>
  </si>
  <si>
    <t>課税標準額（つづき）</t>
  </si>
  <si>
    <t>上場株式等に係る配当所得金額</t>
  </si>
  <si>
    <t>　　　　　　区分
市町村名</t>
  </si>
  <si>
    <t>区分
        市町村名</t>
  </si>
  <si>
    <t>株式等譲渡所得割額の控除額</t>
  </si>
  <si>
    <t>配当割額
の控除額</t>
  </si>
  <si>
    <t>（単位：人，千円）</t>
  </si>
  <si>
    <t>所得税の納税義務</t>
  </si>
  <si>
    <t>あり</t>
  </si>
  <si>
    <t>なし</t>
  </si>
  <si>
    <t>上場株式等に係る譲渡所得金額</t>
  </si>
  <si>
    <t>一般株式等に係る譲渡所得金額</t>
  </si>
  <si>
    <t>一般株式等に係る譲渡所得等分</t>
  </si>
  <si>
    <t>上場株式等に係る譲渡所得等分</t>
  </si>
  <si>
    <t>総所得金額等</t>
  </si>
  <si>
    <t>算出税額</t>
  </si>
  <si>
    <t>第１表　令和元年度市町村民税の所得種類別所得割額等に関する調</t>
  </si>
  <si>
    <t>第２表　令和元度市町村民税の納税義務者等に関する調</t>
  </si>
  <si>
    <t>課税標準額（１７）</t>
  </si>
  <si>
    <t>算出税額（３２）</t>
  </si>
  <si>
    <t>課税標準額（１７）</t>
  </si>
  <si>
    <t>算出税額（３２）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</si>
</sst>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7"/>
      <name val="ＭＳ Ｐゴシック"/>
      <family val="3"/>
    </font>
    <font>
      <b/>
      <sz val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80" applyFont="1" applyAlignment="1">
      <alignment horizontal="left"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38" fontId="0" fillId="0" borderId="0" xfId="8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left" vertical="center"/>
    </xf>
    <xf numFmtId="0" fontId="3" fillId="0" borderId="0" xfId="0" applyFont="1" applyAlignment="1">
      <alignment vertic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38" fontId="0" fillId="0" borderId="0" xfId="80" applyFont="1" applyFill="1" applyAlignment="1">
      <alignment horizontal="left"/>
    </xf>
    <xf numFmtId="38" fontId="0" fillId="0" borderId="0" xfId="80" applyFont="1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0" xfId="8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0" fillId="0" borderId="0" xfId="8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3" fillId="0" borderId="10" xfId="8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38" fontId="10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/>
    </xf>
    <xf numFmtId="38" fontId="9" fillId="0" borderId="10" xfId="80" applyFont="1" applyBorder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distributed"/>
    </xf>
    <xf numFmtId="38" fontId="3" fillId="0" borderId="10" xfId="8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106" applyNumberFormat="1" applyFont="1" applyBorder="1">
      <alignment vertical="center"/>
      <protection/>
    </xf>
    <xf numFmtId="3" fontId="3" fillId="0" borderId="0" xfId="0" applyNumberFormat="1" applyFont="1" applyAlignment="1">
      <alignment/>
    </xf>
    <xf numFmtId="177" fontId="3" fillId="0" borderId="14" xfId="106" applyNumberFormat="1" applyFont="1" applyBorder="1">
      <alignment vertical="center"/>
      <protection/>
    </xf>
    <xf numFmtId="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6" xfId="106" applyNumberFormat="1" applyFont="1" applyBorder="1">
      <alignment vertical="center"/>
      <protection/>
    </xf>
    <xf numFmtId="38" fontId="3" fillId="0" borderId="0" xfId="80" applyFont="1" applyAlignment="1">
      <alignment/>
    </xf>
    <xf numFmtId="0" fontId="3" fillId="0" borderId="0" xfId="0" applyFont="1" applyAlignment="1">
      <alignment shrinkToFit="1"/>
    </xf>
    <xf numFmtId="0" fontId="10" fillId="0" borderId="12" xfId="0" applyFont="1" applyBorder="1" applyAlignment="1">
      <alignment horizontal="distributed" shrinkToFit="1"/>
    </xf>
    <xf numFmtId="0" fontId="10" fillId="0" borderId="14" xfId="0" applyFont="1" applyBorder="1" applyAlignment="1">
      <alignment horizontal="distributed" shrinkToFit="1"/>
    </xf>
    <xf numFmtId="0" fontId="10" fillId="0" borderId="19" xfId="0" applyFont="1" applyBorder="1" applyAlignment="1">
      <alignment horizontal="distributed" shrinkToFit="1"/>
    </xf>
    <xf numFmtId="0" fontId="10" fillId="0" borderId="16" xfId="0" applyFont="1" applyBorder="1" applyAlignment="1">
      <alignment horizontal="distributed" shrinkToFit="1"/>
    </xf>
    <xf numFmtId="38" fontId="0" fillId="0" borderId="0" xfId="8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38" fontId="3" fillId="33" borderId="10" xfId="80" applyFont="1" applyFill="1" applyBorder="1" applyAlignment="1">
      <alignment/>
    </xf>
    <xf numFmtId="0" fontId="3" fillId="33" borderId="10" xfId="0" applyFont="1" applyFill="1" applyBorder="1" applyAlignment="1">
      <alignment horizontal="distributed"/>
    </xf>
    <xf numFmtId="38" fontId="3" fillId="33" borderId="22" xfId="80" applyFont="1" applyFill="1" applyBorder="1" applyAlignment="1">
      <alignment/>
    </xf>
    <xf numFmtId="0" fontId="3" fillId="33" borderId="23" xfId="0" applyFont="1" applyFill="1" applyBorder="1" applyAlignment="1">
      <alignment horizontal="distributed"/>
    </xf>
    <xf numFmtId="0" fontId="3" fillId="33" borderId="24" xfId="0" applyFont="1" applyFill="1" applyBorder="1" applyAlignment="1">
      <alignment/>
    </xf>
    <xf numFmtId="0" fontId="10" fillId="33" borderId="21" xfId="0" applyFont="1" applyFill="1" applyBorder="1" applyAlignment="1">
      <alignment horizontal="distributed" shrinkToFit="1"/>
    </xf>
    <xf numFmtId="0" fontId="3" fillId="0" borderId="18" xfId="0" applyFont="1" applyBorder="1" applyAlignment="1">
      <alignment/>
    </xf>
    <xf numFmtId="0" fontId="10" fillId="0" borderId="18" xfId="0" applyFont="1" applyBorder="1" applyAlignment="1">
      <alignment horizontal="distributed" shrinkToFit="1"/>
    </xf>
    <xf numFmtId="0" fontId="3" fillId="0" borderId="0" xfId="0" applyFont="1" applyFill="1" applyBorder="1" applyAlignment="1">
      <alignment/>
    </xf>
    <xf numFmtId="0" fontId="10" fillId="33" borderId="23" xfId="0" applyFont="1" applyFill="1" applyBorder="1" applyAlignment="1">
      <alignment horizontal="distributed" shrinkToFit="1"/>
    </xf>
    <xf numFmtId="0" fontId="0" fillId="34" borderId="25" xfId="0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0" fillId="0" borderId="0" xfId="80" applyFont="1" applyAlignment="1">
      <alignment horizontal="center"/>
    </xf>
    <xf numFmtId="38" fontId="0" fillId="0" borderId="0" xfId="80" applyFont="1" applyFill="1" applyAlignment="1">
      <alignment horizontal="center"/>
    </xf>
    <xf numFmtId="38" fontId="0" fillId="0" borderId="0" xfId="8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0" xfId="80" applyFont="1" applyAlignment="1">
      <alignment/>
    </xf>
    <xf numFmtId="38" fontId="0" fillId="0" borderId="0" xfId="80" applyFont="1" applyAlignment="1">
      <alignment horizontal="right"/>
    </xf>
    <xf numFmtId="0" fontId="3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distributed" shrinkToFit="1"/>
    </xf>
    <xf numFmtId="38" fontId="3" fillId="0" borderId="0" xfId="80" applyFont="1" applyFill="1" applyAlignment="1">
      <alignment/>
    </xf>
    <xf numFmtId="38" fontId="0" fillId="0" borderId="0" xfId="80" applyFont="1" applyAlignment="1">
      <alignment horizontal="center" vertical="center"/>
    </xf>
    <xf numFmtId="38" fontId="0" fillId="0" borderId="0" xfId="80" applyFont="1" applyAlignment="1">
      <alignment vertical="center"/>
    </xf>
    <xf numFmtId="38" fontId="3" fillId="33" borderId="10" xfId="80" applyFont="1" applyFill="1" applyBorder="1" applyAlignment="1">
      <alignment/>
    </xf>
    <xf numFmtId="38" fontId="3" fillId="33" borderId="22" xfId="80" applyFont="1" applyFill="1" applyBorder="1" applyAlignment="1">
      <alignment/>
    </xf>
    <xf numFmtId="177" fontId="47" fillId="0" borderId="12" xfId="103" applyNumberFormat="1" applyFont="1" applyFill="1" applyBorder="1">
      <alignment vertical="center"/>
      <protection/>
    </xf>
    <xf numFmtId="177" fontId="47" fillId="0" borderId="14" xfId="103" applyNumberFormat="1" applyFont="1" applyFill="1" applyBorder="1">
      <alignment vertical="center"/>
      <protection/>
    </xf>
    <xf numFmtId="177" fontId="47" fillId="0" borderId="18" xfId="103" applyNumberFormat="1" applyFont="1" applyFill="1" applyBorder="1">
      <alignment vertical="center"/>
      <protection/>
    </xf>
    <xf numFmtId="38" fontId="47" fillId="33" borderId="10" xfId="80" applyFont="1" applyFill="1" applyBorder="1" applyAlignment="1">
      <alignment/>
    </xf>
    <xf numFmtId="177" fontId="47" fillId="0" borderId="16" xfId="103" applyNumberFormat="1" applyFont="1" applyFill="1" applyBorder="1">
      <alignment vertical="center"/>
      <protection/>
    </xf>
    <xf numFmtId="177" fontId="47" fillId="0" borderId="12" xfId="102" applyNumberFormat="1" applyFont="1" applyBorder="1">
      <alignment vertical="center"/>
      <protection/>
    </xf>
    <xf numFmtId="177" fontId="47" fillId="0" borderId="14" xfId="102" applyNumberFormat="1" applyFont="1" applyBorder="1">
      <alignment vertical="center"/>
      <protection/>
    </xf>
    <xf numFmtId="177" fontId="47" fillId="0" borderId="14" xfId="102" applyNumberFormat="1" applyFont="1" applyFill="1" applyBorder="1">
      <alignment vertical="center"/>
      <protection/>
    </xf>
    <xf numFmtId="177" fontId="47" fillId="0" borderId="18" xfId="102" applyNumberFormat="1" applyFont="1" applyBorder="1">
      <alignment vertical="center"/>
      <protection/>
    </xf>
    <xf numFmtId="177" fontId="47" fillId="0" borderId="16" xfId="102" applyNumberFormat="1" applyFont="1" applyBorder="1">
      <alignment vertical="center"/>
      <protection/>
    </xf>
    <xf numFmtId="177" fontId="47" fillId="0" borderId="12" xfId="105" applyNumberFormat="1" applyFont="1" applyBorder="1">
      <alignment vertical="center"/>
      <protection/>
    </xf>
    <xf numFmtId="177" fontId="47" fillId="0" borderId="14" xfId="105" applyNumberFormat="1" applyFont="1" applyBorder="1">
      <alignment vertical="center"/>
      <protection/>
    </xf>
    <xf numFmtId="177" fontId="47" fillId="0" borderId="14" xfId="105" applyNumberFormat="1" applyFont="1" applyFill="1" applyBorder="1">
      <alignment vertical="center"/>
      <protection/>
    </xf>
    <xf numFmtId="177" fontId="47" fillId="0" borderId="18" xfId="105" applyNumberFormat="1" applyFont="1" applyBorder="1">
      <alignment vertical="center"/>
      <protection/>
    </xf>
    <xf numFmtId="177" fontId="47" fillId="0" borderId="16" xfId="105" applyNumberFormat="1" applyFont="1" applyBorder="1">
      <alignment vertical="center"/>
      <protection/>
    </xf>
    <xf numFmtId="38" fontId="47" fillId="33" borderId="22" xfId="80" applyFont="1" applyFill="1" applyBorder="1" applyAlignment="1">
      <alignment/>
    </xf>
    <xf numFmtId="177" fontId="47" fillId="0" borderId="12" xfId="101" applyNumberFormat="1" applyFont="1" applyBorder="1">
      <alignment vertical="center"/>
      <protection/>
    </xf>
    <xf numFmtId="177" fontId="47" fillId="0" borderId="14" xfId="101" applyNumberFormat="1" applyFont="1" applyBorder="1">
      <alignment vertical="center"/>
      <protection/>
    </xf>
    <xf numFmtId="177" fontId="47" fillId="0" borderId="14" xfId="101" applyNumberFormat="1" applyFont="1" applyFill="1" applyBorder="1">
      <alignment vertical="center"/>
      <protection/>
    </xf>
    <xf numFmtId="177" fontId="47" fillId="0" borderId="18" xfId="101" applyNumberFormat="1" applyFont="1" applyBorder="1">
      <alignment vertical="center"/>
      <protection/>
    </xf>
    <xf numFmtId="177" fontId="47" fillId="0" borderId="16" xfId="101" applyNumberFormat="1" applyFont="1" applyBorder="1">
      <alignment vertical="center"/>
      <protection/>
    </xf>
    <xf numFmtId="3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7" fontId="47" fillId="0" borderId="12" xfId="106" applyNumberFormat="1" applyFont="1" applyBorder="1">
      <alignment vertical="center"/>
      <protection/>
    </xf>
    <xf numFmtId="177" fontId="47" fillId="0" borderId="14" xfId="106" applyNumberFormat="1" applyFont="1" applyBorder="1">
      <alignment vertical="center"/>
      <protection/>
    </xf>
    <xf numFmtId="177" fontId="47" fillId="0" borderId="14" xfId="106" applyNumberFormat="1" applyFont="1" applyFill="1" applyBorder="1">
      <alignment vertical="center"/>
      <protection/>
    </xf>
    <xf numFmtId="177" fontId="47" fillId="0" borderId="18" xfId="106" applyNumberFormat="1" applyFont="1" applyBorder="1">
      <alignment vertical="center"/>
      <protection/>
    </xf>
    <xf numFmtId="177" fontId="47" fillId="0" borderId="16" xfId="106" applyNumberFormat="1" applyFont="1" applyBorder="1">
      <alignment vertical="center"/>
      <protection/>
    </xf>
    <xf numFmtId="38" fontId="47" fillId="33" borderId="12" xfId="80" applyFont="1" applyFill="1" applyBorder="1" applyAlignment="1">
      <alignment/>
    </xf>
    <xf numFmtId="38" fontId="47" fillId="33" borderId="14" xfId="80" applyFont="1" applyFill="1" applyBorder="1" applyAlignment="1">
      <alignment/>
    </xf>
    <xf numFmtId="38" fontId="47" fillId="33" borderId="26" xfId="80" applyFont="1" applyFill="1" applyBorder="1" applyAlignment="1">
      <alignment/>
    </xf>
    <xf numFmtId="38" fontId="47" fillId="33" borderId="16" xfId="80" applyFont="1" applyFill="1" applyBorder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38" fontId="47" fillId="0" borderId="0" xfId="80" applyFont="1" applyAlignment="1">
      <alignment/>
    </xf>
    <xf numFmtId="38" fontId="47" fillId="0" borderId="0" xfId="80" applyFont="1" applyFill="1" applyAlignment="1">
      <alignment/>
    </xf>
    <xf numFmtId="38" fontId="47" fillId="0" borderId="12" xfId="80" applyFont="1" applyBorder="1" applyAlignment="1">
      <alignment vertical="center"/>
    </xf>
    <xf numFmtId="38" fontId="47" fillId="0" borderId="14" xfId="80" applyFont="1" applyBorder="1" applyAlignment="1">
      <alignment vertical="center"/>
    </xf>
    <xf numFmtId="38" fontId="47" fillId="0" borderId="14" xfId="80" applyFont="1" applyFill="1" applyBorder="1" applyAlignment="1">
      <alignment vertical="center"/>
    </xf>
    <xf numFmtId="38" fontId="47" fillId="0" borderId="26" xfId="80" applyFont="1" applyBorder="1" applyAlignment="1">
      <alignment vertical="center"/>
    </xf>
    <xf numFmtId="38" fontId="47" fillId="0" borderId="12" xfId="80" applyFont="1" applyBorder="1" applyAlignment="1">
      <alignment horizontal="right" vertical="center"/>
    </xf>
    <xf numFmtId="38" fontId="47" fillId="0" borderId="14" xfId="80" applyFont="1" applyBorder="1" applyAlignment="1">
      <alignment horizontal="right" vertical="center"/>
    </xf>
    <xf numFmtId="38" fontId="47" fillId="0" borderId="14" xfId="80" applyFont="1" applyFill="1" applyBorder="1" applyAlignment="1">
      <alignment horizontal="right" vertical="center"/>
    </xf>
    <xf numFmtId="38" fontId="47" fillId="0" borderId="18" xfId="80" applyFont="1" applyBorder="1" applyAlignment="1">
      <alignment horizontal="right" vertical="center"/>
    </xf>
    <xf numFmtId="38" fontId="47" fillId="0" borderId="16" xfId="80" applyFont="1" applyBorder="1" applyAlignment="1">
      <alignment horizontal="right" vertical="center"/>
    </xf>
    <xf numFmtId="38" fontId="47" fillId="33" borderId="18" xfId="80" applyFont="1" applyFill="1" applyBorder="1" applyAlignment="1">
      <alignment/>
    </xf>
    <xf numFmtId="0" fontId="47" fillId="0" borderId="12" xfId="0" applyFont="1" applyBorder="1" applyAlignment="1">
      <alignment horizontal="distributed"/>
    </xf>
    <xf numFmtId="0" fontId="47" fillId="0" borderId="11" xfId="0" applyFont="1" applyBorder="1" applyAlignment="1">
      <alignment/>
    </xf>
    <xf numFmtId="0" fontId="47" fillId="0" borderId="14" xfId="0" applyFont="1" applyBorder="1" applyAlignment="1">
      <alignment horizontal="distributed"/>
    </xf>
    <xf numFmtId="0" fontId="47" fillId="0" borderId="13" xfId="0" applyFont="1" applyBorder="1" applyAlignment="1">
      <alignment/>
    </xf>
    <xf numFmtId="0" fontId="47" fillId="0" borderId="14" xfId="0" applyFont="1" applyFill="1" applyBorder="1" applyAlignment="1">
      <alignment horizontal="distributed"/>
    </xf>
    <xf numFmtId="0" fontId="47" fillId="0" borderId="13" xfId="0" applyFont="1" applyFill="1" applyBorder="1" applyAlignment="1">
      <alignment/>
    </xf>
    <xf numFmtId="0" fontId="47" fillId="0" borderId="18" xfId="0" applyFont="1" applyBorder="1" applyAlignment="1">
      <alignment horizontal="distributed"/>
    </xf>
    <xf numFmtId="0" fontId="47" fillId="0" borderId="17" xfId="0" applyFont="1" applyBorder="1" applyAlignment="1">
      <alignment/>
    </xf>
    <xf numFmtId="0" fontId="47" fillId="33" borderId="10" xfId="0" applyFont="1" applyFill="1" applyBorder="1" applyAlignment="1">
      <alignment horizontal="distributed"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 horizontal="distributed"/>
    </xf>
    <xf numFmtId="0" fontId="47" fillId="0" borderId="16" xfId="0" applyFont="1" applyBorder="1" applyAlignment="1">
      <alignment horizontal="distributed"/>
    </xf>
    <xf numFmtId="0" fontId="47" fillId="0" borderId="15" xfId="0" applyFont="1" applyBorder="1" applyAlignment="1">
      <alignment/>
    </xf>
    <xf numFmtId="38" fontId="47" fillId="0" borderId="16" xfId="80" applyFont="1" applyBorder="1" applyAlignment="1">
      <alignment vertical="center"/>
    </xf>
    <xf numFmtId="177" fontId="47" fillId="0" borderId="12" xfId="104" applyNumberFormat="1" applyFont="1" applyBorder="1">
      <alignment vertical="center"/>
      <protection/>
    </xf>
    <xf numFmtId="177" fontId="47" fillId="0" borderId="14" xfId="104" applyNumberFormat="1" applyFont="1" applyBorder="1">
      <alignment vertical="center"/>
      <protection/>
    </xf>
    <xf numFmtId="177" fontId="47" fillId="0" borderId="14" xfId="104" applyNumberFormat="1" applyFont="1" applyFill="1" applyBorder="1">
      <alignment vertical="center"/>
      <protection/>
    </xf>
    <xf numFmtId="177" fontId="47" fillId="0" borderId="18" xfId="104" applyNumberFormat="1" applyFont="1" applyBorder="1">
      <alignment vertical="center"/>
      <protection/>
    </xf>
    <xf numFmtId="177" fontId="47" fillId="0" borderId="16" xfId="104" applyNumberFormat="1" applyFont="1" applyBorder="1">
      <alignment vertical="center"/>
      <protection/>
    </xf>
    <xf numFmtId="38" fontId="0" fillId="0" borderId="0" xfId="80" applyFont="1" applyFill="1" applyAlignment="1">
      <alignment horizontal="right"/>
    </xf>
    <xf numFmtId="38" fontId="0" fillId="0" borderId="0" xfId="80" applyFont="1" applyAlignment="1">
      <alignment horizontal="right" vertical="center"/>
    </xf>
    <xf numFmtId="38" fontId="0" fillId="0" borderId="0" xfId="80" applyFont="1" applyAlignment="1">
      <alignment horizontal="right"/>
    </xf>
    <xf numFmtId="38" fontId="0" fillId="0" borderId="0" xfId="80" applyFont="1" applyBorder="1" applyAlignment="1">
      <alignment horizontal="right"/>
    </xf>
    <xf numFmtId="38" fontId="3" fillId="0" borderId="27" xfId="80" applyFont="1" applyFill="1" applyBorder="1" applyAlignment="1">
      <alignment horizontal="distributed" vertical="center"/>
    </xf>
    <xf numFmtId="177" fontId="3" fillId="0" borderId="27" xfId="103" applyNumberFormat="1" applyFont="1" applyFill="1" applyBorder="1">
      <alignment vertical="center"/>
      <protection/>
    </xf>
    <xf numFmtId="38" fontId="3" fillId="0" borderId="27" xfId="80" applyFont="1" applyFill="1" applyBorder="1" applyAlignment="1">
      <alignment/>
    </xf>
    <xf numFmtId="38" fontId="3" fillId="0" borderId="10" xfId="80" applyFont="1" applyBorder="1" applyAlignment="1">
      <alignment horizontal="center" vertical="center" wrapText="1"/>
    </xf>
    <xf numFmtId="38" fontId="3" fillId="34" borderId="10" xfId="80" applyFont="1" applyFill="1" applyBorder="1" applyAlignment="1">
      <alignment horizontal="center" vertical="center"/>
    </xf>
    <xf numFmtId="38" fontId="3" fillId="0" borderId="10" xfId="8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10" fillId="0" borderId="29" xfId="0" applyFont="1" applyFill="1" applyBorder="1" applyAlignment="1">
      <alignment horizontal="left" vertical="distributed" wrapText="1"/>
    </xf>
    <xf numFmtId="0" fontId="10" fillId="0" borderId="29" xfId="0" applyFont="1" applyFill="1" applyBorder="1" applyAlignment="1">
      <alignment horizontal="left" vertical="distributed"/>
    </xf>
    <xf numFmtId="38" fontId="3" fillId="0" borderId="20" xfId="80" applyFont="1" applyFill="1" applyBorder="1" applyAlignment="1">
      <alignment horizontal="distributed" vertical="center"/>
    </xf>
    <xf numFmtId="38" fontId="3" fillId="0" borderId="21" xfId="80" applyFont="1" applyFill="1" applyBorder="1" applyAlignment="1">
      <alignment horizontal="distributed" vertical="center"/>
    </xf>
    <xf numFmtId="38" fontId="3" fillId="0" borderId="30" xfId="80" applyFont="1" applyFill="1" applyBorder="1" applyAlignment="1">
      <alignment horizontal="center" vertical="center"/>
    </xf>
    <xf numFmtId="38" fontId="3" fillId="0" borderId="22" xfId="8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distributed" textRotation="255" wrapText="1"/>
    </xf>
    <xf numFmtId="0" fontId="8" fillId="0" borderId="32" xfId="0" applyFont="1" applyFill="1" applyBorder="1" applyAlignment="1">
      <alignment horizontal="center" vertical="distributed" textRotation="255" wrapText="1"/>
    </xf>
    <xf numFmtId="0" fontId="8" fillId="0" borderId="24" xfId="0" applyFont="1" applyFill="1" applyBorder="1" applyAlignment="1">
      <alignment horizontal="center" vertical="distributed" textRotation="255" wrapText="1"/>
    </xf>
    <xf numFmtId="0" fontId="10" fillId="0" borderId="33" xfId="0" applyFont="1" applyFill="1" applyBorder="1" applyAlignment="1">
      <alignment horizontal="left" vertical="distributed" wrapText="1"/>
    </xf>
    <xf numFmtId="0" fontId="10" fillId="0" borderId="33" xfId="0" applyFont="1" applyFill="1" applyBorder="1" applyAlignment="1">
      <alignment horizontal="left" vertical="distributed"/>
    </xf>
    <xf numFmtId="38" fontId="3" fillId="0" borderId="10" xfId="80" applyFont="1" applyFill="1" applyBorder="1" applyAlignment="1">
      <alignment horizontal="distributed" vertical="center" wrapText="1"/>
    </xf>
    <xf numFmtId="38" fontId="9" fillId="0" borderId="30" xfId="80" applyFont="1" applyFill="1" applyBorder="1" applyAlignment="1">
      <alignment horizontal="center" vertical="center" wrapText="1"/>
    </xf>
    <xf numFmtId="38" fontId="9" fillId="0" borderId="34" xfId="80" applyFont="1" applyFill="1" applyBorder="1" applyAlignment="1">
      <alignment horizontal="center" vertical="center" wrapText="1"/>
    </xf>
    <xf numFmtId="38" fontId="9" fillId="0" borderId="22" xfId="8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distributed" textRotation="255" wrapText="1"/>
    </xf>
    <xf numFmtId="0" fontId="8" fillId="0" borderId="32" xfId="0" applyFont="1" applyBorder="1" applyAlignment="1">
      <alignment horizontal="center" vertical="distributed" textRotation="255" wrapText="1"/>
    </xf>
    <xf numFmtId="0" fontId="8" fillId="0" borderId="24" xfId="0" applyFont="1" applyBorder="1" applyAlignment="1">
      <alignment horizontal="center" vertical="distributed" textRotation="255" wrapText="1"/>
    </xf>
    <xf numFmtId="38" fontId="3" fillId="0" borderId="10" xfId="80" applyFont="1" applyBorder="1" applyAlignment="1">
      <alignment horizontal="distributed" vertical="center"/>
    </xf>
    <xf numFmtId="0" fontId="10" fillId="0" borderId="33" xfId="0" applyFont="1" applyBorder="1" applyAlignment="1">
      <alignment horizontal="left" vertical="distributed" wrapText="1"/>
    </xf>
    <xf numFmtId="0" fontId="10" fillId="0" borderId="33" xfId="0" applyFont="1" applyBorder="1" applyAlignment="1">
      <alignment horizontal="left" vertical="distributed"/>
    </xf>
    <xf numFmtId="0" fontId="7" fillId="0" borderId="28" xfId="0" applyFont="1" applyBorder="1" applyAlignment="1">
      <alignment vertical="center"/>
    </xf>
    <xf numFmtId="38" fontId="3" fillId="0" borderId="20" xfId="80" applyFont="1" applyBorder="1" applyAlignment="1">
      <alignment horizontal="center" vertical="center" wrapText="1"/>
    </xf>
    <xf numFmtId="38" fontId="3" fillId="0" borderId="25" xfId="80" applyFont="1" applyBorder="1" applyAlignment="1">
      <alignment horizontal="center" vertical="center" wrapText="1"/>
    </xf>
    <xf numFmtId="38" fontId="3" fillId="0" borderId="21" xfId="80" applyFont="1" applyBorder="1" applyAlignment="1">
      <alignment horizontal="center" vertical="center" wrapText="1"/>
    </xf>
    <xf numFmtId="38" fontId="3" fillId="0" borderId="30" xfId="8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8" fontId="3" fillId="0" borderId="30" xfId="80" applyFont="1" applyFill="1" applyBorder="1" applyAlignment="1">
      <alignment horizontal="center" vertical="center" wrapText="1"/>
    </xf>
    <xf numFmtId="38" fontId="3" fillId="0" borderId="34" xfId="80" applyFont="1" applyFill="1" applyBorder="1" applyAlignment="1">
      <alignment horizontal="center" vertical="center" wrapText="1"/>
    </xf>
    <xf numFmtId="38" fontId="3" fillId="0" borderId="22" xfId="80" applyFont="1" applyFill="1" applyBorder="1" applyAlignment="1">
      <alignment horizontal="center" vertical="center" wrapText="1"/>
    </xf>
    <xf numFmtId="38" fontId="3" fillId="0" borderId="31" xfId="80" applyFont="1" applyFill="1" applyBorder="1" applyAlignment="1">
      <alignment horizontal="distributed" vertical="distributed" wrapText="1"/>
    </xf>
    <xf numFmtId="0" fontId="0" fillId="0" borderId="24" xfId="0" applyBorder="1" applyAlignment="1">
      <alignment horizontal="distributed"/>
    </xf>
    <xf numFmtId="38" fontId="3" fillId="0" borderId="30" xfId="80" applyFont="1" applyBorder="1" applyAlignment="1">
      <alignment horizontal="center" vertical="center"/>
    </xf>
    <xf numFmtId="38" fontId="3" fillId="0" borderId="22" xfId="80" applyFont="1" applyBorder="1" applyAlignment="1">
      <alignment horizontal="center" vertical="center"/>
    </xf>
    <xf numFmtId="38" fontId="3" fillId="33" borderId="30" xfId="80" applyFont="1" applyFill="1" applyBorder="1" applyAlignment="1">
      <alignment horizontal="center" vertical="center"/>
    </xf>
    <xf numFmtId="38" fontId="3" fillId="33" borderId="22" xfId="80" applyFont="1" applyFill="1" applyBorder="1" applyAlignment="1">
      <alignment horizontal="center" vertical="center"/>
    </xf>
    <xf numFmtId="38" fontId="3" fillId="0" borderId="31" xfId="80" applyFont="1" applyFill="1" applyBorder="1" applyAlignment="1">
      <alignment horizontal="distributed" vertical="center" wrapText="1"/>
    </xf>
    <xf numFmtId="0" fontId="0" fillId="0" borderId="24" xfId="0" applyBorder="1" applyAlignment="1">
      <alignment vertical="center"/>
    </xf>
    <xf numFmtId="38" fontId="3" fillId="0" borderId="30" xfId="8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3" fillId="34" borderId="20" xfId="80" applyFont="1" applyFill="1" applyBorder="1" applyAlignment="1">
      <alignment horizontal="distributed" vertical="center"/>
    </xf>
    <xf numFmtId="0" fontId="0" fillId="34" borderId="25" xfId="0" applyFill="1" applyBorder="1" applyAlignment="1">
      <alignment horizontal="distributed" vertical="center"/>
    </xf>
    <xf numFmtId="38" fontId="3" fillId="0" borderId="20" xfId="80" applyFont="1" applyBorder="1" applyAlignment="1">
      <alignment horizontal="distributed" vertical="center"/>
    </xf>
    <xf numFmtId="38" fontId="3" fillId="0" borderId="21" xfId="80" applyFont="1" applyBorder="1" applyAlignment="1">
      <alignment horizontal="distributed" vertical="center"/>
    </xf>
    <xf numFmtId="38" fontId="3" fillId="0" borderId="30" xfId="80" applyFont="1" applyBorder="1" applyAlignment="1">
      <alignment horizontal="center" vertical="center" wrapText="1"/>
    </xf>
    <xf numFmtId="38" fontId="3" fillId="0" borderId="22" xfId="80" applyFont="1" applyBorder="1" applyAlignment="1">
      <alignment horizontal="center" vertical="center" wrapText="1"/>
    </xf>
    <xf numFmtId="38" fontId="3" fillId="0" borderId="35" xfId="80" applyFont="1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/>
    </xf>
    <xf numFmtId="38" fontId="3" fillId="34" borderId="20" xfId="80" applyFont="1" applyFill="1" applyBorder="1" applyAlignment="1">
      <alignment horizontal="center" vertical="center"/>
    </xf>
    <xf numFmtId="38" fontId="3" fillId="34" borderId="25" xfId="80" applyFont="1" applyFill="1" applyBorder="1" applyAlignment="1">
      <alignment horizontal="center" vertical="center"/>
    </xf>
    <xf numFmtId="38" fontId="3" fillId="34" borderId="21" xfId="80" applyFont="1" applyFill="1" applyBorder="1" applyAlignment="1">
      <alignment horizontal="center" vertical="center"/>
    </xf>
    <xf numFmtId="38" fontId="3" fillId="33" borderId="30" xfId="8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38" fontId="10" fillId="0" borderId="20" xfId="80" applyFont="1" applyBorder="1" applyAlignment="1">
      <alignment horizontal="center" vertical="center"/>
    </xf>
    <xf numFmtId="38" fontId="10" fillId="0" borderId="25" xfId="80" applyFont="1" applyBorder="1" applyAlignment="1">
      <alignment horizontal="center" vertical="center"/>
    </xf>
    <xf numFmtId="38" fontId="10" fillId="0" borderId="21" xfId="80" applyFont="1" applyBorder="1" applyAlignment="1">
      <alignment horizontal="center" vertical="center"/>
    </xf>
    <xf numFmtId="38" fontId="10" fillId="0" borderId="10" xfId="80" applyFont="1" applyBorder="1" applyAlignment="1">
      <alignment horizontal="distributed" vertical="center"/>
    </xf>
    <xf numFmtId="38" fontId="10" fillId="0" borderId="10" xfId="80" applyFont="1" applyBorder="1" applyAlignment="1">
      <alignment horizontal="distributed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distributed" textRotation="255"/>
    </xf>
    <xf numFmtId="0" fontId="10" fillId="0" borderId="33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38" fontId="47" fillId="0" borderId="18" xfId="80" applyFont="1" applyBorder="1" applyAlignment="1">
      <alignment vertical="center"/>
    </xf>
    <xf numFmtId="38" fontId="47" fillId="33" borderId="10" xfId="80" applyFont="1" applyFill="1" applyBorder="1" applyAlignment="1">
      <alignment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_その他" xfId="101"/>
    <cellStyle name="標準_営業等" xfId="102"/>
    <cellStyle name="標準_給与" xfId="103"/>
    <cellStyle name="標準_納税義務者" xfId="104"/>
    <cellStyle name="標準_農業" xfId="105"/>
    <cellStyle name="標準_分離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" sqref="I1"/>
    </sheetView>
  </sheetViews>
  <sheetFormatPr defaultColWidth="14.625" defaultRowHeight="13.5"/>
  <cols>
    <col min="1" max="1" width="3.375" style="18" customWidth="1"/>
    <col min="2" max="2" width="17.625" style="18" customWidth="1"/>
    <col min="3" max="9" width="15.875" style="10" customWidth="1"/>
    <col min="10" max="10" width="2.625" style="64" customWidth="1"/>
    <col min="11" max="17" width="15.875" style="10" customWidth="1"/>
    <col min="18" max="18" width="17.625" style="18" customWidth="1"/>
    <col min="19" max="16384" width="14.625" style="18" customWidth="1"/>
  </cols>
  <sheetData>
    <row r="1" spans="1:18" ht="23.25" customHeight="1">
      <c r="A1" s="21" t="s">
        <v>117</v>
      </c>
      <c r="B1" s="17"/>
      <c r="D1" s="11"/>
      <c r="H1" s="11"/>
      <c r="K1" s="11"/>
      <c r="Q1" s="18"/>
      <c r="R1" s="17"/>
    </row>
    <row r="2" spans="1:18" ht="4.5" customHeight="1">
      <c r="A2" s="16"/>
      <c r="B2" s="17"/>
      <c r="D2" s="11"/>
      <c r="H2" s="11"/>
      <c r="K2" s="11"/>
      <c r="Q2" s="18"/>
      <c r="R2" s="17"/>
    </row>
    <row r="3" spans="1:18" ht="23.25" customHeight="1">
      <c r="A3" s="19"/>
      <c r="B3" s="169" t="s">
        <v>6</v>
      </c>
      <c r="C3" s="170"/>
      <c r="Q3" s="159" t="s">
        <v>107</v>
      </c>
      <c r="R3" s="20"/>
    </row>
    <row r="4" spans="1:18" s="27" customFormat="1" ht="19.5" customHeight="1">
      <c r="A4" s="177" t="s">
        <v>74</v>
      </c>
      <c r="B4" s="180" t="s">
        <v>75</v>
      </c>
      <c r="C4" s="168" t="s">
        <v>76</v>
      </c>
      <c r="D4" s="168"/>
      <c r="E4" s="168"/>
      <c r="F4" s="168" t="s">
        <v>45</v>
      </c>
      <c r="G4" s="168" t="s">
        <v>11</v>
      </c>
      <c r="H4" s="168" t="s">
        <v>77</v>
      </c>
      <c r="I4" s="168" t="s">
        <v>78</v>
      </c>
      <c r="J4" s="163"/>
      <c r="K4" s="168" t="s">
        <v>12</v>
      </c>
      <c r="L4" s="168" t="s">
        <v>79</v>
      </c>
      <c r="M4" s="182" t="s">
        <v>63</v>
      </c>
      <c r="N4" s="183" t="s">
        <v>64</v>
      </c>
      <c r="O4" s="168" t="s">
        <v>80</v>
      </c>
      <c r="P4" s="168"/>
      <c r="Q4" s="168"/>
      <c r="R4" s="171" t="s">
        <v>93</v>
      </c>
    </row>
    <row r="5" spans="1:18" s="27" customFormat="1" ht="19.5" customHeight="1">
      <c r="A5" s="178"/>
      <c r="B5" s="180"/>
      <c r="C5" s="173" t="s">
        <v>108</v>
      </c>
      <c r="D5" s="174"/>
      <c r="E5" s="175" t="s">
        <v>81</v>
      </c>
      <c r="F5" s="168"/>
      <c r="G5" s="168"/>
      <c r="H5" s="168"/>
      <c r="I5" s="168"/>
      <c r="J5" s="163"/>
      <c r="K5" s="168"/>
      <c r="L5" s="168"/>
      <c r="M5" s="182"/>
      <c r="N5" s="184"/>
      <c r="O5" s="173" t="s">
        <v>108</v>
      </c>
      <c r="P5" s="174"/>
      <c r="Q5" s="175" t="s">
        <v>81</v>
      </c>
      <c r="R5" s="171"/>
    </row>
    <row r="6" spans="1:18" s="27" customFormat="1" ht="19.5" customHeight="1">
      <c r="A6" s="179"/>
      <c r="B6" s="181"/>
      <c r="C6" s="26" t="s">
        <v>109</v>
      </c>
      <c r="D6" s="26" t="s">
        <v>110</v>
      </c>
      <c r="E6" s="176"/>
      <c r="F6" s="168"/>
      <c r="G6" s="168"/>
      <c r="H6" s="168"/>
      <c r="I6" s="168"/>
      <c r="J6" s="163"/>
      <c r="K6" s="168"/>
      <c r="L6" s="168"/>
      <c r="M6" s="182"/>
      <c r="N6" s="185"/>
      <c r="O6" s="26" t="s">
        <v>109</v>
      </c>
      <c r="P6" s="26" t="s">
        <v>110</v>
      </c>
      <c r="Q6" s="176"/>
      <c r="R6" s="172"/>
    </row>
    <row r="7" spans="1:18" s="27" customFormat="1" ht="21.75" customHeight="1">
      <c r="A7" s="28">
        <v>1</v>
      </c>
      <c r="B7" s="29" t="s">
        <v>18</v>
      </c>
      <c r="C7" s="93">
        <v>93714</v>
      </c>
      <c r="D7" s="93">
        <v>8263</v>
      </c>
      <c r="E7" s="93">
        <v>101977</v>
      </c>
      <c r="F7" s="93">
        <v>353621440</v>
      </c>
      <c r="G7" s="93">
        <v>120086567</v>
      </c>
      <c r="H7" s="93">
        <v>233534873</v>
      </c>
      <c r="I7" s="93">
        <v>14007917</v>
      </c>
      <c r="J7" s="164"/>
      <c r="K7" s="93">
        <v>703044</v>
      </c>
      <c r="L7" s="93">
        <v>1477</v>
      </c>
      <c r="M7" s="93">
        <v>2464</v>
      </c>
      <c r="N7" s="93">
        <v>1443</v>
      </c>
      <c r="O7" s="93">
        <v>12836569</v>
      </c>
      <c r="P7" s="93">
        <v>462799</v>
      </c>
      <c r="Q7" s="93">
        <v>13299368</v>
      </c>
      <c r="R7" s="29" t="s">
        <v>18</v>
      </c>
    </row>
    <row r="8" spans="1:18" s="27" customFormat="1" ht="21.75" customHeight="1">
      <c r="A8" s="30">
        <v>2</v>
      </c>
      <c r="B8" s="31" t="s">
        <v>1</v>
      </c>
      <c r="C8" s="94">
        <v>61746</v>
      </c>
      <c r="D8" s="94">
        <v>1650</v>
      </c>
      <c r="E8" s="94">
        <v>63396</v>
      </c>
      <c r="F8" s="94">
        <v>223336057</v>
      </c>
      <c r="G8" s="94">
        <v>75847119</v>
      </c>
      <c r="H8" s="94">
        <v>147488938</v>
      </c>
      <c r="I8" s="94">
        <v>8846736</v>
      </c>
      <c r="J8" s="164"/>
      <c r="K8" s="94">
        <v>374005</v>
      </c>
      <c r="L8" s="94">
        <v>617</v>
      </c>
      <c r="M8" s="94">
        <v>1341</v>
      </c>
      <c r="N8" s="94">
        <v>755</v>
      </c>
      <c r="O8" s="94">
        <v>8466896</v>
      </c>
      <c r="P8" s="94">
        <v>3122</v>
      </c>
      <c r="Q8" s="94">
        <v>8470018</v>
      </c>
      <c r="R8" s="31" t="s">
        <v>1</v>
      </c>
    </row>
    <row r="9" spans="1:18" s="27" customFormat="1" ht="21.75" customHeight="1">
      <c r="A9" s="30">
        <v>3</v>
      </c>
      <c r="B9" s="31" t="s">
        <v>19</v>
      </c>
      <c r="C9" s="94">
        <v>52453</v>
      </c>
      <c r="D9" s="94">
        <v>1542</v>
      </c>
      <c r="E9" s="94">
        <v>53995</v>
      </c>
      <c r="F9" s="94">
        <v>176025012</v>
      </c>
      <c r="G9" s="94">
        <v>61874984</v>
      </c>
      <c r="H9" s="94">
        <v>114150028</v>
      </c>
      <c r="I9" s="94">
        <v>6846801</v>
      </c>
      <c r="J9" s="164"/>
      <c r="K9" s="94">
        <v>314756</v>
      </c>
      <c r="L9" s="94">
        <v>642</v>
      </c>
      <c r="M9" s="94">
        <v>905</v>
      </c>
      <c r="N9" s="94">
        <v>506</v>
      </c>
      <c r="O9" s="94">
        <v>6526972</v>
      </c>
      <c r="P9" s="94">
        <v>3013</v>
      </c>
      <c r="Q9" s="94">
        <v>6529985</v>
      </c>
      <c r="R9" s="31" t="s">
        <v>19</v>
      </c>
    </row>
    <row r="10" spans="1:18" s="27" customFormat="1" ht="21.75" customHeight="1">
      <c r="A10" s="30">
        <v>4</v>
      </c>
      <c r="B10" s="31" t="s">
        <v>20</v>
      </c>
      <c r="C10" s="94">
        <v>54012</v>
      </c>
      <c r="D10" s="94">
        <v>1575</v>
      </c>
      <c r="E10" s="94">
        <v>55587</v>
      </c>
      <c r="F10" s="94">
        <v>168452929</v>
      </c>
      <c r="G10" s="94">
        <v>62043052</v>
      </c>
      <c r="H10" s="94">
        <v>106409877</v>
      </c>
      <c r="I10" s="94">
        <v>6382328</v>
      </c>
      <c r="J10" s="164"/>
      <c r="K10" s="94">
        <v>311765</v>
      </c>
      <c r="L10" s="94">
        <v>814</v>
      </c>
      <c r="M10" s="94">
        <v>823</v>
      </c>
      <c r="N10" s="94">
        <v>533</v>
      </c>
      <c r="O10" s="94">
        <v>6065178</v>
      </c>
      <c r="P10" s="94">
        <v>3157</v>
      </c>
      <c r="Q10" s="94">
        <v>6068335</v>
      </c>
      <c r="R10" s="31" t="s">
        <v>20</v>
      </c>
    </row>
    <row r="11" spans="1:18" s="27" customFormat="1" ht="21.75" customHeight="1">
      <c r="A11" s="30">
        <v>5</v>
      </c>
      <c r="B11" s="31" t="s">
        <v>21</v>
      </c>
      <c r="C11" s="94">
        <v>26024</v>
      </c>
      <c r="D11" s="94">
        <v>861</v>
      </c>
      <c r="E11" s="94">
        <v>26885</v>
      </c>
      <c r="F11" s="94">
        <v>80495454</v>
      </c>
      <c r="G11" s="94">
        <v>30771388</v>
      </c>
      <c r="H11" s="94">
        <v>49724066</v>
      </c>
      <c r="I11" s="94">
        <v>2982353</v>
      </c>
      <c r="J11" s="164"/>
      <c r="K11" s="94">
        <v>134737</v>
      </c>
      <c r="L11" s="94">
        <v>319</v>
      </c>
      <c r="M11" s="94">
        <v>566</v>
      </c>
      <c r="N11" s="94">
        <v>268</v>
      </c>
      <c r="O11" s="94">
        <v>2844416</v>
      </c>
      <c r="P11" s="94">
        <v>2047</v>
      </c>
      <c r="Q11" s="94">
        <v>2846463</v>
      </c>
      <c r="R11" s="31" t="s">
        <v>21</v>
      </c>
    </row>
    <row r="12" spans="1:18" s="27" customFormat="1" ht="21.75" customHeight="1">
      <c r="A12" s="30">
        <v>6</v>
      </c>
      <c r="B12" s="31" t="s">
        <v>22</v>
      </c>
      <c r="C12" s="94">
        <v>19297</v>
      </c>
      <c r="D12" s="94">
        <v>586</v>
      </c>
      <c r="E12" s="94">
        <v>19883</v>
      </c>
      <c r="F12" s="94">
        <v>58686266</v>
      </c>
      <c r="G12" s="94">
        <v>21868048</v>
      </c>
      <c r="H12" s="94">
        <v>36818218</v>
      </c>
      <c r="I12" s="94">
        <v>2208290</v>
      </c>
      <c r="J12" s="164"/>
      <c r="K12" s="94">
        <v>109180</v>
      </c>
      <c r="L12" s="94">
        <v>308</v>
      </c>
      <c r="M12" s="94">
        <v>258</v>
      </c>
      <c r="N12" s="94">
        <v>250</v>
      </c>
      <c r="O12" s="94">
        <v>2096843</v>
      </c>
      <c r="P12" s="94">
        <v>1348</v>
      </c>
      <c r="Q12" s="94">
        <v>2098191</v>
      </c>
      <c r="R12" s="31" t="s">
        <v>22</v>
      </c>
    </row>
    <row r="13" spans="1:18" s="27" customFormat="1" ht="21.75" customHeight="1">
      <c r="A13" s="30">
        <v>7</v>
      </c>
      <c r="B13" s="31" t="s">
        <v>2</v>
      </c>
      <c r="C13" s="94">
        <v>27497</v>
      </c>
      <c r="D13" s="94">
        <v>878</v>
      </c>
      <c r="E13" s="94">
        <v>28375</v>
      </c>
      <c r="F13" s="94">
        <v>92369262</v>
      </c>
      <c r="G13" s="94">
        <v>33406940</v>
      </c>
      <c r="H13" s="94">
        <v>58962322</v>
      </c>
      <c r="I13" s="94">
        <v>3537740</v>
      </c>
      <c r="J13" s="164"/>
      <c r="K13" s="94">
        <v>167691</v>
      </c>
      <c r="L13" s="94">
        <v>332</v>
      </c>
      <c r="M13" s="94">
        <v>329</v>
      </c>
      <c r="N13" s="94">
        <v>77</v>
      </c>
      <c r="O13" s="94">
        <v>3367674</v>
      </c>
      <c r="P13" s="94">
        <v>1637</v>
      </c>
      <c r="Q13" s="94">
        <v>3369311</v>
      </c>
      <c r="R13" s="31" t="s">
        <v>2</v>
      </c>
    </row>
    <row r="14" spans="1:18" s="27" customFormat="1" ht="21.75" customHeight="1">
      <c r="A14" s="30">
        <v>8</v>
      </c>
      <c r="B14" s="31" t="s">
        <v>23</v>
      </c>
      <c r="C14" s="94">
        <v>15609</v>
      </c>
      <c r="D14" s="94">
        <v>1319</v>
      </c>
      <c r="E14" s="94">
        <v>16928</v>
      </c>
      <c r="F14" s="94">
        <v>48000142</v>
      </c>
      <c r="G14" s="94">
        <v>18793607</v>
      </c>
      <c r="H14" s="94">
        <v>29206535</v>
      </c>
      <c r="I14" s="94">
        <v>1751712</v>
      </c>
      <c r="J14" s="164"/>
      <c r="K14" s="94">
        <v>81330</v>
      </c>
      <c r="L14" s="94">
        <v>395</v>
      </c>
      <c r="M14" s="94">
        <v>148</v>
      </c>
      <c r="N14" s="94">
        <v>26</v>
      </c>
      <c r="O14" s="94">
        <v>1614329</v>
      </c>
      <c r="P14" s="94">
        <v>55312</v>
      </c>
      <c r="Q14" s="94">
        <v>1669641</v>
      </c>
      <c r="R14" s="31" t="s">
        <v>23</v>
      </c>
    </row>
    <row r="15" spans="1:18" s="27" customFormat="1" ht="21.75" customHeight="1">
      <c r="A15" s="30">
        <v>9</v>
      </c>
      <c r="B15" s="31" t="s">
        <v>49</v>
      </c>
      <c r="C15" s="94">
        <v>23580</v>
      </c>
      <c r="D15" s="94">
        <v>775</v>
      </c>
      <c r="E15" s="94">
        <v>24355</v>
      </c>
      <c r="F15" s="94">
        <v>69163859</v>
      </c>
      <c r="G15" s="94">
        <v>26816011</v>
      </c>
      <c r="H15" s="94">
        <v>42347848</v>
      </c>
      <c r="I15" s="94">
        <v>2539885</v>
      </c>
      <c r="J15" s="164"/>
      <c r="K15" s="94">
        <v>117721</v>
      </c>
      <c r="L15" s="94">
        <v>450</v>
      </c>
      <c r="M15" s="94">
        <v>195</v>
      </c>
      <c r="N15" s="94">
        <v>192</v>
      </c>
      <c r="O15" s="94">
        <v>2419230</v>
      </c>
      <c r="P15" s="94">
        <v>2097</v>
      </c>
      <c r="Q15" s="94">
        <v>2421327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94">
        <v>16896</v>
      </c>
      <c r="D16" s="94">
        <v>559</v>
      </c>
      <c r="E16" s="94">
        <v>17455</v>
      </c>
      <c r="F16" s="94">
        <v>53690213</v>
      </c>
      <c r="G16" s="94">
        <v>20233450</v>
      </c>
      <c r="H16" s="94">
        <v>33456763</v>
      </c>
      <c r="I16" s="94">
        <v>2006696</v>
      </c>
      <c r="J16" s="164"/>
      <c r="K16" s="94">
        <v>78759</v>
      </c>
      <c r="L16" s="94">
        <v>175</v>
      </c>
      <c r="M16" s="94">
        <v>150</v>
      </c>
      <c r="N16" s="94">
        <v>127</v>
      </c>
      <c r="O16" s="94">
        <v>1926332</v>
      </c>
      <c r="P16" s="94">
        <v>1153</v>
      </c>
      <c r="Q16" s="94">
        <v>1927485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94">
        <v>9659</v>
      </c>
      <c r="D17" s="94">
        <v>307</v>
      </c>
      <c r="E17" s="94">
        <v>9966</v>
      </c>
      <c r="F17" s="94">
        <v>29447667</v>
      </c>
      <c r="G17" s="94">
        <v>11089982</v>
      </c>
      <c r="H17" s="94">
        <v>18357685</v>
      </c>
      <c r="I17" s="94">
        <v>1101058</v>
      </c>
      <c r="J17" s="164"/>
      <c r="K17" s="94">
        <v>47632</v>
      </c>
      <c r="L17" s="94">
        <v>96</v>
      </c>
      <c r="M17" s="94">
        <v>110</v>
      </c>
      <c r="N17" s="94">
        <v>3</v>
      </c>
      <c r="O17" s="94">
        <v>1052608</v>
      </c>
      <c r="P17" s="94">
        <v>609</v>
      </c>
      <c r="Q17" s="94">
        <v>1053217</v>
      </c>
      <c r="R17" s="31" t="s">
        <v>25</v>
      </c>
    </row>
    <row r="18" spans="1:18" s="27" customFormat="1" ht="21.75" customHeight="1">
      <c r="A18" s="30">
        <v>12</v>
      </c>
      <c r="B18" s="31" t="s">
        <v>26</v>
      </c>
      <c r="C18" s="94">
        <v>15191</v>
      </c>
      <c r="D18" s="94">
        <v>466</v>
      </c>
      <c r="E18" s="94">
        <v>15657</v>
      </c>
      <c r="F18" s="94">
        <v>46788343</v>
      </c>
      <c r="G18" s="94">
        <v>17628864</v>
      </c>
      <c r="H18" s="94">
        <v>29159479</v>
      </c>
      <c r="I18" s="94">
        <v>1748936</v>
      </c>
      <c r="J18" s="164"/>
      <c r="K18" s="94">
        <v>77939</v>
      </c>
      <c r="L18" s="94">
        <v>221</v>
      </c>
      <c r="M18" s="94">
        <v>165</v>
      </c>
      <c r="N18" s="94">
        <v>58</v>
      </c>
      <c r="O18" s="94">
        <v>1669480</v>
      </c>
      <c r="P18" s="94">
        <v>1073</v>
      </c>
      <c r="Q18" s="94">
        <v>1670553</v>
      </c>
      <c r="R18" s="31" t="s">
        <v>26</v>
      </c>
    </row>
    <row r="19" spans="1:18" s="27" customFormat="1" ht="21.75" customHeight="1">
      <c r="A19" s="30">
        <v>13</v>
      </c>
      <c r="B19" s="31" t="s">
        <v>27</v>
      </c>
      <c r="C19" s="94">
        <v>25212</v>
      </c>
      <c r="D19" s="94">
        <v>2191</v>
      </c>
      <c r="E19" s="94">
        <v>27403</v>
      </c>
      <c r="F19" s="94">
        <v>79444570</v>
      </c>
      <c r="G19" s="94">
        <v>30910780</v>
      </c>
      <c r="H19" s="94">
        <v>48533790</v>
      </c>
      <c r="I19" s="94">
        <v>2910920</v>
      </c>
      <c r="J19" s="164"/>
      <c r="K19" s="94">
        <v>138683</v>
      </c>
      <c r="L19" s="94">
        <v>448</v>
      </c>
      <c r="M19" s="94">
        <v>219</v>
      </c>
      <c r="N19" s="94">
        <v>13</v>
      </c>
      <c r="O19" s="94">
        <v>2671298</v>
      </c>
      <c r="P19" s="94">
        <v>100067</v>
      </c>
      <c r="Q19" s="94">
        <v>2771365</v>
      </c>
      <c r="R19" s="31" t="s">
        <v>27</v>
      </c>
    </row>
    <row r="20" spans="1:18" s="27" customFormat="1" ht="21.75" customHeight="1">
      <c r="A20" s="30">
        <v>14</v>
      </c>
      <c r="B20" s="31" t="s">
        <v>28</v>
      </c>
      <c r="C20" s="94">
        <v>36518</v>
      </c>
      <c r="D20" s="94">
        <v>1089</v>
      </c>
      <c r="E20" s="94">
        <v>37607</v>
      </c>
      <c r="F20" s="94">
        <v>125262444</v>
      </c>
      <c r="G20" s="94">
        <v>44707709</v>
      </c>
      <c r="H20" s="94">
        <v>80554735</v>
      </c>
      <c r="I20" s="94">
        <v>4831743</v>
      </c>
      <c r="J20" s="164"/>
      <c r="K20" s="94">
        <v>248418</v>
      </c>
      <c r="L20" s="94">
        <v>315</v>
      </c>
      <c r="M20" s="94">
        <v>760</v>
      </c>
      <c r="N20" s="94">
        <v>569</v>
      </c>
      <c r="O20" s="94">
        <v>4579467</v>
      </c>
      <c r="P20" s="94">
        <v>2214</v>
      </c>
      <c r="Q20" s="94">
        <v>4581681</v>
      </c>
      <c r="R20" s="31" t="s">
        <v>28</v>
      </c>
    </row>
    <row r="21" spans="1:18" s="27" customFormat="1" ht="21.75" customHeight="1">
      <c r="A21" s="30">
        <v>15</v>
      </c>
      <c r="B21" s="31" t="s">
        <v>29</v>
      </c>
      <c r="C21" s="94">
        <v>28278</v>
      </c>
      <c r="D21" s="94">
        <v>2770</v>
      </c>
      <c r="E21" s="94">
        <v>31048</v>
      </c>
      <c r="F21" s="94">
        <v>111687091</v>
      </c>
      <c r="G21" s="94">
        <v>38127593</v>
      </c>
      <c r="H21" s="94">
        <v>73559498</v>
      </c>
      <c r="I21" s="94">
        <v>4412291</v>
      </c>
      <c r="J21" s="164"/>
      <c r="K21" s="94">
        <v>230747</v>
      </c>
      <c r="L21" s="94">
        <v>179</v>
      </c>
      <c r="M21" s="94">
        <v>789</v>
      </c>
      <c r="N21" s="94">
        <v>795</v>
      </c>
      <c r="O21" s="94">
        <v>4010253</v>
      </c>
      <c r="P21" s="94">
        <v>169502</v>
      </c>
      <c r="Q21" s="94">
        <v>4179755</v>
      </c>
      <c r="R21" s="31" t="s">
        <v>29</v>
      </c>
    </row>
    <row r="22" spans="1:18" s="27" customFormat="1" ht="21.75" customHeight="1">
      <c r="A22" s="30">
        <v>16</v>
      </c>
      <c r="B22" s="31" t="s">
        <v>30</v>
      </c>
      <c r="C22" s="94">
        <v>91514</v>
      </c>
      <c r="D22" s="94">
        <v>2129</v>
      </c>
      <c r="E22" s="94">
        <v>93643</v>
      </c>
      <c r="F22" s="94">
        <v>374983499</v>
      </c>
      <c r="G22" s="94">
        <v>117889525</v>
      </c>
      <c r="H22" s="94">
        <v>257093974</v>
      </c>
      <c r="I22" s="94">
        <v>15421761</v>
      </c>
      <c r="J22" s="164"/>
      <c r="K22" s="94">
        <v>928511</v>
      </c>
      <c r="L22" s="94">
        <v>961</v>
      </c>
      <c r="M22" s="94">
        <v>2557</v>
      </c>
      <c r="N22" s="94">
        <v>1460</v>
      </c>
      <c r="O22" s="94">
        <v>14480623</v>
      </c>
      <c r="P22" s="94">
        <v>4335</v>
      </c>
      <c r="Q22" s="94">
        <v>14484958</v>
      </c>
      <c r="R22" s="31" t="s">
        <v>30</v>
      </c>
    </row>
    <row r="23" spans="1:18" s="27" customFormat="1" ht="21.75" customHeight="1">
      <c r="A23" s="30">
        <v>17</v>
      </c>
      <c r="B23" s="31" t="s">
        <v>0</v>
      </c>
      <c r="C23" s="94">
        <v>59615</v>
      </c>
      <c r="D23" s="94">
        <v>1658</v>
      </c>
      <c r="E23" s="94">
        <v>61273</v>
      </c>
      <c r="F23" s="94">
        <v>213554476</v>
      </c>
      <c r="G23" s="94">
        <v>73541086</v>
      </c>
      <c r="H23" s="94">
        <v>140013390</v>
      </c>
      <c r="I23" s="94">
        <v>8398299</v>
      </c>
      <c r="J23" s="164"/>
      <c r="K23" s="94">
        <v>401011</v>
      </c>
      <c r="L23" s="94">
        <v>990</v>
      </c>
      <c r="M23" s="94">
        <v>1116</v>
      </c>
      <c r="N23" s="94">
        <v>793</v>
      </c>
      <c r="O23" s="94">
        <v>7991180</v>
      </c>
      <c r="P23" s="94">
        <v>3177</v>
      </c>
      <c r="Q23" s="94">
        <v>7994357</v>
      </c>
      <c r="R23" s="31" t="s">
        <v>0</v>
      </c>
    </row>
    <row r="24" spans="1:18" s="27" customFormat="1" ht="21.75" customHeight="1">
      <c r="A24" s="30">
        <v>18</v>
      </c>
      <c r="B24" s="31" t="s">
        <v>31</v>
      </c>
      <c r="C24" s="94">
        <v>24049</v>
      </c>
      <c r="D24" s="94">
        <v>677</v>
      </c>
      <c r="E24" s="94">
        <v>24726</v>
      </c>
      <c r="F24" s="94">
        <v>82090683</v>
      </c>
      <c r="G24" s="94">
        <v>28772079</v>
      </c>
      <c r="H24" s="94">
        <v>53318604</v>
      </c>
      <c r="I24" s="94">
        <v>3198112</v>
      </c>
      <c r="J24" s="164"/>
      <c r="K24" s="94">
        <v>156776</v>
      </c>
      <c r="L24" s="94">
        <v>304</v>
      </c>
      <c r="M24" s="94">
        <v>343</v>
      </c>
      <c r="N24" s="94">
        <v>288</v>
      </c>
      <c r="O24" s="94">
        <v>3038960</v>
      </c>
      <c r="P24" s="94">
        <v>1441</v>
      </c>
      <c r="Q24" s="94">
        <v>3040401</v>
      </c>
      <c r="R24" s="31" t="s">
        <v>31</v>
      </c>
    </row>
    <row r="25" spans="1:18" s="27" customFormat="1" ht="21.75" customHeight="1">
      <c r="A25" s="30">
        <v>19</v>
      </c>
      <c r="B25" s="31" t="s">
        <v>3</v>
      </c>
      <c r="C25" s="94">
        <v>9509</v>
      </c>
      <c r="D25" s="94">
        <v>761</v>
      </c>
      <c r="E25" s="94">
        <v>10270</v>
      </c>
      <c r="F25" s="94">
        <v>30617527</v>
      </c>
      <c r="G25" s="94">
        <v>11604243</v>
      </c>
      <c r="H25" s="94">
        <v>19013284</v>
      </c>
      <c r="I25" s="94">
        <v>1140386</v>
      </c>
      <c r="J25" s="164"/>
      <c r="K25" s="94">
        <v>51659</v>
      </c>
      <c r="L25" s="94">
        <v>176</v>
      </c>
      <c r="M25" s="94">
        <v>74</v>
      </c>
      <c r="N25" s="94">
        <v>6</v>
      </c>
      <c r="O25" s="94">
        <v>1054745</v>
      </c>
      <c r="P25" s="94">
        <v>33713</v>
      </c>
      <c r="Q25" s="94">
        <v>1088458</v>
      </c>
      <c r="R25" s="31" t="s">
        <v>3</v>
      </c>
    </row>
    <row r="26" spans="1:18" s="27" customFormat="1" ht="21.75" customHeight="1">
      <c r="A26" s="30">
        <v>20</v>
      </c>
      <c r="B26" s="31" t="s">
        <v>32</v>
      </c>
      <c r="C26" s="94">
        <v>26146</v>
      </c>
      <c r="D26" s="94">
        <v>678</v>
      </c>
      <c r="E26" s="94">
        <v>26824</v>
      </c>
      <c r="F26" s="94">
        <v>107009022</v>
      </c>
      <c r="G26" s="94">
        <v>34416091</v>
      </c>
      <c r="H26" s="94">
        <v>72592931</v>
      </c>
      <c r="I26" s="94">
        <v>4354461</v>
      </c>
      <c r="J26" s="164"/>
      <c r="K26" s="94">
        <v>285884</v>
      </c>
      <c r="L26" s="94">
        <v>191</v>
      </c>
      <c r="M26" s="94">
        <v>831</v>
      </c>
      <c r="N26" s="94">
        <v>712</v>
      </c>
      <c r="O26" s="94">
        <v>4065531</v>
      </c>
      <c r="P26" s="94">
        <v>1243</v>
      </c>
      <c r="Q26" s="94">
        <v>4066774</v>
      </c>
      <c r="R26" s="31" t="s">
        <v>32</v>
      </c>
    </row>
    <row r="27" spans="1:18" s="27" customFormat="1" ht="21.75" customHeight="1">
      <c r="A27" s="30">
        <v>21</v>
      </c>
      <c r="B27" s="31" t="s">
        <v>50</v>
      </c>
      <c r="C27" s="94">
        <v>13141</v>
      </c>
      <c r="D27" s="94">
        <v>1137</v>
      </c>
      <c r="E27" s="94">
        <v>14278</v>
      </c>
      <c r="F27" s="94">
        <v>39661571</v>
      </c>
      <c r="G27" s="94">
        <v>15940020</v>
      </c>
      <c r="H27" s="94">
        <v>23721551</v>
      </c>
      <c r="I27" s="94">
        <v>1422712</v>
      </c>
      <c r="J27" s="164"/>
      <c r="K27" s="94">
        <v>62603</v>
      </c>
      <c r="L27" s="94">
        <v>273</v>
      </c>
      <c r="M27" s="94">
        <v>100</v>
      </c>
      <c r="N27" s="94">
        <v>26</v>
      </c>
      <c r="O27" s="94">
        <v>1316262</v>
      </c>
      <c r="P27" s="94">
        <v>43448</v>
      </c>
      <c r="Q27" s="94">
        <v>1359710</v>
      </c>
      <c r="R27" s="31" t="s">
        <v>50</v>
      </c>
    </row>
    <row r="28" spans="1:18" s="27" customFormat="1" ht="21.75" customHeight="1">
      <c r="A28" s="30">
        <v>22</v>
      </c>
      <c r="B28" s="31" t="s">
        <v>51</v>
      </c>
      <c r="C28" s="94">
        <v>17840</v>
      </c>
      <c r="D28" s="94">
        <v>1815</v>
      </c>
      <c r="E28" s="94">
        <v>19655</v>
      </c>
      <c r="F28" s="94">
        <v>60232030</v>
      </c>
      <c r="G28" s="94">
        <v>22664999</v>
      </c>
      <c r="H28" s="94">
        <v>37567031</v>
      </c>
      <c r="I28" s="94">
        <v>2253226</v>
      </c>
      <c r="J28" s="164"/>
      <c r="K28" s="94">
        <v>110385</v>
      </c>
      <c r="L28" s="94">
        <v>180</v>
      </c>
      <c r="M28" s="94">
        <v>135</v>
      </c>
      <c r="N28" s="94">
        <v>148</v>
      </c>
      <c r="O28" s="94">
        <v>2047168</v>
      </c>
      <c r="P28" s="94">
        <v>95171</v>
      </c>
      <c r="Q28" s="94">
        <v>2142339</v>
      </c>
      <c r="R28" s="31" t="s">
        <v>51</v>
      </c>
    </row>
    <row r="29" spans="1:18" s="27" customFormat="1" ht="21.75" customHeight="1">
      <c r="A29" s="30">
        <v>23</v>
      </c>
      <c r="B29" s="31" t="s">
        <v>52</v>
      </c>
      <c r="C29" s="94">
        <v>36243</v>
      </c>
      <c r="D29" s="94">
        <v>3103</v>
      </c>
      <c r="E29" s="94">
        <v>39346</v>
      </c>
      <c r="F29" s="94">
        <v>114828017</v>
      </c>
      <c r="G29" s="94">
        <v>43831103</v>
      </c>
      <c r="H29" s="94">
        <v>70996914</v>
      </c>
      <c r="I29" s="94">
        <v>4258223</v>
      </c>
      <c r="J29" s="164"/>
      <c r="K29" s="94">
        <v>192036</v>
      </c>
      <c r="L29" s="94">
        <v>419</v>
      </c>
      <c r="M29" s="94">
        <v>366</v>
      </c>
      <c r="N29" s="94">
        <v>61</v>
      </c>
      <c r="O29" s="94">
        <v>3913074</v>
      </c>
      <c r="P29" s="94">
        <v>149488</v>
      </c>
      <c r="Q29" s="94">
        <v>4062562</v>
      </c>
      <c r="R29" s="31" t="s">
        <v>52</v>
      </c>
    </row>
    <row r="30" spans="1:18" s="27" customFormat="1" ht="21.75" customHeight="1">
      <c r="A30" s="30">
        <v>24</v>
      </c>
      <c r="B30" s="31" t="s">
        <v>53</v>
      </c>
      <c r="C30" s="94">
        <v>20206</v>
      </c>
      <c r="D30" s="94">
        <v>670</v>
      </c>
      <c r="E30" s="94">
        <v>20876</v>
      </c>
      <c r="F30" s="94">
        <v>58252615</v>
      </c>
      <c r="G30" s="94">
        <v>22294955</v>
      </c>
      <c r="H30" s="94">
        <v>35957660</v>
      </c>
      <c r="I30" s="94">
        <v>2156619</v>
      </c>
      <c r="J30" s="164"/>
      <c r="K30" s="94">
        <v>95396</v>
      </c>
      <c r="L30" s="94">
        <v>358</v>
      </c>
      <c r="M30" s="94">
        <v>118</v>
      </c>
      <c r="N30" s="94">
        <v>102</v>
      </c>
      <c r="O30" s="94">
        <v>2058971</v>
      </c>
      <c r="P30" s="94">
        <v>1674</v>
      </c>
      <c r="Q30" s="94">
        <v>2060645</v>
      </c>
      <c r="R30" s="31" t="s">
        <v>53</v>
      </c>
    </row>
    <row r="31" spans="1:18" s="27" customFormat="1" ht="21.75" customHeight="1">
      <c r="A31" s="30">
        <v>25</v>
      </c>
      <c r="B31" s="31" t="s">
        <v>54</v>
      </c>
      <c r="C31" s="94">
        <v>14406</v>
      </c>
      <c r="D31" s="94">
        <v>481</v>
      </c>
      <c r="E31" s="94">
        <v>14887</v>
      </c>
      <c r="F31" s="94">
        <v>41462681</v>
      </c>
      <c r="G31" s="94">
        <v>16490487</v>
      </c>
      <c r="H31" s="94">
        <v>24972194</v>
      </c>
      <c r="I31" s="94">
        <v>1497729</v>
      </c>
      <c r="J31" s="164"/>
      <c r="K31" s="94">
        <v>59888</v>
      </c>
      <c r="L31" s="94">
        <v>421</v>
      </c>
      <c r="M31" s="94">
        <v>229</v>
      </c>
      <c r="N31" s="94">
        <v>58</v>
      </c>
      <c r="O31" s="94">
        <v>1435744</v>
      </c>
      <c r="P31" s="94">
        <v>1389</v>
      </c>
      <c r="Q31" s="94">
        <v>1437133</v>
      </c>
      <c r="R31" s="31" t="s">
        <v>54</v>
      </c>
    </row>
    <row r="32" spans="1:18" s="27" customFormat="1" ht="21.75" customHeight="1">
      <c r="A32" s="30">
        <v>26</v>
      </c>
      <c r="B32" s="31" t="s">
        <v>55</v>
      </c>
      <c r="C32" s="94">
        <v>14573</v>
      </c>
      <c r="D32" s="94">
        <v>1134</v>
      </c>
      <c r="E32" s="94">
        <v>15707</v>
      </c>
      <c r="F32" s="94">
        <v>47805452</v>
      </c>
      <c r="G32" s="94">
        <v>17690077</v>
      </c>
      <c r="H32" s="94">
        <v>30115375</v>
      </c>
      <c r="I32" s="94">
        <v>1806288</v>
      </c>
      <c r="J32" s="164"/>
      <c r="K32" s="94">
        <v>76024</v>
      </c>
      <c r="L32" s="94">
        <v>242</v>
      </c>
      <c r="M32" s="94">
        <v>187</v>
      </c>
      <c r="N32" s="94">
        <v>78</v>
      </c>
      <c r="O32" s="94">
        <v>1679170</v>
      </c>
      <c r="P32" s="94">
        <v>50587</v>
      </c>
      <c r="Q32" s="94">
        <v>1729757</v>
      </c>
      <c r="R32" s="31" t="s">
        <v>55</v>
      </c>
    </row>
    <row r="33" spans="1:18" s="27" customFormat="1" ht="21.75" customHeight="1">
      <c r="A33" s="30">
        <v>27</v>
      </c>
      <c r="B33" s="31" t="s">
        <v>56</v>
      </c>
      <c r="C33" s="94">
        <v>14665</v>
      </c>
      <c r="D33" s="94">
        <v>552</v>
      </c>
      <c r="E33" s="94">
        <v>15217</v>
      </c>
      <c r="F33" s="94">
        <v>42617011</v>
      </c>
      <c r="G33" s="94">
        <v>17327908</v>
      </c>
      <c r="H33" s="94">
        <v>25289103</v>
      </c>
      <c r="I33" s="94">
        <v>1516731</v>
      </c>
      <c r="J33" s="164"/>
      <c r="K33" s="94">
        <v>72984</v>
      </c>
      <c r="L33" s="94">
        <v>224</v>
      </c>
      <c r="M33" s="94">
        <v>186</v>
      </c>
      <c r="N33" s="94">
        <v>143</v>
      </c>
      <c r="O33" s="94">
        <v>1441575</v>
      </c>
      <c r="P33" s="94">
        <v>1619</v>
      </c>
      <c r="Q33" s="94">
        <v>1443194</v>
      </c>
      <c r="R33" s="31" t="s">
        <v>56</v>
      </c>
    </row>
    <row r="34" spans="1:18" s="27" customFormat="1" ht="21.75" customHeight="1">
      <c r="A34" s="30">
        <v>28</v>
      </c>
      <c r="B34" s="31" t="s">
        <v>57</v>
      </c>
      <c r="C34" s="94">
        <v>37793</v>
      </c>
      <c r="D34" s="94">
        <v>999</v>
      </c>
      <c r="E34" s="94">
        <v>38792</v>
      </c>
      <c r="F34" s="94">
        <v>129010233</v>
      </c>
      <c r="G34" s="94">
        <v>45214871</v>
      </c>
      <c r="H34" s="94">
        <v>83795362</v>
      </c>
      <c r="I34" s="94">
        <v>5026144</v>
      </c>
      <c r="J34" s="164"/>
      <c r="K34" s="94">
        <v>231293</v>
      </c>
      <c r="L34" s="94">
        <v>415</v>
      </c>
      <c r="M34" s="94">
        <v>443</v>
      </c>
      <c r="N34" s="94">
        <v>304</v>
      </c>
      <c r="O34" s="94">
        <v>4791817</v>
      </c>
      <c r="P34" s="94">
        <v>1871</v>
      </c>
      <c r="Q34" s="94">
        <v>4793688</v>
      </c>
      <c r="R34" s="31" t="s">
        <v>57</v>
      </c>
    </row>
    <row r="35" spans="1:18" s="27" customFormat="1" ht="21.75" customHeight="1">
      <c r="A35" s="30">
        <v>29</v>
      </c>
      <c r="B35" s="31" t="s">
        <v>58</v>
      </c>
      <c r="C35" s="94">
        <v>11487</v>
      </c>
      <c r="D35" s="94">
        <v>463</v>
      </c>
      <c r="E35" s="94">
        <v>11950</v>
      </c>
      <c r="F35" s="94">
        <v>33528529</v>
      </c>
      <c r="G35" s="94">
        <v>13199536</v>
      </c>
      <c r="H35" s="94">
        <v>20328993</v>
      </c>
      <c r="I35" s="94">
        <v>1219264</v>
      </c>
      <c r="J35" s="164"/>
      <c r="K35" s="94">
        <v>50792</v>
      </c>
      <c r="L35" s="94">
        <v>44</v>
      </c>
      <c r="M35" s="94">
        <v>67</v>
      </c>
      <c r="N35" s="94">
        <v>74</v>
      </c>
      <c r="O35" s="94">
        <v>1167091</v>
      </c>
      <c r="P35" s="94">
        <v>1196</v>
      </c>
      <c r="Q35" s="94">
        <v>1168287</v>
      </c>
      <c r="R35" s="31" t="s">
        <v>58</v>
      </c>
    </row>
    <row r="36" spans="1:18" s="27" customFormat="1" ht="21.75" customHeight="1">
      <c r="A36" s="30">
        <v>30</v>
      </c>
      <c r="B36" s="31" t="s">
        <v>59</v>
      </c>
      <c r="C36" s="94">
        <v>15694</v>
      </c>
      <c r="D36" s="94">
        <v>541</v>
      </c>
      <c r="E36" s="94">
        <v>16235</v>
      </c>
      <c r="F36" s="94">
        <v>43216931</v>
      </c>
      <c r="G36" s="94">
        <v>16543573</v>
      </c>
      <c r="H36" s="94">
        <v>26673358</v>
      </c>
      <c r="I36" s="94">
        <v>1599758</v>
      </c>
      <c r="J36" s="164"/>
      <c r="K36" s="94">
        <v>68087</v>
      </c>
      <c r="L36" s="94">
        <v>364</v>
      </c>
      <c r="M36" s="94">
        <v>225</v>
      </c>
      <c r="N36" s="94">
        <v>167</v>
      </c>
      <c r="O36" s="94">
        <v>1529574</v>
      </c>
      <c r="P36" s="94">
        <v>1341</v>
      </c>
      <c r="Q36" s="94">
        <v>1530915</v>
      </c>
      <c r="R36" s="31" t="s">
        <v>59</v>
      </c>
    </row>
    <row r="37" spans="1:18" s="27" customFormat="1" ht="21.75" customHeight="1">
      <c r="A37" s="30">
        <v>31</v>
      </c>
      <c r="B37" s="31" t="s">
        <v>60</v>
      </c>
      <c r="C37" s="94">
        <v>19237</v>
      </c>
      <c r="D37" s="94">
        <v>535</v>
      </c>
      <c r="E37" s="94">
        <v>19772</v>
      </c>
      <c r="F37" s="94">
        <v>67217061</v>
      </c>
      <c r="G37" s="94">
        <v>23849813</v>
      </c>
      <c r="H37" s="94">
        <v>43367248</v>
      </c>
      <c r="I37" s="94">
        <v>2601212</v>
      </c>
      <c r="J37" s="164"/>
      <c r="K37" s="94">
        <v>166573</v>
      </c>
      <c r="L37" s="94">
        <v>82</v>
      </c>
      <c r="M37" s="94">
        <v>318</v>
      </c>
      <c r="N37" s="94">
        <v>183</v>
      </c>
      <c r="O37" s="94">
        <v>2432942</v>
      </c>
      <c r="P37" s="94">
        <v>1114</v>
      </c>
      <c r="Q37" s="94">
        <v>2434056</v>
      </c>
      <c r="R37" s="31" t="s">
        <v>60</v>
      </c>
    </row>
    <row r="38" spans="1:18" s="27" customFormat="1" ht="21.75" customHeight="1">
      <c r="A38" s="53">
        <v>32</v>
      </c>
      <c r="B38" s="54" t="s">
        <v>61</v>
      </c>
      <c r="C38" s="95">
        <v>18722</v>
      </c>
      <c r="D38" s="95">
        <v>605</v>
      </c>
      <c r="E38" s="95">
        <v>19327</v>
      </c>
      <c r="F38" s="95">
        <v>54803734</v>
      </c>
      <c r="G38" s="95">
        <v>21133724</v>
      </c>
      <c r="H38" s="95">
        <v>33670010</v>
      </c>
      <c r="I38" s="95">
        <v>2019429</v>
      </c>
      <c r="J38" s="164"/>
      <c r="K38" s="95">
        <v>87850</v>
      </c>
      <c r="L38" s="95">
        <v>317</v>
      </c>
      <c r="M38" s="95">
        <v>320</v>
      </c>
      <c r="N38" s="95">
        <v>62</v>
      </c>
      <c r="O38" s="95">
        <v>1923931</v>
      </c>
      <c r="P38" s="95">
        <v>1304</v>
      </c>
      <c r="Q38" s="95">
        <v>1925235</v>
      </c>
      <c r="R38" s="54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950526</v>
      </c>
      <c r="D39" s="96">
        <f aca="true" t="shared" si="0" ref="D39:I39">SUM(D7:D38)</f>
        <v>42769</v>
      </c>
      <c r="E39" s="96">
        <f t="shared" si="0"/>
        <v>993295</v>
      </c>
      <c r="F39" s="96">
        <f t="shared" si="0"/>
        <v>3257361821</v>
      </c>
      <c r="G39" s="96">
        <f t="shared" si="0"/>
        <v>1156610184</v>
      </c>
      <c r="H39" s="96">
        <f t="shared" si="0"/>
        <v>2100751637</v>
      </c>
      <c r="I39" s="96">
        <f t="shared" si="0"/>
        <v>126005760</v>
      </c>
      <c r="J39" s="165"/>
      <c r="K39" s="96">
        <f>SUM(K7:K38)</f>
        <v>6234159</v>
      </c>
      <c r="L39" s="96">
        <f aca="true" t="shared" si="1" ref="L39:Q39">SUM(L7:L38)</f>
        <v>12749</v>
      </c>
      <c r="M39" s="96">
        <f t="shared" si="1"/>
        <v>16837</v>
      </c>
      <c r="N39" s="96">
        <f t="shared" si="1"/>
        <v>10280</v>
      </c>
      <c r="O39" s="96">
        <f t="shared" si="1"/>
        <v>118515903</v>
      </c>
      <c r="P39" s="96">
        <f t="shared" si="1"/>
        <v>1203261</v>
      </c>
      <c r="Q39" s="96">
        <f t="shared" si="1"/>
        <v>119719164</v>
      </c>
      <c r="R39" s="68" t="s">
        <v>82</v>
      </c>
    </row>
    <row r="40" spans="1:18" s="27" customFormat="1" ht="21.75" customHeight="1">
      <c r="A40" s="32">
        <v>33</v>
      </c>
      <c r="B40" s="33" t="s">
        <v>33</v>
      </c>
      <c r="C40" s="97">
        <v>10981</v>
      </c>
      <c r="D40" s="97">
        <v>436</v>
      </c>
      <c r="E40" s="97">
        <v>11417</v>
      </c>
      <c r="F40" s="97">
        <v>31557713</v>
      </c>
      <c r="G40" s="97">
        <v>12501367</v>
      </c>
      <c r="H40" s="97">
        <v>19056346</v>
      </c>
      <c r="I40" s="97">
        <v>1142926</v>
      </c>
      <c r="J40" s="164"/>
      <c r="K40" s="97">
        <v>54621</v>
      </c>
      <c r="L40" s="97">
        <v>392</v>
      </c>
      <c r="M40" s="97">
        <v>77</v>
      </c>
      <c r="N40" s="97">
        <v>2</v>
      </c>
      <c r="O40" s="97">
        <v>1086870</v>
      </c>
      <c r="P40" s="97">
        <v>964</v>
      </c>
      <c r="Q40" s="97">
        <v>1087834</v>
      </c>
      <c r="R40" s="33" t="s">
        <v>33</v>
      </c>
    </row>
    <row r="41" spans="1:18" s="27" customFormat="1" ht="21.75" customHeight="1">
      <c r="A41" s="30">
        <v>34</v>
      </c>
      <c r="B41" s="31" t="s">
        <v>34</v>
      </c>
      <c r="C41" s="94">
        <v>5478</v>
      </c>
      <c r="D41" s="94">
        <v>456</v>
      </c>
      <c r="E41" s="94">
        <v>5934</v>
      </c>
      <c r="F41" s="94">
        <v>16611554</v>
      </c>
      <c r="G41" s="94">
        <v>6387465</v>
      </c>
      <c r="H41" s="94">
        <v>10224089</v>
      </c>
      <c r="I41" s="94">
        <v>613202</v>
      </c>
      <c r="J41" s="164"/>
      <c r="K41" s="94">
        <v>27600</v>
      </c>
      <c r="L41" s="94">
        <v>162</v>
      </c>
      <c r="M41" s="94">
        <v>40</v>
      </c>
      <c r="N41" s="94">
        <v>0</v>
      </c>
      <c r="O41" s="94">
        <v>565335</v>
      </c>
      <c r="P41" s="94">
        <v>20040</v>
      </c>
      <c r="Q41" s="94">
        <v>585375</v>
      </c>
      <c r="R41" s="31" t="s">
        <v>34</v>
      </c>
    </row>
    <row r="42" spans="1:18" s="27" customFormat="1" ht="21.75" customHeight="1">
      <c r="A42" s="30">
        <v>35</v>
      </c>
      <c r="B42" s="31" t="s">
        <v>62</v>
      </c>
      <c r="C42" s="94">
        <v>6743</v>
      </c>
      <c r="D42" s="94">
        <v>254</v>
      </c>
      <c r="E42" s="94">
        <v>6997</v>
      </c>
      <c r="F42" s="94">
        <v>19057568</v>
      </c>
      <c r="G42" s="94">
        <v>7834096</v>
      </c>
      <c r="H42" s="94">
        <v>11223472</v>
      </c>
      <c r="I42" s="94">
        <v>673126</v>
      </c>
      <c r="J42" s="164"/>
      <c r="K42" s="94">
        <v>27196</v>
      </c>
      <c r="L42" s="94">
        <v>90</v>
      </c>
      <c r="M42" s="94">
        <v>28</v>
      </c>
      <c r="N42" s="94">
        <v>7</v>
      </c>
      <c r="O42" s="94">
        <v>645061</v>
      </c>
      <c r="P42" s="94">
        <v>697</v>
      </c>
      <c r="Q42" s="94">
        <v>645758</v>
      </c>
      <c r="R42" s="31" t="s">
        <v>62</v>
      </c>
    </row>
    <row r="43" spans="1:18" s="27" customFormat="1" ht="21.75" customHeight="1">
      <c r="A43" s="30">
        <v>36</v>
      </c>
      <c r="B43" s="31" t="s">
        <v>35</v>
      </c>
      <c r="C43" s="94">
        <v>13994</v>
      </c>
      <c r="D43" s="94">
        <v>299</v>
      </c>
      <c r="E43" s="94">
        <v>14293</v>
      </c>
      <c r="F43" s="94">
        <v>53296653</v>
      </c>
      <c r="G43" s="94">
        <v>18058568</v>
      </c>
      <c r="H43" s="94">
        <v>35238085</v>
      </c>
      <c r="I43" s="94">
        <v>2113701</v>
      </c>
      <c r="J43" s="164"/>
      <c r="K43" s="94">
        <v>101265</v>
      </c>
      <c r="L43" s="94">
        <v>53</v>
      </c>
      <c r="M43" s="94">
        <v>184</v>
      </c>
      <c r="N43" s="94">
        <v>88</v>
      </c>
      <c r="O43" s="94">
        <v>2011614</v>
      </c>
      <c r="P43" s="94">
        <v>497</v>
      </c>
      <c r="Q43" s="94">
        <v>2012111</v>
      </c>
      <c r="R43" s="31" t="s">
        <v>35</v>
      </c>
    </row>
    <row r="44" spans="1:18" s="27" customFormat="1" ht="21.75" customHeight="1">
      <c r="A44" s="30">
        <v>37</v>
      </c>
      <c r="B44" s="31" t="s">
        <v>36</v>
      </c>
      <c r="C44" s="94">
        <v>5095</v>
      </c>
      <c r="D44" s="94">
        <v>330</v>
      </c>
      <c r="E44" s="94">
        <v>5425</v>
      </c>
      <c r="F44" s="94">
        <v>13756009</v>
      </c>
      <c r="G44" s="94">
        <v>5852600</v>
      </c>
      <c r="H44" s="94">
        <v>7903409</v>
      </c>
      <c r="I44" s="94">
        <v>474002</v>
      </c>
      <c r="J44" s="164"/>
      <c r="K44" s="94">
        <v>18650</v>
      </c>
      <c r="L44" s="94">
        <v>99</v>
      </c>
      <c r="M44" s="94">
        <v>38</v>
      </c>
      <c r="N44" s="94">
        <v>0</v>
      </c>
      <c r="O44" s="94">
        <v>447063</v>
      </c>
      <c r="P44" s="94">
        <v>8152</v>
      </c>
      <c r="Q44" s="94">
        <v>455215</v>
      </c>
      <c r="R44" s="31" t="s">
        <v>36</v>
      </c>
    </row>
    <row r="45" spans="1:18" s="27" customFormat="1" ht="21.75" customHeight="1">
      <c r="A45" s="30">
        <v>38</v>
      </c>
      <c r="B45" s="31" t="s">
        <v>37</v>
      </c>
      <c r="C45" s="94">
        <v>5698</v>
      </c>
      <c r="D45" s="94">
        <v>180</v>
      </c>
      <c r="E45" s="94">
        <v>5878</v>
      </c>
      <c r="F45" s="94">
        <v>18655389</v>
      </c>
      <c r="G45" s="94">
        <v>6826533</v>
      </c>
      <c r="H45" s="94">
        <v>11828856</v>
      </c>
      <c r="I45" s="94">
        <v>709492</v>
      </c>
      <c r="J45" s="164"/>
      <c r="K45" s="94">
        <v>25712</v>
      </c>
      <c r="L45" s="94">
        <v>109</v>
      </c>
      <c r="M45" s="94">
        <v>31</v>
      </c>
      <c r="N45" s="94">
        <v>2</v>
      </c>
      <c r="O45" s="94">
        <v>683223</v>
      </c>
      <c r="P45" s="94">
        <v>415</v>
      </c>
      <c r="Q45" s="94">
        <v>683638</v>
      </c>
      <c r="R45" s="31" t="s">
        <v>37</v>
      </c>
    </row>
    <row r="46" spans="1:18" s="27" customFormat="1" ht="21.75" customHeight="1">
      <c r="A46" s="30">
        <v>39</v>
      </c>
      <c r="B46" s="31" t="s">
        <v>38</v>
      </c>
      <c r="C46" s="94">
        <v>17306</v>
      </c>
      <c r="D46" s="94">
        <v>476</v>
      </c>
      <c r="E46" s="94">
        <v>17782</v>
      </c>
      <c r="F46" s="94">
        <v>56294509</v>
      </c>
      <c r="G46" s="94">
        <v>20703697</v>
      </c>
      <c r="H46" s="94">
        <v>35590812</v>
      </c>
      <c r="I46" s="94">
        <v>2134718</v>
      </c>
      <c r="J46" s="164"/>
      <c r="K46" s="94">
        <v>111599</v>
      </c>
      <c r="L46" s="94">
        <v>227</v>
      </c>
      <c r="M46" s="94">
        <v>367</v>
      </c>
      <c r="N46" s="94">
        <v>224</v>
      </c>
      <c r="O46" s="94">
        <v>2021247</v>
      </c>
      <c r="P46" s="94">
        <v>1054</v>
      </c>
      <c r="Q46" s="94">
        <v>2022301</v>
      </c>
      <c r="R46" s="31" t="s">
        <v>38</v>
      </c>
    </row>
    <row r="47" spans="1:18" s="27" customFormat="1" ht="21.75" customHeight="1">
      <c r="A47" s="30">
        <v>40</v>
      </c>
      <c r="B47" s="31" t="s">
        <v>39</v>
      </c>
      <c r="C47" s="94">
        <v>2960</v>
      </c>
      <c r="D47" s="94">
        <v>133</v>
      </c>
      <c r="E47" s="94">
        <v>3093</v>
      </c>
      <c r="F47" s="94">
        <v>8658539</v>
      </c>
      <c r="G47" s="94">
        <v>3531503</v>
      </c>
      <c r="H47" s="94">
        <v>5127036</v>
      </c>
      <c r="I47" s="94">
        <v>307501</v>
      </c>
      <c r="J47" s="164"/>
      <c r="K47" s="94">
        <v>12475</v>
      </c>
      <c r="L47" s="94">
        <v>6</v>
      </c>
      <c r="M47" s="94">
        <v>64</v>
      </c>
      <c r="N47" s="94">
        <v>102</v>
      </c>
      <c r="O47" s="94">
        <v>294480</v>
      </c>
      <c r="P47" s="94">
        <v>367</v>
      </c>
      <c r="Q47" s="94">
        <v>294847</v>
      </c>
      <c r="R47" s="31" t="s">
        <v>39</v>
      </c>
    </row>
    <row r="48" spans="1:18" s="27" customFormat="1" ht="21.75" customHeight="1">
      <c r="A48" s="30">
        <v>41</v>
      </c>
      <c r="B48" s="31" t="s">
        <v>40</v>
      </c>
      <c r="C48" s="94">
        <v>7422</v>
      </c>
      <c r="D48" s="94">
        <v>604</v>
      </c>
      <c r="E48" s="94">
        <v>8026</v>
      </c>
      <c r="F48" s="94">
        <v>22406977</v>
      </c>
      <c r="G48" s="94">
        <v>8796578</v>
      </c>
      <c r="H48" s="94">
        <v>13610399</v>
      </c>
      <c r="I48" s="94">
        <v>816304</v>
      </c>
      <c r="J48" s="164"/>
      <c r="K48" s="94">
        <v>34984</v>
      </c>
      <c r="L48" s="94">
        <v>78</v>
      </c>
      <c r="M48" s="94">
        <v>49</v>
      </c>
      <c r="N48" s="94">
        <v>235</v>
      </c>
      <c r="O48" s="94">
        <v>758962</v>
      </c>
      <c r="P48" s="94">
        <v>21996</v>
      </c>
      <c r="Q48" s="94">
        <v>780958</v>
      </c>
      <c r="R48" s="31" t="s">
        <v>40</v>
      </c>
    </row>
    <row r="49" spans="1:18" s="27" customFormat="1" ht="21.75" customHeight="1">
      <c r="A49" s="30">
        <v>42</v>
      </c>
      <c r="B49" s="31" t="s">
        <v>41</v>
      </c>
      <c r="C49" s="94">
        <v>3033</v>
      </c>
      <c r="D49" s="94">
        <v>210</v>
      </c>
      <c r="E49" s="94">
        <v>3243</v>
      </c>
      <c r="F49" s="94">
        <v>9281117</v>
      </c>
      <c r="G49" s="94">
        <v>3635858</v>
      </c>
      <c r="H49" s="94">
        <v>5645259</v>
      </c>
      <c r="I49" s="94">
        <v>338585</v>
      </c>
      <c r="J49" s="164"/>
      <c r="K49" s="94">
        <v>14117</v>
      </c>
      <c r="L49" s="94">
        <v>116</v>
      </c>
      <c r="M49" s="94">
        <v>62</v>
      </c>
      <c r="N49" s="94">
        <v>99</v>
      </c>
      <c r="O49" s="94">
        <v>316955</v>
      </c>
      <c r="P49" s="94">
        <v>7236</v>
      </c>
      <c r="Q49" s="94">
        <v>324191</v>
      </c>
      <c r="R49" s="31" t="s">
        <v>41</v>
      </c>
    </row>
    <row r="50" spans="1:18" s="27" customFormat="1" ht="21.75" customHeight="1">
      <c r="A50" s="30">
        <v>43</v>
      </c>
      <c r="B50" s="31" t="s">
        <v>42</v>
      </c>
      <c r="C50" s="94">
        <v>9359</v>
      </c>
      <c r="D50" s="94">
        <v>316</v>
      </c>
      <c r="E50" s="94">
        <v>9675</v>
      </c>
      <c r="F50" s="94">
        <v>27393904</v>
      </c>
      <c r="G50" s="94">
        <v>10553770</v>
      </c>
      <c r="H50" s="94">
        <v>16840134</v>
      </c>
      <c r="I50" s="94">
        <v>1010023</v>
      </c>
      <c r="J50" s="164"/>
      <c r="K50" s="94">
        <v>47267</v>
      </c>
      <c r="L50" s="94">
        <v>62</v>
      </c>
      <c r="M50" s="94">
        <v>167</v>
      </c>
      <c r="N50" s="94">
        <v>60</v>
      </c>
      <c r="O50" s="94">
        <v>961675</v>
      </c>
      <c r="P50" s="94">
        <v>743</v>
      </c>
      <c r="Q50" s="94">
        <v>962418</v>
      </c>
      <c r="R50" s="31" t="s">
        <v>42</v>
      </c>
    </row>
    <row r="51" spans="1:18" s="27" customFormat="1" ht="21.75" customHeight="1">
      <c r="A51" s="53">
        <v>44</v>
      </c>
      <c r="B51" s="54" t="s">
        <v>43</v>
      </c>
      <c r="C51" s="95">
        <v>4663</v>
      </c>
      <c r="D51" s="95">
        <v>195</v>
      </c>
      <c r="E51" s="95">
        <v>4858</v>
      </c>
      <c r="F51" s="95">
        <v>14065143</v>
      </c>
      <c r="G51" s="95">
        <v>5508192</v>
      </c>
      <c r="H51" s="95">
        <v>8556951</v>
      </c>
      <c r="I51" s="95">
        <v>513217</v>
      </c>
      <c r="J51" s="164"/>
      <c r="K51" s="95">
        <v>24212</v>
      </c>
      <c r="L51" s="95">
        <v>9</v>
      </c>
      <c r="M51" s="95">
        <v>43</v>
      </c>
      <c r="N51" s="95">
        <v>4</v>
      </c>
      <c r="O51" s="95">
        <v>488466</v>
      </c>
      <c r="P51" s="95">
        <v>439</v>
      </c>
      <c r="Q51" s="95">
        <v>488905</v>
      </c>
      <c r="R51" s="54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92732</v>
      </c>
      <c r="D52" s="67">
        <f aca="true" t="shared" si="2" ref="D52:I52">SUM(D40:D51)</f>
        <v>3889</v>
      </c>
      <c r="E52" s="67">
        <f t="shared" si="2"/>
        <v>96621</v>
      </c>
      <c r="F52" s="67">
        <f t="shared" si="2"/>
        <v>291035075</v>
      </c>
      <c r="G52" s="67">
        <f t="shared" si="2"/>
        <v>110190227</v>
      </c>
      <c r="H52" s="67">
        <f t="shared" si="2"/>
        <v>180844848</v>
      </c>
      <c r="I52" s="67">
        <f t="shared" si="2"/>
        <v>10846797</v>
      </c>
      <c r="J52" s="165"/>
      <c r="K52" s="67">
        <f>SUM(K40:K51)</f>
        <v>499698</v>
      </c>
      <c r="L52" s="67">
        <f aca="true" t="shared" si="3" ref="L52:Q52">SUM(L40:L51)</f>
        <v>1403</v>
      </c>
      <c r="M52" s="67">
        <f t="shared" si="3"/>
        <v>1150</v>
      </c>
      <c r="N52" s="67">
        <f t="shared" si="3"/>
        <v>823</v>
      </c>
      <c r="O52" s="67">
        <f t="shared" si="3"/>
        <v>10280951</v>
      </c>
      <c r="P52" s="67">
        <f t="shared" si="3"/>
        <v>62600</v>
      </c>
      <c r="Q52" s="67">
        <f t="shared" si="3"/>
        <v>10343551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1043258</v>
      </c>
      <c r="D53" s="69">
        <f aca="true" t="shared" si="4" ref="D53:I53">D39+D52</f>
        <v>46658</v>
      </c>
      <c r="E53" s="69">
        <f t="shared" si="4"/>
        <v>1089916</v>
      </c>
      <c r="F53" s="69">
        <f t="shared" si="4"/>
        <v>3548396896</v>
      </c>
      <c r="G53" s="69">
        <f t="shared" si="4"/>
        <v>1266800411</v>
      </c>
      <c r="H53" s="69">
        <f t="shared" si="4"/>
        <v>2281596485</v>
      </c>
      <c r="I53" s="69">
        <f t="shared" si="4"/>
        <v>136852557</v>
      </c>
      <c r="J53" s="165"/>
      <c r="K53" s="69">
        <f>K39+K52</f>
        <v>6733857</v>
      </c>
      <c r="L53" s="69">
        <f aca="true" t="shared" si="5" ref="L53:Q53">L39+L52</f>
        <v>14152</v>
      </c>
      <c r="M53" s="69">
        <f t="shared" si="5"/>
        <v>17987</v>
      </c>
      <c r="N53" s="69">
        <f t="shared" si="5"/>
        <v>11103</v>
      </c>
      <c r="O53" s="69">
        <f t="shared" si="5"/>
        <v>128796854</v>
      </c>
      <c r="P53" s="69">
        <f t="shared" si="5"/>
        <v>1265861</v>
      </c>
      <c r="Q53" s="69">
        <f t="shared" si="5"/>
        <v>130062715</v>
      </c>
      <c r="R53" s="70" t="s">
        <v>84</v>
      </c>
    </row>
  </sheetData>
  <sheetProtection/>
  <mergeCells count="18">
    <mergeCell ref="A4:A6"/>
    <mergeCell ref="O4:Q4"/>
    <mergeCell ref="B4:B6"/>
    <mergeCell ref="I4:I6"/>
    <mergeCell ref="K4:K6"/>
    <mergeCell ref="L4:L6"/>
    <mergeCell ref="M4:M6"/>
    <mergeCell ref="C4:E4"/>
    <mergeCell ref="F4:F6"/>
    <mergeCell ref="N4:N6"/>
    <mergeCell ref="G4:G6"/>
    <mergeCell ref="H4:H6"/>
    <mergeCell ref="B3:C3"/>
    <mergeCell ref="R4:R6"/>
    <mergeCell ref="C5:D5"/>
    <mergeCell ref="E5:E6"/>
    <mergeCell ref="O5:P5"/>
    <mergeCell ref="Q5:Q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7</v>
      </c>
      <c r="J3" s="64"/>
      <c r="Q3" s="161" t="s">
        <v>107</v>
      </c>
      <c r="R3" s="8"/>
    </row>
    <row r="4" spans="1:18" s="40" customFormat="1" ht="19.5" customHeight="1">
      <c r="A4" s="186" t="s">
        <v>74</v>
      </c>
      <c r="B4" s="190" t="s">
        <v>75</v>
      </c>
      <c r="C4" s="189" t="s">
        <v>76</v>
      </c>
      <c r="D4" s="189"/>
      <c r="E4" s="189"/>
      <c r="F4" s="189" t="s">
        <v>45</v>
      </c>
      <c r="G4" s="189" t="s">
        <v>11</v>
      </c>
      <c r="H4" s="189" t="s">
        <v>77</v>
      </c>
      <c r="I4" s="189" t="s">
        <v>78</v>
      </c>
      <c r="J4" s="163"/>
      <c r="K4" s="168" t="s">
        <v>12</v>
      </c>
      <c r="L4" s="168" t="s">
        <v>79</v>
      </c>
      <c r="M4" s="182" t="s">
        <v>63</v>
      </c>
      <c r="N4" s="183" t="s">
        <v>64</v>
      </c>
      <c r="O4" s="189" t="s">
        <v>80</v>
      </c>
      <c r="P4" s="189"/>
      <c r="Q4" s="189"/>
      <c r="R4" s="171" t="s">
        <v>93</v>
      </c>
    </row>
    <row r="5" spans="1:18" s="40" customFormat="1" ht="19.5" customHeight="1">
      <c r="A5" s="187"/>
      <c r="B5" s="190"/>
      <c r="C5" s="173" t="s">
        <v>108</v>
      </c>
      <c r="D5" s="174"/>
      <c r="E5" s="175" t="s">
        <v>81</v>
      </c>
      <c r="F5" s="189"/>
      <c r="G5" s="189"/>
      <c r="H5" s="189"/>
      <c r="I5" s="189"/>
      <c r="J5" s="163"/>
      <c r="K5" s="168"/>
      <c r="L5" s="168"/>
      <c r="M5" s="182"/>
      <c r="N5" s="184"/>
      <c r="O5" s="173" t="s">
        <v>108</v>
      </c>
      <c r="P5" s="174"/>
      <c r="Q5" s="175" t="s">
        <v>81</v>
      </c>
      <c r="R5" s="171"/>
    </row>
    <row r="6" spans="1:18" s="40" customFormat="1" ht="19.5" customHeight="1">
      <c r="A6" s="188"/>
      <c r="B6" s="191"/>
      <c r="C6" s="26" t="s">
        <v>109</v>
      </c>
      <c r="D6" s="26" t="s">
        <v>110</v>
      </c>
      <c r="E6" s="176"/>
      <c r="F6" s="189"/>
      <c r="G6" s="189"/>
      <c r="H6" s="189"/>
      <c r="I6" s="189"/>
      <c r="J6" s="163"/>
      <c r="K6" s="168"/>
      <c r="L6" s="168"/>
      <c r="M6" s="182"/>
      <c r="N6" s="185"/>
      <c r="O6" s="26" t="s">
        <v>109</v>
      </c>
      <c r="P6" s="26" t="s">
        <v>110</v>
      </c>
      <c r="Q6" s="176"/>
      <c r="R6" s="172"/>
    </row>
    <row r="7" spans="1:18" s="40" customFormat="1" ht="21.75" customHeight="1">
      <c r="A7" s="46">
        <v>1</v>
      </c>
      <c r="B7" s="39" t="s">
        <v>18</v>
      </c>
      <c r="C7" s="98">
        <v>3924</v>
      </c>
      <c r="D7" s="98">
        <v>454</v>
      </c>
      <c r="E7" s="98">
        <v>4378</v>
      </c>
      <c r="F7" s="98">
        <v>18026611</v>
      </c>
      <c r="G7" s="98">
        <v>5080258</v>
      </c>
      <c r="H7" s="98">
        <v>12946353</v>
      </c>
      <c r="I7" s="98">
        <v>776604</v>
      </c>
      <c r="J7" s="164"/>
      <c r="K7" s="98">
        <v>46143</v>
      </c>
      <c r="L7" s="98">
        <v>246</v>
      </c>
      <c r="M7" s="98">
        <v>272</v>
      </c>
      <c r="N7" s="98">
        <v>64</v>
      </c>
      <c r="O7" s="98">
        <v>715748</v>
      </c>
      <c r="P7" s="98">
        <v>14131</v>
      </c>
      <c r="Q7" s="98">
        <v>729879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99">
        <v>2241</v>
      </c>
      <c r="D8" s="99">
        <v>179</v>
      </c>
      <c r="E8" s="99">
        <v>2420</v>
      </c>
      <c r="F8" s="99">
        <v>7940975</v>
      </c>
      <c r="G8" s="99">
        <v>2697936</v>
      </c>
      <c r="H8" s="99">
        <v>5243039</v>
      </c>
      <c r="I8" s="99">
        <v>314485</v>
      </c>
      <c r="J8" s="164"/>
      <c r="K8" s="99">
        <v>13070</v>
      </c>
      <c r="L8" s="99">
        <v>76</v>
      </c>
      <c r="M8" s="99">
        <v>139</v>
      </c>
      <c r="N8" s="99">
        <v>7</v>
      </c>
      <c r="O8" s="99">
        <v>300845</v>
      </c>
      <c r="P8" s="99">
        <v>348</v>
      </c>
      <c r="Q8" s="99">
        <v>301193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99">
        <v>2021</v>
      </c>
      <c r="D9" s="99">
        <v>132</v>
      </c>
      <c r="E9" s="99">
        <v>2153</v>
      </c>
      <c r="F9" s="99">
        <v>7773944</v>
      </c>
      <c r="G9" s="99">
        <v>2480300</v>
      </c>
      <c r="H9" s="99">
        <v>5293644</v>
      </c>
      <c r="I9" s="99">
        <v>317529</v>
      </c>
      <c r="J9" s="164"/>
      <c r="K9" s="99">
        <v>16898</v>
      </c>
      <c r="L9" s="99">
        <v>127</v>
      </c>
      <c r="M9" s="99">
        <v>140</v>
      </c>
      <c r="N9" s="99">
        <v>3</v>
      </c>
      <c r="O9" s="99">
        <v>300022</v>
      </c>
      <c r="P9" s="99">
        <v>339</v>
      </c>
      <c r="Q9" s="99">
        <v>300361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99">
        <v>2356</v>
      </c>
      <c r="D10" s="99">
        <v>166</v>
      </c>
      <c r="E10" s="99">
        <v>2522</v>
      </c>
      <c r="F10" s="99">
        <v>7835253</v>
      </c>
      <c r="G10" s="99">
        <v>2837519</v>
      </c>
      <c r="H10" s="99">
        <v>4997734</v>
      </c>
      <c r="I10" s="99">
        <v>299765</v>
      </c>
      <c r="J10" s="164"/>
      <c r="K10" s="99">
        <v>14433</v>
      </c>
      <c r="L10" s="99">
        <v>49</v>
      </c>
      <c r="M10" s="99">
        <v>28</v>
      </c>
      <c r="N10" s="99">
        <v>8</v>
      </c>
      <c r="O10" s="99">
        <v>284826</v>
      </c>
      <c r="P10" s="99">
        <v>421</v>
      </c>
      <c r="Q10" s="99">
        <v>285247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99">
        <v>1077</v>
      </c>
      <c r="D11" s="99">
        <v>80</v>
      </c>
      <c r="E11" s="99">
        <v>1157</v>
      </c>
      <c r="F11" s="99">
        <v>3645689</v>
      </c>
      <c r="G11" s="99">
        <v>1324240</v>
      </c>
      <c r="H11" s="99">
        <v>2321449</v>
      </c>
      <c r="I11" s="99">
        <v>139240</v>
      </c>
      <c r="J11" s="164"/>
      <c r="K11" s="99">
        <v>5944</v>
      </c>
      <c r="L11" s="99">
        <v>6</v>
      </c>
      <c r="M11" s="99">
        <v>15</v>
      </c>
      <c r="N11" s="99">
        <v>11</v>
      </c>
      <c r="O11" s="99">
        <v>133036</v>
      </c>
      <c r="P11" s="99">
        <v>228</v>
      </c>
      <c r="Q11" s="99">
        <v>133264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99">
        <v>745</v>
      </c>
      <c r="D12" s="99">
        <v>70</v>
      </c>
      <c r="E12" s="99">
        <v>815</v>
      </c>
      <c r="F12" s="99">
        <v>2670754</v>
      </c>
      <c r="G12" s="99">
        <v>969300</v>
      </c>
      <c r="H12" s="99">
        <v>1701454</v>
      </c>
      <c r="I12" s="99">
        <v>102053</v>
      </c>
      <c r="J12" s="164"/>
      <c r="K12" s="99">
        <v>5719</v>
      </c>
      <c r="L12" s="99">
        <v>37</v>
      </c>
      <c r="M12" s="99">
        <v>148</v>
      </c>
      <c r="N12" s="99">
        <v>57</v>
      </c>
      <c r="O12" s="99">
        <v>95883</v>
      </c>
      <c r="P12" s="99">
        <v>209</v>
      </c>
      <c r="Q12" s="99">
        <v>96092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99">
        <v>1187</v>
      </c>
      <c r="D13" s="99">
        <v>66</v>
      </c>
      <c r="E13" s="99">
        <v>1253</v>
      </c>
      <c r="F13" s="99">
        <v>4358281</v>
      </c>
      <c r="G13" s="99">
        <v>1428904</v>
      </c>
      <c r="H13" s="99">
        <v>2929377</v>
      </c>
      <c r="I13" s="99">
        <v>175763</v>
      </c>
      <c r="J13" s="164"/>
      <c r="K13" s="99">
        <v>9248</v>
      </c>
      <c r="L13" s="99">
        <v>9</v>
      </c>
      <c r="M13" s="99">
        <v>27</v>
      </c>
      <c r="N13" s="99">
        <v>0</v>
      </c>
      <c r="O13" s="99">
        <v>166314</v>
      </c>
      <c r="P13" s="99">
        <v>165</v>
      </c>
      <c r="Q13" s="99">
        <v>166479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99">
        <v>707</v>
      </c>
      <c r="D14" s="99">
        <v>100</v>
      </c>
      <c r="E14" s="99">
        <v>807</v>
      </c>
      <c r="F14" s="99">
        <v>2620906</v>
      </c>
      <c r="G14" s="99">
        <v>958870</v>
      </c>
      <c r="H14" s="99">
        <v>1662036</v>
      </c>
      <c r="I14" s="99">
        <v>99691</v>
      </c>
      <c r="J14" s="164"/>
      <c r="K14" s="99">
        <v>4127</v>
      </c>
      <c r="L14" s="99">
        <v>50</v>
      </c>
      <c r="M14" s="99">
        <v>3</v>
      </c>
      <c r="N14" s="99">
        <v>0</v>
      </c>
      <c r="O14" s="99">
        <v>93461</v>
      </c>
      <c r="P14" s="99">
        <v>2050</v>
      </c>
      <c r="Q14" s="99">
        <v>95511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0">
        <v>924</v>
      </c>
      <c r="D15" s="100">
        <v>67</v>
      </c>
      <c r="E15" s="100">
        <v>991</v>
      </c>
      <c r="F15" s="100">
        <v>3245737</v>
      </c>
      <c r="G15" s="100">
        <v>1169745</v>
      </c>
      <c r="H15" s="100">
        <v>2075992</v>
      </c>
      <c r="I15" s="100">
        <v>124520</v>
      </c>
      <c r="J15" s="164"/>
      <c r="K15" s="100">
        <v>4944</v>
      </c>
      <c r="L15" s="100">
        <v>55</v>
      </c>
      <c r="M15" s="100">
        <v>82</v>
      </c>
      <c r="N15" s="100">
        <v>9</v>
      </c>
      <c r="O15" s="100">
        <v>119242</v>
      </c>
      <c r="P15" s="100">
        <v>188</v>
      </c>
      <c r="Q15" s="100">
        <v>119430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0">
        <v>695</v>
      </c>
      <c r="D16" s="100">
        <v>59</v>
      </c>
      <c r="E16" s="100">
        <v>754</v>
      </c>
      <c r="F16" s="100">
        <v>2401594</v>
      </c>
      <c r="G16" s="100">
        <v>862208</v>
      </c>
      <c r="H16" s="100">
        <v>1539386</v>
      </c>
      <c r="I16" s="100">
        <v>92333</v>
      </c>
      <c r="J16" s="164"/>
      <c r="K16" s="100">
        <v>3659</v>
      </c>
      <c r="L16" s="100">
        <v>0</v>
      </c>
      <c r="M16" s="100">
        <v>12</v>
      </c>
      <c r="N16" s="100">
        <v>6</v>
      </c>
      <c r="O16" s="100">
        <v>88491</v>
      </c>
      <c r="P16" s="100">
        <v>165</v>
      </c>
      <c r="Q16" s="100">
        <v>88656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0">
        <v>357</v>
      </c>
      <c r="D17" s="100">
        <v>31</v>
      </c>
      <c r="E17" s="100">
        <v>388</v>
      </c>
      <c r="F17" s="100">
        <v>1133375</v>
      </c>
      <c r="G17" s="100">
        <v>396187</v>
      </c>
      <c r="H17" s="100">
        <v>737188</v>
      </c>
      <c r="I17" s="100">
        <v>44215</v>
      </c>
      <c r="J17" s="164"/>
      <c r="K17" s="100">
        <v>2329</v>
      </c>
      <c r="L17" s="100">
        <v>0</v>
      </c>
      <c r="M17" s="100">
        <v>1</v>
      </c>
      <c r="N17" s="100">
        <v>0</v>
      </c>
      <c r="O17" s="100">
        <v>41836</v>
      </c>
      <c r="P17" s="100">
        <v>49</v>
      </c>
      <c r="Q17" s="100">
        <v>41885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99">
        <v>628</v>
      </c>
      <c r="D18" s="99">
        <v>49</v>
      </c>
      <c r="E18" s="99">
        <v>677</v>
      </c>
      <c r="F18" s="99">
        <v>2261619</v>
      </c>
      <c r="G18" s="99">
        <v>781928</v>
      </c>
      <c r="H18" s="99">
        <v>1479691</v>
      </c>
      <c r="I18" s="99">
        <v>88752</v>
      </c>
      <c r="J18" s="164"/>
      <c r="K18" s="99">
        <v>2349</v>
      </c>
      <c r="L18" s="99">
        <v>71</v>
      </c>
      <c r="M18" s="99">
        <v>6</v>
      </c>
      <c r="N18" s="99">
        <v>2</v>
      </c>
      <c r="O18" s="99">
        <v>86172</v>
      </c>
      <c r="P18" s="99">
        <v>152</v>
      </c>
      <c r="Q18" s="99">
        <v>86324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99">
        <v>1173</v>
      </c>
      <c r="D19" s="99">
        <v>153</v>
      </c>
      <c r="E19" s="99">
        <v>1326</v>
      </c>
      <c r="F19" s="99">
        <v>4435250</v>
      </c>
      <c r="G19" s="99">
        <v>1552276</v>
      </c>
      <c r="H19" s="99">
        <v>2882974</v>
      </c>
      <c r="I19" s="99">
        <v>172923</v>
      </c>
      <c r="J19" s="164"/>
      <c r="K19" s="99">
        <v>6236</v>
      </c>
      <c r="L19" s="99">
        <v>3</v>
      </c>
      <c r="M19" s="99">
        <v>11</v>
      </c>
      <c r="N19" s="99">
        <v>0</v>
      </c>
      <c r="O19" s="99">
        <v>162687</v>
      </c>
      <c r="P19" s="99">
        <v>3986</v>
      </c>
      <c r="Q19" s="99">
        <v>166673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99">
        <v>1554</v>
      </c>
      <c r="D20" s="99">
        <v>80</v>
      </c>
      <c r="E20" s="99">
        <v>1634</v>
      </c>
      <c r="F20" s="99">
        <v>5111789</v>
      </c>
      <c r="G20" s="99">
        <v>1804132</v>
      </c>
      <c r="H20" s="99">
        <v>3307657</v>
      </c>
      <c r="I20" s="99">
        <v>198393</v>
      </c>
      <c r="J20" s="164"/>
      <c r="K20" s="99">
        <v>10455</v>
      </c>
      <c r="L20" s="99">
        <v>121</v>
      </c>
      <c r="M20" s="99">
        <v>46</v>
      </c>
      <c r="N20" s="99">
        <v>7</v>
      </c>
      <c r="O20" s="99">
        <v>187572</v>
      </c>
      <c r="P20" s="99">
        <v>192</v>
      </c>
      <c r="Q20" s="99">
        <v>187764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99">
        <v>1095</v>
      </c>
      <c r="D21" s="99">
        <v>124</v>
      </c>
      <c r="E21" s="99">
        <v>1219</v>
      </c>
      <c r="F21" s="99">
        <v>5036036</v>
      </c>
      <c r="G21" s="99">
        <v>1371972</v>
      </c>
      <c r="H21" s="99">
        <v>3664064</v>
      </c>
      <c r="I21" s="99">
        <v>219793</v>
      </c>
      <c r="J21" s="164"/>
      <c r="K21" s="99">
        <v>12167</v>
      </c>
      <c r="L21" s="99">
        <v>38</v>
      </c>
      <c r="M21" s="99">
        <v>65</v>
      </c>
      <c r="N21" s="99">
        <v>7</v>
      </c>
      <c r="O21" s="99">
        <v>202695</v>
      </c>
      <c r="P21" s="99">
        <v>4821</v>
      </c>
      <c r="Q21" s="99">
        <v>207516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99">
        <v>2955</v>
      </c>
      <c r="D22" s="99">
        <v>186</v>
      </c>
      <c r="E22" s="99">
        <v>3141</v>
      </c>
      <c r="F22" s="99">
        <v>15673231</v>
      </c>
      <c r="G22" s="99">
        <v>3872626</v>
      </c>
      <c r="H22" s="99">
        <v>11800605</v>
      </c>
      <c r="I22" s="99">
        <v>707907</v>
      </c>
      <c r="J22" s="164"/>
      <c r="K22" s="99">
        <v>43231</v>
      </c>
      <c r="L22" s="99">
        <v>137</v>
      </c>
      <c r="M22" s="99">
        <v>95</v>
      </c>
      <c r="N22" s="99">
        <v>42</v>
      </c>
      <c r="O22" s="99">
        <v>663838</v>
      </c>
      <c r="P22" s="99">
        <v>564</v>
      </c>
      <c r="Q22" s="99">
        <v>664402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99">
        <v>2016</v>
      </c>
      <c r="D23" s="99">
        <v>128</v>
      </c>
      <c r="E23" s="99">
        <v>2144</v>
      </c>
      <c r="F23" s="99">
        <v>7874762</v>
      </c>
      <c r="G23" s="99">
        <v>2377963</v>
      </c>
      <c r="H23" s="99">
        <v>5496799</v>
      </c>
      <c r="I23" s="99">
        <v>329719</v>
      </c>
      <c r="J23" s="164"/>
      <c r="K23" s="99">
        <v>17018</v>
      </c>
      <c r="L23" s="99">
        <v>147</v>
      </c>
      <c r="M23" s="99">
        <v>41</v>
      </c>
      <c r="N23" s="99">
        <v>5</v>
      </c>
      <c r="O23" s="99">
        <v>312195</v>
      </c>
      <c r="P23" s="99">
        <v>313</v>
      </c>
      <c r="Q23" s="99">
        <v>312508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99">
        <v>994</v>
      </c>
      <c r="D24" s="99">
        <v>77</v>
      </c>
      <c r="E24" s="99">
        <v>1071</v>
      </c>
      <c r="F24" s="99">
        <v>4414095</v>
      </c>
      <c r="G24" s="99">
        <v>1240520</v>
      </c>
      <c r="H24" s="99">
        <v>3173575</v>
      </c>
      <c r="I24" s="99">
        <v>190370</v>
      </c>
      <c r="J24" s="164"/>
      <c r="K24" s="99">
        <v>10556</v>
      </c>
      <c r="L24" s="99">
        <v>45</v>
      </c>
      <c r="M24" s="99">
        <v>17</v>
      </c>
      <c r="N24" s="99">
        <v>0</v>
      </c>
      <c r="O24" s="99">
        <v>179519</v>
      </c>
      <c r="P24" s="99">
        <v>233</v>
      </c>
      <c r="Q24" s="99">
        <v>179752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99">
        <v>499</v>
      </c>
      <c r="D25" s="99">
        <v>80</v>
      </c>
      <c r="E25" s="99">
        <v>579</v>
      </c>
      <c r="F25" s="99">
        <v>1678935</v>
      </c>
      <c r="G25" s="99">
        <v>657500</v>
      </c>
      <c r="H25" s="99">
        <v>1021435</v>
      </c>
      <c r="I25" s="99">
        <v>61265</v>
      </c>
      <c r="J25" s="164"/>
      <c r="K25" s="99">
        <v>3168</v>
      </c>
      <c r="L25" s="99">
        <v>19</v>
      </c>
      <c r="M25" s="99">
        <v>13</v>
      </c>
      <c r="N25" s="99">
        <v>0</v>
      </c>
      <c r="O25" s="99">
        <v>56753</v>
      </c>
      <c r="P25" s="99">
        <v>1312</v>
      </c>
      <c r="Q25" s="99">
        <v>58065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99">
        <v>880</v>
      </c>
      <c r="D26" s="99">
        <v>47</v>
      </c>
      <c r="E26" s="99">
        <v>927</v>
      </c>
      <c r="F26" s="99">
        <v>3787270</v>
      </c>
      <c r="G26" s="99">
        <v>1148153</v>
      </c>
      <c r="H26" s="99">
        <v>2639117</v>
      </c>
      <c r="I26" s="99">
        <v>158307</v>
      </c>
      <c r="J26" s="164"/>
      <c r="K26" s="99">
        <v>9694</v>
      </c>
      <c r="L26" s="99">
        <v>21</v>
      </c>
      <c r="M26" s="99">
        <v>100</v>
      </c>
      <c r="N26" s="99">
        <v>15</v>
      </c>
      <c r="O26" s="99">
        <v>148335</v>
      </c>
      <c r="P26" s="99">
        <v>142</v>
      </c>
      <c r="Q26" s="99">
        <v>148477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99">
        <v>642</v>
      </c>
      <c r="D27" s="99">
        <v>65</v>
      </c>
      <c r="E27" s="99">
        <v>707</v>
      </c>
      <c r="F27" s="99">
        <v>2022189</v>
      </c>
      <c r="G27" s="99">
        <v>803063</v>
      </c>
      <c r="H27" s="99">
        <v>1219126</v>
      </c>
      <c r="I27" s="99">
        <v>73122</v>
      </c>
      <c r="J27" s="164"/>
      <c r="K27" s="99">
        <v>3399</v>
      </c>
      <c r="L27" s="99">
        <v>42</v>
      </c>
      <c r="M27" s="99">
        <v>0</v>
      </c>
      <c r="N27" s="99">
        <v>0</v>
      </c>
      <c r="O27" s="99">
        <v>68890</v>
      </c>
      <c r="P27" s="99">
        <v>791</v>
      </c>
      <c r="Q27" s="99">
        <v>69681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99">
        <v>820</v>
      </c>
      <c r="D28" s="99">
        <v>94</v>
      </c>
      <c r="E28" s="99">
        <v>914</v>
      </c>
      <c r="F28" s="99">
        <v>2943133</v>
      </c>
      <c r="G28" s="99">
        <v>1018139</v>
      </c>
      <c r="H28" s="99">
        <v>1924994</v>
      </c>
      <c r="I28" s="99">
        <v>115463</v>
      </c>
      <c r="J28" s="164"/>
      <c r="K28" s="99">
        <v>6070</v>
      </c>
      <c r="L28" s="99">
        <v>24</v>
      </c>
      <c r="M28" s="99">
        <v>16</v>
      </c>
      <c r="N28" s="99">
        <v>7</v>
      </c>
      <c r="O28" s="99">
        <v>106459</v>
      </c>
      <c r="P28" s="99">
        <v>2887</v>
      </c>
      <c r="Q28" s="99">
        <v>109346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99">
        <v>1434</v>
      </c>
      <c r="D29" s="99">
        <v>173</v>
      </c>
      <c r="E29" s="99">
        <v>1607</v>
      </c>
      <c r="F29" s="99">
        <v>5097830</v>
      </c>
      <c r="G29" s="99">
        <v>1843767</v>
      </c>
      <c r="H29" s="99">
        <v>3254063</v>
      </c>
      <c r="I29" s="99">
        <v>195182</v>
      </c>
      <c r="J29" s="164"/>
      <c r="K29" s="99">
        <v>7933</v>
      </c>
      <c r="L29" s="99">
        <v>36</v>
      </c>
      <c r="M29" s="99">
        <v>16</v>
      </c>
      <c r="N29" s="99">
        <v>1</v>
      </c>
      <c r="O29" s="99">
        <v>183993</v>
      </c>
      <c r="P29" s="99">
        <v>3203</v>
      </c>
      <c r="Q29" s="99">
        <v>187196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99">
        <v>1090</v>
      </c>
      <c r="D30" s="99">
        <v>90</v>
      </c>
      <c r="E30" s="99">
        <v>1180</v>
      </c>
      <c r="F30" s="99">
        <v>3606402</v>
      </c>
      <c r="G30" s="99">
        <v>1378916</v>
      </c>
      <c r="H30" s="99">
        <v>2227486</v>
      </c>
      <c r="I30" s="99">
        <v>133601</v>
      </c>
      <c r="J30" s="164"/>
      <c r="K30" s="99">
        <v>5395</v>
      </c>
      <c r="L30" s="99">
        <v>0</v>
      </c>
      <c r="M30" s="99">
        <v>2</v>
      </c>
      <c r="N30" s="99">
        <v>0</v>
      </c>
      <c r="O30" s="99">
        <v>127901</v>
      </c>
      <c r="P30" s="99">
        <v>303</v>
      </c>
      <c r="Q30" s="99">
        <v>128204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99">
        <v>699</v>
      </c>
      <c r="D31" s="99">
        <v>58</v>
      </c>
      <c r="E31" s="99">
        <v>757</v>
      </c>
      <c r="F31" s="99">
        <v>2413380</v>
      </c>
      <c r="G31" s="99">
        <v>878199</v>
      </c>
      <c r="H31" s="99">
        <v>1535181</v>
      </c>
      <c r="I31" s="99">
        <v>92078</v>
      </c>
      <c r="J31" s="164"/>
      <c r="K31" s="99">
        <v>3091</v>
      </c>
      <c r="L31" s="99">
        <v>17</v>
      </c>
      <c r="M31" s="99">
        <v>37</v>
      </c>
      <c r="N31" s="99">
        <v>39</v>
      </c>
      <c r="O31" s="99">
        <v>88751</v>
      </c>
      <c r="P31" s="99">
        <v>143</v>
      </c>
      <c r="Q31" s="99">
        <v>88894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99">
        <v>507</v>
      </c>
      <c r="D32" s="99">
        <v>70</v>
      </c>
      <c r="E32" s="99">
        <v>577</v>
      </c>
      <c r="F32" s="99">
        <v>1830064</v>
      </c>
      <c r="G32" s="99">
        <v>654092</v>
      </c>
      <c r="H32" s="99">
        <v>1175972</v>
      </c>
      <c r="I32" s="99">
        <v>70535</v>
      </c>
      <c r="J32" s="164"/>
      <c r="K32" s="99">
        <v>2547</v>
      </c>
      <c r="L32" s="99">
        <v>0</v>
      </c>
      <c r="M32" s="99">
        <v>41</v>
      </c>
      <c r="N32" s="99">
        <v>0</v>
      </c>
      <c r="O32" s="99">
        <v>66832</v>
      </c>
      <c r="P32" s="99">
        <v>1115</v>
      </c>
      <c r="Q32" s="99">
        <v>67947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99">
        <v>703</v>
      </c>
      <c r="D33" s="99">
        <v>61</v>
      </c>
      <c r="E33" s="99">
        <v>764</v>
      </c>
      <c r="F33" s="99">
        <v>2261620</v>
      </c>
      <c r="G33" s="99">
        <v>929324</v>
      </c>
      <c r="H33" s="99">
        <v>1332296</v>
      </c>
      <c r="I33" s="99">
        <v>79906</v>
      </c>
      <c r="J33" s="164"/>
      <c r="K33" s="99">
        <v>3411</v>
      </c>
      <c r="L33" s="99">
        <v>4</v>
      </c>
      <c r="M33" s="99">
        <v>23</v>
      </c>
      <c r="N33" s="99">
        <v>21</v>
      </c>
      <c r="O33" s="99">
        <v>76272</v>
      </c>
      <c r="P33" s="99">
        <v>175</v>
      </c>
      <c r="Q33" s="99">
        <v>76447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99">
        <v>1596</v>
      </c>
      <c r="D34" s="99">
        <v>97</v>
      </c>
      <c r="E34" s="99">
        <v>1693</v>
      </c>
      <c r="F34" s="99">
        <v>7005089</v>
      </c>
      <c r="G34" s="99">
        <v>1879226</v>
      </c>
      <c r="H34" s="99">
        <v>5125863</v>
      </c>
      <c r="I34" s="99">
        <v>307482</v>
      </c>
      <c r="J34" s="164"/>
      <c r="K34" s="99">
        <v>10212</v>
      </c>
      <c r="L34" s="99">
        <v>54</v>
      </c>
      <c r="M34" s="99">
        <v>5</v>
      </c>
      <c r="N34" s="99">
        <v>0</v>
      </c>
      <c r="O34" s="99">
        <v>297001</v>
      </c>
      <c r="P34" s="99">
        <v>210</v>
      </c>
      <c r="Q34" s="99">
        <v>297211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99">
        <v>597</v>
      </c>
      <c r="D35" s="99">
        <v>50</v>
      </c>
      <c r="E35" s="99">
        <v>647</v>
      </c>
      <c r="F35" s="99">
        <v>2078505</v>
      </c>
      <c r="G35" s="99">
        <v>788019</v>
      </c>
      <c r="H35" s="99">
        <v>1290486</v>
      </c>
      <c r="I35" s="99">
        <v>77404</v>
      </c>
      <c r="J35" s="164"/>
      <c r="K35" s="99">
        <v>2958</v>
      </c>
      <c r="L35" s="99">
        <v>17</v>
      </c>
      <c r="M35" s="99">
        <v>4</v>
      </c>
      <c r="N35" s="99">
        <v>0</v>
      </c>
      <c r="O35" s="99">
        <v>74266</v>
      </c>
      <c r="P35" s="99">
        <v>159</v>
      </c>
      <c r="Q35" s="99">
        <v>74425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99">
        <v>774</v>
      </c>
      <c r="D36" s="99">
        <v>74</v>
      </c>
      <c r="E36" s="99">
        <v>848</v>
      </c>
      <c r="F36" s="99">
        <v>2594862</v>
      </c>
      <c r="G36" s="99">
        <v>1004081</v>
      </c>
      <c r="H36" s="99">
        <v>1590781</v>
      </c>
      <c r="I36" s="99">
        <v>95413</v>
      </c>
      <c r="J36" s="164"/>
      <c r="K36" s="99">
        <v>3327</v>
      </c>
      <c r="L36" s="99">
        <v>144</v>
      </c>
      <c r="M36" s="99">
        <v>32</v>
      </c>
      <c r="N36" s="99">
        <v>23</v>
      </c>
      <c r="O36" s="99">
        <v>91630</v>
      </c>
      <c r="P36" s="99">
        <v>257</v>
      </c>
      <c r="Q36" s="99">
        <v>91887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99">
        <v>725</v>
      </c>
      <c r="D37" s="99">
        <v>49</v>
      </c>
      <c r="E37" s="99">
        <v>774</v>
      </c>
      <c r="F37" s="99">
        <v>2630148</v>
      </c>
      <c r="G37" s="99">
        <v>902712</v>
      </c>
      <c r="H37" s="99">
        <v>1727436</v>
      </c>
      <c r="I37" s="99">
        <v>103611</v>
      </c>
      <c r="J37" s="164"/>
      <c r="K37" s="99">
        <v>6263</v>
      </c>
      <c r="L37" s="99">
        <v>30</v>
      </c>
      <c r="M37" s="99">
        <v>37</v>
      </c>
      <c r="N37" s="99">
        <v>60</v>
      </c>
      <c r="O37" s="99">
        <v>97054</v>
      </c>
      <c r="P37" s="99">
        <v>167</v>
      </c>
      <c r="Q37" s="99">
        <v>97221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1">
        <v>719</v>
      </c>
      <c r="D38" s="101">
        <v>48</v>
      </c>
      <c r="E38" s="101">
        <v>767</v>
      </c>
      <c r="F38" s="101">
        <v>2207301</v>
      </c>
      <c r="G38" s="101">
        <v>844221</v>
      </c>
      <c r="H38" s="101">
        <v>1363080</v>
      </c>
      <c r="I38" s="101">
        <v>81756</v>
      </c>
      <c r="J38" s="164"/>
      <c r="K38" s="101">
        <v>3090</v>
      </c>
      <c r="L38" s="101">
        <v>38</v>
      </c>
      <c r="M38" s="101">
        <v>11</v>
      </c>
      <c r="N38" s="101">
        <v>53</v>
      </c>
      <c r="O38" s="101">
        <v>78465</v>
      </c>
      <c r="P38" s="101">
        <v>99</v>
      </c>
      <c r="Q38" s="101">
        <v>78564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38334</v>
      </c>
      <c r="D39" s="96">
        <f aca="true" t="shared" si="0" ref="D39:I39">SUM(D7:D38)</f>
        <v>3257</v>
      </c>
      <c r="E39" s="96">
        <f t="shared" si="0"/>
        <v>41591</v>
      </c>
      <c r="F39" s="96">
        <f t="shared" si="0"/>
        <v>148616629</v>
      </c>
      <c r="G39" s="96">
        <f t="shared" si="0"/>
        <v>47936296</v>
      </c>
      <c r="H39" s="96">
        <f t="shared" si="0"/>
        <v>100680333</v>
      </c>
      <c r="I39" s="96">
        <f t="shared" si="0"/>
        <v>6039180</v>
      </c>
      <c r="J39" s="165"/>
      <c r="K39" s="96">
        <f>SUM(K7:K38)</f>
        <v>299084</v>
      </c>
      <c r="L39" s="96">
        <f aca="true" t="shared" si="1" ref="L39:Q39">SUM(L7:L38)</f>
        <v>1663</v>
      </c>
      <c r="M39" s="96">
        <f t="shared" si="1"/>
        <v>1485</v>
      </c>
      <c r="N39" s="96">
        <f t="shared" si="1"/>
        <v>447</v>
      </c>
      <c r="O39" s="96">
        <f t="shared" si="1"/>
        <v>5696984</v>
      </c>
      <c r="P39" s="96">
        <f t="shared" si="1"/>
        <v>39517</v>
      </c>
      <c r="Q39" s="96">
        <f t="shared" si="1"/>
        <v>5736501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02">
        <v>566</v>
      </c>
      <c r="D40" s="102">
        <v>43</v>
      </c>
      <c r="E40" s="102">
        <v>609</v>
      </c>
      <c r="F40" s="102">
        <v>1777478</v>
      </c>
      <c r="G40" s="102">
        <v>684937</v>
      </c>
      <c r="H40" s="102">
        <v>1092541</v>
      </c>
      <c r="I40" s="102">
        <v>65529</v>
      </c>
      <c r="J40" s="164"/>
      <c r="K40" s="102">
        <v>2365</v>
      </c>
      <c r="L40" s="102">
        <v>5</v>
      </c>
      <c r="M40" s="102">
        <v>0</v>
      </c>
      <c r="N40" s="102">
        <v>0</v>
      </c>
      <c r="O40" s="102">
        <v>63049</v>
      </c>
      <c r="P40" s="102">
        <v>110</v>
      </c>
      <c r="Q40" s="102">
        <v>63159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99">
        <v>370</v>
      </c>
      <c r="D41" s="99">
        <v>46</v>
      </c>
      <c r="E41" s="99">
        <v>416</v>
      </c>
      <c r="F41" s="99">
        <v>1383296</v>
      </c>
      <c r="G41" s="99">
        <v>465090</v>
      </c>
      <c r="H41" s="99">
        <v>918206</v>
      </c>
      <c r="I41" s="99">
        <v>55078</v>
      </c>
      <c r="J41" s="164"/>
      <c r="K41" s="99">
        <v>1569</v>
      </c>
      <c r="L41" s="99">
        <v>15</v>
      </c>
      <c r="M41" s="99">
        <v>3</v>
      </c>
      <c r="N41" s="99">
        <v>0</v>
      </c>
      <c r="O41" s="99">
        <v>52974</v>
      </c>
      <c r="P41" s="99">
        <v>516</v>
      </c>
      <c r="Q41" s="99">
        <v>53490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99">
        <v>336</v>
      </c>
      <c r="D42" s="99">
        <v>27</v>
      </c>
      <c r="E42" s="99">
        <v>363</v>
      </c>
      <c r="F42" s="99">
        <v>1074316</v>
      </c>
      <c r="G42" s="99">
        <v>407929</v>
      </c>
      <c r="H42" s="99">
        <v>666387</v>
      </c>
      <c r="I42" s="99">
        <v>39970</v>
      </c>
      <c r="J42" s="164"/>
      <c r="K42" s="99">
        <v>1353</v>
      </c>
      <c r="L42" s="99">
        <v>49</v>
      </c>
      <c r="M42" s="99">
        <v>1</v>
      </c>
      <c r="N42" s="99">
        <v>0</v>
      </c>
      <c r="O42" s="99">
        <v>38493</v>
      </c>
      <c r="P42" s="99">
        <v>74</v>
      </c>
      <c r="Q42" s="99">
        <v>38567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99">
        <v>424</v>
      </c>
      <c r="D43" s="99">
        <v>32</v>
      </c>
      <c r="E43" s="99">
        <v>456</v>
      </c>
      <c r="F43" s="99">
        <v>1573245</v>
      </c>
      <c r="G43" s="99">
        <v>521358</v>
      </c>
      <c r="H43" s="99">
        <v>1051887</v>
      </c>
      <c r="I43" s="99">
        <v>63093</v>
      </c>
      <c r="J43" s="164"/>
      <c r="K43" s="99">
        <v>2861</v>
      </c>
      <c r="L43" s="99">
        <v>24</v>
      </c>
      <c r="M43" s="99">
        <v>2</v>
      </c>
      <c r="N43" s="99">
        <v>0</v>
      </c>
      <c r="O43" s="99">
        <v>60118</v>
      </c>
      <c r="P43" s="99">
        <v>88</v>
      </c>
      <c r="Q43" s="99">
        <v>60206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99">
        <v>284</v>
      </c>
      <c r="D44" s="99">
        <v>35</v>
      </c>
      <c r="E44" s="99">
        <v>319</v>
      </c>
      <c r="F44" s="99">
        <v>820700</v>
      </c>
      <c r="G44" s="99">
        <v>350185</v>
      </c>
      <c r="H44" s="99">
        <v>470515</v>
      </c>
      <c r="I44" s="99">
        <v>28219</v>
      </c>
      <c r="J44" s="164"/>
      <c r="K44" s="99">
        <v>1171</v>
      </c>
      <c r="L44" s="99">
        <v>3</v>
      </c>
      <c r="M44" s="99">
        <v>3</v>
      </c>
      <c r="N44" s="99">
        <v>0</v>
      </c>
      <c r="O44" s="99">
        <v>26587</v>
      </c>
      <c r="P44" s="99">
        <v>455</v>
      </c>
      <c r="Q44" s="99">
        <v>27042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99">
        <v>287</v>
      </c>
      <c r="D45" s="99">
        <v>13</v>
      </c>
      <c r="E45" s="99">
        <v>300</v>
      </c>
      <c r="F45" s="99">
        <v>1535090</v>
      </c>
      <c r="G45" s="99">
        <v>336632</v>
      </c>
      <c r="H45" s="99">
        <v>1198458</v>
      </c>
      <c r="I45" s="99">
        <v>71897</v>
      </c>
      <c r="J45" s="164"/>
      <c r="K45" s="99">
        <v>2707</v>
      </c>
      <c r="L45" s="99">
        <v>44</v>
      </c>
      <c r="M45" s="99">
        <v>26</v>
      </c>
      <c r="N45" s="99">
        <v>0</v>
      </c>
      <c r="O45" s="99">
        <v>69093</v>
      </c>
      <c r="P45" s="99">
        <v>27</v>
      </c>
      <c r="Q45" s="99">
        <v>69120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99">
        <v>696</v>
      </c>
      <c r="D46" s="99">
        <v>39</v>
      </c>
      <c r="E46" s="99">
        <v>735</v>
      </c>
      <c r="F46" s="99">
        <v>2706325</v>
      </c>
      <c r="G46" s="99">
        <v>810785</v>
      </c>
      <c r="H46" s="99">
        <v>1895540</v>
      </c>
      <c r="I46" s="99">
        <v>113702</v>
      </c>
      <c r="J46" s="164"/>
      <c r="K46" s="99">
        <v>4790</v>
      </c>
      <c r="L46" s="99">
        <v>51</v>
      </c>
      <c r="M46" s="99">
        <v>13</v>
      </c>
      <c r="N46" s="99">
        <v>2</v>
      </c>
      <c r="O46" s="99">
        <v>108724</v>
      </c>
      <c r="P46" s="99">
        <v>122</v>
      </c>
      <c r="Q46" s="99">
        <v>108846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99">
        <v>168</v>
      </c>
      <c r="D47" s="99">
        <v>14</v>
      </c>
      <c r="E47" s="99">
        <v>182</v>
      </c>
      <c r="F47" s="99">
        <v>549410</v>
      </c>
      <c r="G47" s="99">
        <v>207273</v>
      </c>
      <c r="H47" s="99">
        <v>342137</v>
      </c>
      <c r="I47" s="99">
        <v>20523</v>
      </c>
      <c r="J47" s="164"/>
      <c r="K47" s="99">
        <v>505</v>
      </c>
      <c r="L47" s="99">
        <v>9</v>
      </c>
      <c r="M47" s="99">
        <v>19</v>
      </c>
      <c r="N47" s="99">
        <v>0</v>
      </c>
      <c r="O47" s="99">
        <v>19961</v>
      </c>
      <c r="P47" s="99">
        <v>29</v>
      </c>
      <c r="Q47" s="99">
        <v>19990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99">
        <v>367</v>
      </c>
      <c r="D48" s="99">
        <v>38</v>
      </c>
      <c r="E48" s="99">
        <v>405</v>
      </c>
      <c r="F48" s="99">
        <v>1229788</v>
      </c>
      <c r="G48" s="99">
        <v>503052</v>
      </c>
      <c r="H48" s="99">
        <v>726736</v>
      </c>
      <c r="I48" s="99">
        <v>43589</v>
      </c>
      <c r="J48" s="164"/>
      <c r="K48" s="99">
        <v>1999</v>
      </c>
      <c r="L48" s="99">
        <v>38</v>
      </c>
      <c r="M48" s="99">
        <v>7</v>
      </c>
      <c r="N48" s="99">
        <v>0</v>
      </c>
      <c r="O48" s="99">
        <v>40884</v>
      </c>
      <c r="P48" s="99">
        <v>661</v>
      </c>
      <c r="Q48" s="99">
        <v>41545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99">
        <v>169</v>
      </c>
      <c r="D49" s="99">
        <v>13</v>
      </c>
      <c r="E49" s="99">
        <v>182</v>
      </c>
      <c r="F49" s="99">
        <v>537607</v>
      </c>
      <c r="G49" s="99">
        <v>210282</v>
      </c>
      <c r="H49" s="99">
        <v>327325</v>
      </c>
      <c r="I49" s="99">
        <v>19637</v>
      </c>
      <c r="J49" s="164"/>
      <c r="K49" s="99">
        <v>585</v>
      </c>
      <c r="L49" s="99">
        <v>22</v>
      </c>
      <c r="M49" s="99">
        <v>1</v>
      </c>
      <c r="N49" s="99">
        <v>0</v>
      </c>
      <c r="O49" s="99">
        <v>18773</v>
      </c>
      <c r="P49" s="99">
        <v>256</v>
      </c>
      <c r="Q49" s="99">
        <v>19029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99">
        <v>474</v>
      </c>
      <c r="D50" s="99">
        <v>32</v>
      </c>
      <c r="E50" s="99">
        <v>506</v>
      </c>
      <c r="F50" s="99">
        <v>1703205</v>
      </c>
      <c r="G50" s="99">
        <v>605071</v>
      </c>
      <c r="H50" s="99">
        <v>1098134</v>
      </c>
      <c r="I50" s="99">
        <v>65869</v>
      </c>
      <c r="J50" s="164"/>
      <c r="K50" s="99">
        <v>2707</v>
      </c>
      <c r="L50" s="99">
        <v>17</v>
      </c>
      <c r="M50" s="99">
        <v>27</v>
      </c>
      <c r="N50" s="99">
        <v>3</v>
      </c>
      <c r="O50" s="99">
        <v>63026</v>
      </c>
      <c r="P50" s="99">
        <v>89</v>
      </c>
      <c r="Q50" s="99">
        <v>63115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1">
        <v>260</v>
      </c>
      <c r="D51" s="101">
        <v>22</v>
      </c>
      <c r="E51" s="101">
        <v>282</v>
      </c>
      <c r="F51" s="101">
        <v>839962</v>
      </c>
      <c r="G51" s="101">
        <v>308927</v>
      </c>
      <c r="H51" s="101">
        <v>531035</v>
      </c>
      <c r="I51" s="101">
        <v>31854</v>
      </c>
      <c r="J51" s="164"/>
      <c r="K51" s="101">
        <v>1489</v>
      </c>
      <c r="L51" s="101">
        <v>21</v>
      </c>
      <c r="M51" s="101">
        <v>21</v>
      </c>
      <c r="N51" s="101">
        <v>10</v>
      </c>
      <c r="O51" s="101">
        <v>30256</v>
      </c>
      <c r="P51" s="101">
        <v>57</v>
      </c>
      <c r="Q51" s="101">
        <v>30313</v>
      </c>
      <c r="R51" s="56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4401</v>
      </c>
      <c r="D52" s="67">
        <f aca="true" t="shared" si="2" ref="D52:I52">SUM(D40:D51)</f>
        <v>354</v>
      </c>
      <c r="E52" s="67">
        <f t="shared" si="2"/>
        <v>4755</v>
      </c>
      <c r="F52" s="67">
        <f t="shared" si="2"/>
        <v>15730422</v>
      </c>
      <c r="G52" s="67">
        <f t="shared" si="2"/>
        <v>5411521</v>
      </c>
      <c r="H52" s="67">
        <f t="shared" si="2"/>
        <v>10318901</v>
      </c>
      <c r="I52" s="67">
        <f t="shared" si="2"/>
        <v>618960</v>
      </c>
      <c r="J52" s="165"/>
      <c r="K52" s="67">
        <f>SUM(K40:K51)</f>
        <v>24101</v>
      </c>
      <c r="L52" s="67">
        <f aca="true" t="shared" si="3" ref="L52:Q52">SUM(L40:L51)</f>
        <v>298</v>
      </c>
      <c r="M52" s="67">
        <f t="shared" si="3"/>
        <v>123</v>
      </c>
      <c r="N52" s="67">
        <f t="shared" si="3"/>
        <v>15</v>
      </c>
      <c r="O52" s="67">
        <f t="shared" si="3"/>
        <v>591938</v>
      </c>
      <c r="P52" s="67">
        <f t="shared" si="3"/>
        <v>2484</v>
      </c>
      <c r="Q52" s="67">
        <f t="shared" si="3"/>
        <v>594422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42735</v>
      </c>
      <c r="D53" s="69">
        <f aca="true" t="shared" si="4" ref="D53:I53">D39+D52</f>
        <v>3611</v>
      </c>
      <c r="E53" s="69">
        <f t="shared" si="4"/>
        <v>46346</v>
      </c>
      <c r="F53" s="69">
        <f t="shared" si="4"/>
        <v>164347051</v>
      </c>
      <c r="G53" s="69">
        <f t="shared" si="4"/>
        <v>53347817</v>
      </c>
      <c r="H53" s="69">
        <f t="shared" si="4"/>
        <v>110999234</v>
      </c>
      <c r="I53" s="69">
        <f t="shared" si="4"/>
        <v>6658140</v>
      </c>
      <c r="J53" s="165"/>
      <c r="K53" s="69">
        <f>K39+K52</f>
        <v>323185</v>
      </c>
      <c r="L53" s="69">
        <f aca="true" t="shared" si="5" ref="L53:Q53">L39+L52</f>
        <v>1961</v>
      </c>
      <c r="M53" s="69">
        <f t="shared" si="5"/>
        <v>1608</v>
      </c>
      <c r="N53" s="69">
        <f t="shared" si="5"/>
        <v>462</v>
      </c>
      <c r="O53" s="69">
        <f t="shared" si="5"/>
        <v>6288922</v>
      </c>
      <c r="P53" s="69">
        <f t="shared" si="5"/>
        <v>42001</v>
      </c>
      <c r="Q53" s="69">
        <f t="shared" si="5"/>
        <v>6330923</v>
      </c>
      <c r="R53" s="70" t="s">
        <v>84</v>
      </c>
    </row>
  </sheetData>
  <sheetProtection/>
  <mergeCells count="17">
    <mergeCell ref="R4:R6"/>
    <mergeCell ref="A4:A6"/>
    <mergeCell ref="O4:Q4"/>
    <mergeCell ref="B4:B6"/>
    <mergeCell ref="C4:E4"/>
    <mergeCell ref="F4:F6"/>
    <mergeCell ref="G4:G6"/>
    <mergeCell ref="H4:H6"/>
    <mergeCell ref="Q5:Q6"/>
    <mergeCell ref="I4:I6"/>
    <mergeCell ref="K4:K6"/>
    <mergeCell ref="L4:L6"/>
    <mergeCell ref="C5:D5"/>
    <mergeCell ref="E5:E6"/>
    <mergeCell ref="O5:P5"/>
    <mergeCell ref="N4:N6"/>
    <mergeCell ref="M4:M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4"/>
      <c r="B1" s="13"/>
      <c r="C1" s="14"/>
      <c r="D1" s="12"/>
      <c r="E1" s="14"/>
      <c r="F1" s="12"/>
      <c r="G1" s="12"/>
      <c r="H1" s="12"/>
      <c r="I1" s="14"/>
      <c r="K1" s="12"/>
      <c r="L1" s="14"/>
      <c r="M1" s="12"/>
      <c r="N1" s="12"/>
      <c r="O1" s="12"/>
      <c r="P1" s="12"/>
      <c r="Q1" s="12"/>
      <c r="R1" s="13"/>
    </row>
    <row r="2" spans="1:18" ht="4.5" customHeight="1">
      <c r="A2" s="13"/>
      <c r="B2" s="13"/>
      <c r="C2" s="14"/>
      <c r="D2" s="12"/>
      <c r="E2" s="14"/>
      <c r="F2" s="12"/>
      <c r="G2" s="12"/>
      <c r="H2" s="12"/>
      <c r="I2" s="14"/>
      <c r="K2" s="12"/>
      <c r="L2" s="14"/>
      <c r="M2" s="12"/>
      <c r="N2" s="12"/>
      <c r="O2" s="12"/>
      <c r="P2" s="12"/>
      <c r="Q2" s="12"/>
      <c r="R2" s="13"/>
    </row>
    <row r="3" spans="1:18" ht="23.25" customHeight="1">
      <c r="A3" s="13"/>
      <c r="B3" s="192" t="s">
        <v>8</v>
      </c>
      <c r="C3" s="170"/>
      <c r="D3" s="12"/>
      <c r="E3" s="12"/>
      <c r="F3" s="12"/>
      <c r="G3" s="12"/>
      <c r="H3" s="12"/>
      <c r="I3" s="12"/>
      <c r="J3" s="64"/>
      <c r="K3" s="12"/>
      <c r="L3" s="12"/>
      <c r="M3" s="12"/>
      <c r="N3" s="12"/>
      <c r="O3" s="12"/>
      <c r="P3" s="12"/>
      <c r="Q3" s="162" t="s">
        <v>107</v>
      </c>
      <c r="R3" s="15"/>
    </row>
    <row r="4" spans="1:18" s="40" customFormat="1" ht="19.5" customHeight="1">
      <c r="A4" s="186" t="s">
        <v>74</v>
      </c>
      <c r="B4" s="190" t="s">
        <v>75</v>
      </c>
      <c r="C4" s="189" t="s">
        <v>76</v>
      </c>
      <c r="D4" s="189"/>
      <c r="E4" s="189"/>
      <c r="F4" s="189" t="s">
        <v>45</v>
      </c>
      <c r="G4" s="189" t="s">
        <v>11</v>
      </c>
      <c r="H4" s="189" t="s">
        <v>77</v>
      </c>
      <c r="I4" s="189" t="s">
        <v>78</v>
      </c>
      <c r="J4" s="163"/>
      <c r="K4" s="168" t="s">
        <v>12</v>
      </c>
      <c r="L4" s="168" t="s">
        <v>79</v>
      </c>
      <c r="M4" s="182" t="s">
        <v>63</v>
      </c>
      <c r="N4" s="183" t="s">
        <v>64</v>
      </c>
      <c r="O4" s="189" t="s">
        <v>80</v>
      </c>
      <c r="P4" s="189"/>
      <c r="Q4" s="189"/>
      <c r="R4" s="171" t="s">
        <v>93</v>
      </c>
    </row>
    <row r="5" spans="1:18" s="40" customFormat="1" ht="19.5" customHeight="1">
      <c r="A5" s="187"/>
      <c r="B5" s="190"/>
      <c r="C5" s="173" t="s">
        <v>108</v>
      </c>
      <c r="D5" s="174"/>
      <c r="E5" s="175" t="s">
        <v>81</v>
      </c>
      <c r="F5" s="189"/>
      <c r="G5" s="189"/>
      <c r="H5" s="189"/>
      <c r="I5" s="189"/>
      <c r="J5" s="163"/>
      <c r="K5" s="168"/>
      <c r="L5" s="168"/>
      <c r="M5" s="182"/>
      <c r="N5" s="184"/>
      <c r="O5" s="173" t="s">
        <v>108</v>
      </c>
      <c r="P5" s="174"/>
      <c r="Q5" s="175" t="s">
        <v>81</v>
      </c>
      <c r="R5" s="171"/>
    </row>
    <row r="6" spans="1:18" s="40" customFormat="1" ht="19.5" customHeight="1">
      <c r="A6" s="188"/>
      <c r="B6" s="191"/>
      <c r="C6" s="26" t="s">
        <v>109</v>
      </c>
      <c r="D6" s="26" t="s">
        <v>110</v>
      </c>
      <c r="E6" s="176"/>
      <c r="F6" s="189"/>
      <c r="G6" s="189"/>
      <c r="H6" s="189"/>
      <c r="I6" s="189"/>
      <c r="J6" s="163"/>
      <c r="K6" s="168"/>
      <c r="L6" s="168"/>
      <c r="M6" s="182"/>
      <c r="N6" s="185"/>
      <c r="O6" s="26" t="s">
        <v>109</v>
      </c>
      <c r="P6" s="26" t="s">
        <v>110</v>
      </c>
      <c r="Q6" s="176"/>
      <c r="R6" s="172"/>
    </row>
    <row r="7" spans="1:18" s="40" customFormat="1" ht="21.75" customHeight="1">
      <c r="A7" s="46">
        <v>1</v>
      </c>
      <c r="B7" s="39" t="s">
        <v>18</v>
      </c>
      <c r="C7" s="103">
        <v>167</v>
      </c>
      <c r="D7" s="103">
        <v>14</v>
      </c>
      <c r="E7" s="103">
        <v>181</v>
      </c>
      <c r="F7" s="103">
        <v>436443</v>
      </c>
      <c r="G7" s="103">
        <v>202656</v>
      </c>
      <c r="H7" s="103">
        <v>233787</v>
      </c>
      <c r="I7" s="103">
        <v>14020</v>
      </c>
      <c r="J7" s="164"/>
      <c r="K7" s="103">
        <v>649</v>
      </c>
      <c r="L7" s="103">
        <v>1</v>
      </c>
      <c r="M7" s="103">
        <v>0</v>
      </c>
      <c r="N7" s="103">
        <v>0</v>
      </c>
      <c r="O7" s="103">
        <v>13330</v>
      </c>
      <c r="P7" s="103">
        <v>40</v>
      </c>
      <c r="Q7" s="103">
        <v>13370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04">
        <v>28</v>
      </c>
      <c r="D8" s="104">
        <v>2</v>
      </c>
      <c r="E8" s="104">
        <v>30</v>
      </c>
      <c r="F8" s="104">
        <v>70665</v>
      </c>
      <c r="G8" s="104">
        <v>33088</v>
      </c>
      <c r="H8" s="104">
        <v>37577</v>
      </c>
      <c r="I8" s="104">
        <v>2256</v>
      </c>
      <c r="J8" s="164"/>
      <c r="K8" s="104">
        <v>86</v>
      </c>
      <c r="L8" s="104">
        <v>0</v>
      </c>
      <c r="M8" s="104">
        <v>0</v>
      </c>
      <c r="N8" s="104">
        <v>0</v>
      </c>
      <c r="O8" s="104">
        <v>2166</v>
      </c>
      <c r="P8" s="104">
        <v>4</v>
      </c>
      <c r="Q8" s="104">
        <v>2170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04">
        <v>241</v>
      </c>
      <c r="D9" s="104">
        <v>19</v>
      </c>
      <c r="E9" s="104">
        <v>260</v>
      </c>
      <c r="F9" s="104">
        <v>965038</v>
      </c>
      <c r="G9" s="104">
        <v>385163</v>
      </c>
      <c r="H9" s="104">
        <v>579875</v>
      </c>
      <c r="I9" s="104">
        <v>34782</v>
      </c>
      <c r="J9" s="164"/>
      <c r="K9" s="104">
        <v>1111</v>
      </c>
      <c r="L9" s="104">
        <v>0</v>
      </c>
      <c r="M9" s="104">
        <v>4</v>
      </c>
      <c r="N9" s="104">
        <v>40</v>
      </c>
      <c r="O9" s="104">
        <v>33569</v>
      </c>
      <c r="P9" s="104">
        <v>58</v>
      </c>
      <c r="Q9" s="104">
        <v>33627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04">
        <v>273</v>
      </c>
      <c r="D10" s="104">
        <v>18</v>
      </c>
      <c r="E10" s="104">
        <v>291</v>
      </c>
      <c r="F10" s="104">
        <v>1124917</v>
      </c>
      <c r="G10" s="104">
        <v>407746</v>
      </c>
      <c r="H10" s="104">
        <v>717171</v>
      </c>
      <c r="I10" s="104">
        <v>43019</v>
      </c>
      <c r="J10" s="164"/>
      <c r="K10" s="104">
        <v>992</v>
      </c>
      <c r="L10" s="104">
        <v>0</v>
      </c>
      <c r="M10" s="104">
        <v>0</v>
      </c>
      <c r="N10" s="104">
        <v>0</v>
      </c>
      <c r="O10" s="104">
        <v>41957</v>
      </c>
      <c r="P10" s="104">
        <v>70</v>
      </c>
      <c r="Q10" s="104">
        <v>42027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04">
        <v>242</v>
      </c>
      <c r="D11" s="104">
        <v>28</v>
      </c>
      <c r="E11" s="104">
        <v>270</v>
      </c>
      <c r="F11" s="104">
        <v>773042</v>
      </c>
      <c r="G11" s="104">
        <v>314041</v>
      </c>
      <c r="H11" s="104">
        <v>459001</v>
      </c>
      <c r="I11" s="104">
        <v>27530</v>
      </c>
      <c r="J11" s="164"/>
      <c r="K11" s="104">
        <v>1104</v>
      </c>
      <c r="L11" s="104">
        <v>17</v>
      </c>
      <c r="M11" s="104">
        <v>0</v>
      </c>
      <c r="N11" s="104">
        <v>0</v>
      </c>
      <c r="O11" s="104">
        <v>26364</v>
      </c>
      <c r="P11" s="104">
        <v>45</v>
      </c>
      <c r="Q11" s="104">
        <v>26409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04">
        <v>237</v>
      </c>
      <c r="D12" s="104">
        <v>8</v>
      </c>
      <c r="E12" s="104">
        <v>245</v>
      </c>
      <c r="F12" s="104">
        <v>1431511</v>
      </c>
      <c r="G12" s="104">
        <v>408412</v>
      </c>
      <c r="H12" s="104">
        <v>1023099</v>
      </c>
      <c r="I12" s="104">
        <v>61378</v>
      </c>
      <c r="J12" s="164"/>
      <c r="K12" s="104">
        <v>1083</v>
      </c>
      <c r="L12" s="104">
        <v>0</v>
      </c>
      <c r="M12" s="104">
        <v>0</v>
      </c>
      <c r="N12" s="104">
        <v>0</v>
      </c>
      <c r="O12" s="104">
        <v>60252</v>
      </c>
      <c r="P12" s="104">
        <v>43</v>
      </c>
      <c r="Q12" s="104">
        <v>60295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04">
        <v>79</v>
      </c>
      <c r="D13" s="104">
        <v>9</v>
      </c>
      <c r="E13" s="104">
        <v>88</v>
      </c>
      <c r="F13" s="104">
        <v>195729</v>
      </c>
      <c r="G13" s="104">
        <v>94367</v>
      </c>
      <c r="H13" s="104">
        <v>101362</v>
      </c>
      <c r="I13" s="104">
        <v>6083</v>
      </c>
      <c r="J13" s="164"/>
      <c r="K13" s="104">
        <v>290</v>
      </c>
      <c r="L13" s="104">
        <v>0</v>
      </c>
      <c r="M13" s="104">
        <v>0</v>
      </c>
      <c r="N13" s="104">
        <v>0</v>
      </c>
      <c r="O13" s="104">
        <v>5772</v>
      </c>
      <c r="P13" s="104">
        <v>21</v>
      </c>
      <c r="Q13" s="104">
        <v>5793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04">
        <v>162</v>
      </c>
      <c r="D14" s="104">
        <v>19</v>
      </c>
      <c r="E14" s="104">
        <v>181</v>
      </c>
      <c r="F14" s="104">
        <v>708854</v>
      </c>
      <c r="G14" s="104">
        <v>247947</v>
      </c>
      <c r="H14" s="104">
        <v>460907</v>
      </c>
      <c r="I14" s="104">
        <v>27649</v>
      </c>
      <c r="J14" s="164"/>
      <c r="K14" s="104">
        <v>640</v>
      </c>
      <c r="L14" s="104">
        <v>1</v>
      </c>
      <c r="M14" s="104">
        <v>0</v>
      </c>
      <c r="N14" s="104">
        <v>0</v>
      </c>
      <c r="O14" s="104">
        <v>26775</v>
      </c>
      <c r="P14" s="104">
        <v>233</v>
      </c>
      <c r="Q14" s="104">
        <v>27008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05">
        <v>145</v>
      </c>
      <c r="D15" s="105">
        <v>17</v>
      </c>
      <c r="E15" s="105">
        <v>162</v>
      </c>
      <c r="F15" s="105">
        <v>725500</v>
      </c>
      <c r="G15" s="105">
        <v>233300</v>
      </c>
      <c r="H15" s="105">
        <v>492200</v>
      </c>
      <c r="I15" s="105">
        <v>29526</v>
      </c>
      <c r="J15" s="164"/>
      <c r="K15" s="105">
        <v>493</v>
      </c>
      <c r="L15" s="105">
        <v>0</v>
      </c>
      <c r="M15" s="105">
        <v>0</v>
      </c>
      <c r="N15" s="105">
        <v>0</v>
      </c>
      <c r="O15" s="105">
        <v>28985</v>
      </c>
      <c r="P15" s="105">
        <v>48</v>
      </c>
      <c r="Q15" s="105">
        <v>29033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05">
        <v>96</v>
      </c>
      <c r="D16" s="105">
        <v>11</v>
      </c>
      <c r="E16" s="105">
        <v>107</v>
      </c>
      <c r="F16" s="105">
        <v>307787</v>
      </c>
      <c r="G16" s="105">
        <v>116544</v>
      </c>
      <c r="H16" s="105">
        <v>191243</v>
      </c>
      <c r="I16" s="105">
        <v>11522</v>
      </c>
      <c r="J16" s="164"/>
      <c r="K16" s="105">
        <v>397</v>
      </c>
      <c r="L16" s="105">
        <v>3</v>
      </c>
      <c r="M16" s="105">
        <v>0</v>
      </c>
      <c r="N16" s="105">
        <v>0</v>
      </c>
      <c r="O16" s="105">
        <v>11085</v>
      </c>
      <c r="P16" s="105">
        <v>37</v>
      </c>
      <c r="Q16" s="105">
        <v>11122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05">
        <v>18</v>
      </c>
      <c r="D17" s="105">
        <v>2</v>
      </c>
      <c r="E17" s="105">
        <v>20</v>
      </c>
      <c r="F17" s="105">
        <v>63584</v>
      </c>
      <c r="G17" s="105">
        <v>25831</v>
      </c>
      <c r="H17" s="105">
        <v>37753</v>
      </c>
      <c r="I17" s="105">
        <v>2267</v>
      </c>
      <c r="J17" s="164"/>
      <c r="K17" s="105">
        <v>62</v>
      </c>
      <c r="L17" s="105">
        <v>0</v>
      </c>
      <c r="M17" s="105">
        <v>0</v>
      </c>
      <c r="N17" s="105">
        <v>0</v>
      </c>
      <c r="O17" s="105">
        <v>2202</v>
      </c>
      <c r="P17" s="105">
        <v>3</v>
      </c>
      <c r="Q17" s="105">
        <v>2205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04">
        <v>23</v>
      </c>
      <c r="D18" s="104">
        <v>1</v>
      </c>
      <c r="E18" s="104">
        <v>24</v>
      </c>
      <c r="F18" s="104">
        <v>104412</v>
      </c>
      <c r="G18" s="104">
        <v>26363</v>
      </c>
      <c r="H18" s="104">
        <v>78049</v>
      </c>
      <c r="I18" s="104">
        <v>4685</v>
      </c>
      <c r="J18" s="164"/>
      <c r="K18" s="104">
        <v>76</v>
      </c>
      <c r="L18" s="104">
        <v>0</v>
      </c>
      <c r="M18" s="104">
        <v>0</v>
      </c>
      <c r="N18" s="104">
        <v>0</v>
      </c>
      <c r="O18" s="104">
        <v>4608</v>
      </c>
      <c r="P18" s="104">
        <v>1</v>
      </c>
      <c r="Q18" s="104">
        <v>4609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04">
        <v>113</v>
      </c>
      <c r="D19" s="104">
        <v>11</v>
      </c>
      <c r="E19" s="104">
        <v>124</v>
      </c>
      <c r="F19" s="104">
        <v>385907</v>
      </c>
      <c r="G19" s="104">
        <v>162394</v>
      </c>
      <c r="H19" s="104">
        <v>223513</v>
      </c>
      <c r="I19" s="104">
        <v>13459</v>
      </c>
      <c r="J19" s="164"/>
      <c r="K19" s="104">
        <v>468</v>
      </c>
      <c r="L19" s="104">
        <v>5</v>
      </c>
      <c r="M19" s="104">
        <v>0</v>
      </c>
      <c r="N19" s="104">
        <v>0</v>
      </c>
      <c r="O19" s="104">
        <v>12884</v>
      </c>
      <c r="P19" s="104">
        <v>102</v>
      </c>
      <c r="Q19" s="104">
        <v>12986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04">
        <v>54</v>
      </c>
      <c r="D20" s="104">
        <v>7</v>
      </c>
      <c r="E20" s="104">
        <v>61</v>
      </c>
      <c r="F20" s="104">
        <v>143745</v>
      </c>
      <c r="G20" s="104">
        <v>71690</v>
      </c>
      <c r="H20" s="104">
        <v>72055</v>
      </c>
      <c r="I20" s="104">
        <v>4322</v>
      </c>
      <c r="J20" s="164"/>
      <c r="K20" s="104">
        <v>214</v>
      </c>
      <c r="L20" s="104">
        <v>0</v>
      </c>
      <c r="M20" s="104">
        <v>0</v>
      </c>
      <c r="N20" s="104">
        <v>0</v>
      </c>
      <c r="O20" s="104">
        <v>4070</v>
      </c>
      <c r="P20" s="104">
        <v>38</v>
      </c>
      <c r="Q20" s="104">
        <v>4108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04">
        <v>46</v>
      </c>
      <c r="D21" s="104">
        <v>3</v>
      </c>
      <c r="E21" s="104">
        <v>49</v>
      </c>
      <c r="F21" s="104">
        <v>136907</v>
      </c>
      <c r="G21" s="104">
        <v>58606</v>
      </c>
      <c r="H21" s="104">
        <v>78301</v>
      </c>
      <c r="I21" s="104">
        <v>4696</v>
      </c>
      <c r="J21" s="164"/>
      <c r="K21" s="104">
        <v>161</v>
      </c>
      <c r="L21" s="104">
        <v>0</v>
      </c>
      <c r="M21" s="104">
        <v>0</v>
      </c>
      <c r="N21" s="104">
        <v>0</v>
      </c>
      <c r="O21" s="104">
        <v>4530</v>
      </c>
      <c r="P21" s="104">
        <v>5</v>
      </c>
      <c r="Q21" s="104">
        <v>4535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04">
        <v>205</v>
      </c>
      <c r="D22" s="104">
        <v>23</v>
      </c>
      <c r="E22" s="104">
        <v>228</v>
      </c>
      <c r="F22" s="104">
        <v>667273</v>
      </c>
      <c r="G22" s="104">
        <v>283846</v>
      </c>
      <c r="H22" s="104">
        <v>383427</v>
      </c>
      <c r="I22" s="104">
        <v>22998</v>
      </c>
      <c r="J22" s="164"/>
      <c r="K22" s="104">
        <v>725</v>
      </c>
      <c r="L22" s="104">
        <v>0</v>
      </c>
      <c r="M22" s="104">
        <v>0</v>
      </c>
      <c r="N22" s="104">
        <v>0</v>
      </c>
      <c r="O22" s="104">
        <v>22222</v>
      </c>
      <c r="P22" s="104">
        <v>51</v>
      </c>
      <c r="Q22" s="104">
        <v>22273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04">
        <v>61</v>
      </c>
      <c r="D23" s="104">
        <v>7</v>
      </c>
      <c r="E23" s="104">
        <v>68</v>
      </c>
      <c r="F23" s="104">
        <v>124280</v>
      </c>
      <c r="G23" s="104">
        <v>64397</v>
      </c>
      <c r="H23" s="104">
        <v>59883</v>
      </c>
      <c r="I23" s="104">
        <v>3592</v>
      </c>
      <c r="J23" s="164"/>
      <c r="K23" s="104">
        <v>201</v>
      </c>
      <c r="L23" s="104">
        <v>0</v>
      </c>
      <c r="M23" s="104">
        <v>0</v>
      </c>
      <c r="N23" s="104">
        <v>0</v>
      </c>
      <c r="O23" s="104">
        <v>3376</v>
      </c>
      <c r="P23" s="104">
        <v>15</v>
      </c>
      <c r="Q23" s="104">
        <v>3391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04">
        <v>70</v>
      </c>
      <c r="D24" s="104">
        <v>5</v>
      </c>
      <c r="E24" s="104">
        <v>75</v>
      </c>
      <c r="F24" s="104">
        <v>390549</v>
      </c>
      <c r="G24" s="104">
        <v>107317</v>
      </c>
      <c r="H24" s="104">
        <v>283232</v>
      </c>
      <c r="I24" s="104">
        <v>16992</v>
      </c>
      <c r="J24" s="164"/>
      <c r="K24" s="104">
        <v>312</v>
      </c>
      <c r="L24" s="104">
        <v>0</v>
      </c>
      <c r="M24" s="104">
        <v>0</v>
      </c>
      <c r="N24" s="104">
        <v>0</v>
      </c>
      <c r="O24" s="104">
        <v>16667</v>
      </c>
      <c r="P24" s="104">
        <v>13</v>
      </c>
      <c r="Q24" s="104">
        <v>16680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04">
        <v>35</v>
      </c>
      <c r="D25" s="104">
        <v>7</v>
      </c>
      <c r="E25" s="104">
        <v>42</v>
      </c>
      <c r="F25" s="104">
        <v>121595</v>
      </c>
      <c r="G25" s="104">
        <v>55840</v>
      </c>
      <c r="H25" s="104">
        <v>65755</v>
      </c>
      <c r="I25" s="104">
        <v>3945</v>
      </c>
      <c r="J25" s="164"/>
      <c r="K25" s="104">
        <v>270</v>
      </c>
      <c r="L25" s="104">
        <v>0</v>
      </c>
      <c r="M25" s="104">
        <v>0</v>
      </c>
      <c r="N25" s="104">
        <v>0</v>
      </c>
      <c r="O25" s="104">
        <v>3601</v>
      </c>
      <c r="P25" s="104">
        <v>74</v>
      </c>
      <c r="Q25" s="104">
        <v>3675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04">
        <v>29</v>
      </c>
      <c r="D26" s="104">
        <v>2</v>
      </c>
      <c r="E26" s="104">
        <v>31</v>
      </c>
      <c r="F26" s="104">
        <v>92835</v>
      </c>
      <c r="G26" s="104">
        <v>35906</v>
      </c>
      <c r="H26" s="104">
        <v>56929</v>
      </c>
      <c r="I26" s="104">
        <v>3416</v>
      </c>
      <c r="J26" s="164"/>
      <c r="K26" s="104">
        <v>74</v>
      </c>
      <c r="L26" s="104">
        <v>0</v>
      </c>
      <c r="M26" s="104">
        <v>0</v>
      </c>
      <c r="N26" s="104">
        <v>0</v>
      </c>
      <c r="O26" s="104">
        <v>3333</v>
      </c>
      <c r="P26" s="104">
        <v>9</v>
      </c>
      <c r="Q26" s="104">
        <v>3342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04">
        <v>67</v>
      </c>
      <c r="D27" s="104">
        <v>4</v>
      </c>
      <c r="E27" s="104">
        <v>71</v>
      </c>
      <c r="F27" s="104">
        <v>214098</v>
      </c>
      <c r="G27" s="104">
        <v>80003</v>
      </c>
      <c r="H27" s="104">
        <v>134095</v>
      </c>
      <c r="I27" s="104">
        <v>8123</v>
      </c>
      <c r="J27" s="164"/>
      <c r="K27" s="104">
        <v>313</v>
      </c>
      <c r="L27" s="104">
        <v>0</v>
      </c>
      <c r="M27" s="104">
        <v>0</v>
      </c>
      <c r="N27" s="104">
        <v>0</v>
      </c>
      <c r="O27" s="104">
        <v>7692</v>
      </c>
      <c r="P27" s="104">
        <v>118</v>
      </c>
      <c r="Q27" s="104">
        <v>7810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04">
        <v>66</v>
      </c>
      <c r="D28" s="104">
        <v>6</v>
      </c>
      <c r="E28" s="104">
        <v>72</v>
      </c>
      <c r="F28" s="104">
        <v>204553</v>
      </c>
      <c r="G28" s="104">
        <v>89396</v>
      </c>
      <c r="H28" s="104">
        <v>115157</v>
      </c>
      <c r="I28" s="104">
        <v>6908</v>
      </c>
      <c r="J28" s="164"/>
      <c r="K28" s="104">
        <v>293</v>
      </c>
      <c r="L28" s="104">
        <v>0</v>
      </c>
      <c r="M28" s="104">
        <v>0</v>
      </c>
      <c r="N28" s="104">
        <v>0</v>
      </c>
      <c r="O28" s="104">
        <v>6599</v>
      </c>
      <c r="P28" s="104">
        <v>16</v>
      </c>
      <c r="Q28" s="104">
        <v>6615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04">
        <v>536</v>
      </c>
      <c r="D29" s="104">
        <v>60</v>
      </c>
      <c r="E29" s="104">
        <v>596</v>
      </c>
      <c r="F29" s="104">
        <v>2038266</v>
      </c>
      <c r="G29" s="104">
        <v>771546</v>
      </c>
      <c r="H29" s="104">
        <v>1266720</v>
      </c>
      <c r="I29" s="104">
        <v>75980</v>
      </c>
      <c r="J29" s="164"/>
      <c r="K29" s="104">
        <v>2152</v>
      </c>
      <c r="L29" s="104">
        <v>3</v>
      </c>
      <c r="M29" s="104">
        <v>2</v>
      </c>
      <c r="N29" s="104">
        <v>0</v>
      </c>
      <c r="O29" s="104">
        <v>72903</v>
      </c>
      <c r="P29" s="104">
        <v>920</v>
      </c>
      <c r="Q29" s="104">
        <v>73823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04">
        <v>438</v>
      </c>
      <c r="D30" s="104">
        <v>29</v>
      </c>
      <c r="E30" s="104">
        <v>467</v>
      </c>
      <c r="F30" s="104">
        <v>1761875</v>
      </c>
      <c r="G30" s="104">
        <v>673486</v>
      </c>
      <c r="H30" s="104">
        <v>1088389</v>
      </c>
      <c r="I30" s="104">
        <v>65283</v>
      </c>
      <c r="J30" s="164"/>
      <c r="K30" s="104">
        <v>1748</v>
      </c>
      <c r="L30" s="104">
        <v>0</v>
      </c>
      <c r="M30" s="104">
        <v>5</v>
      </c>
      <c r="N30" s="104">
        <v>0</v>
      </c>
      <c r="O30" s="104">
        <v>63422</v>
      </c>
      <c r="P30" s="104">
        <v>108</v>
      </c>
      <c r="Q30" s="104">
        <v>63530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04">
        <v>287</v>
      </c>
      <c r="D31" s="104">
        <v>29</v>
      </c>
      <c r="E31" s="104">
        <v>316</v>
      </c>
      <c r="F31" s="104">
        <v>957034</v>
      </c>
      <c r="G31" s="104">
        <v>408834</v>
      </c>
      <c r="H31" s="104">
        <v>548200</v>
      </c>
      <c r="I31" s="104">
        <v>32879</v>
      </c>
      <c r="J31" s="164"/>
      <c r="K31" s="104">
        <v>1219</v>
      </c>
      <c r="L31" s="104">
        <v>0</v>
      </c>
      <c r="M31" s="104">
        <v>8</v>
      </c>
      <c r="N31" s="104">
        <v>1</v>
      </c>
      <c r="O31" s="104">
        <v>31497</v>
      </c>
      <c r="P31" s="104">
        <v>154</v>
      </c>
      <c r="Q31" s="104">
        <v>31651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04">
        <v>231</v>
      </c>
      <c r="D32" s="104">
        <v>34</v>
      </c>
      <c r="E32" s="104">
        <v>265</v>
      </c>
      <c r="F32" s="104">
        <v>921672</v>
      </c>
      <c r="G32" s="104">
        <v>358449</v>
      </c>
      <c r="H32" s="104">
        <v>563223</v>
      </c>
      <c r="I32" s="104">
        <v>33783</v>
      </c>
      <c r="J32" s="164"/>
      <c r="K32" s="104">
        <v>1022</v>
      </c>
      <c r="L32" s="104">
        <v>0</v>
      </c>
      <c r="M32" s="104">
        <v>0</v>
      </c>
      <c r="N32" s="104">
        <v>0</v>
      </c>
      <c r="O32" s="104">
        <v>32347</v>
      </c>
      <c r="P32" s="104">
        <v>414</v>
      </c>
      <c r="Q32" s="104">
        <v>32761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04">
        <v>154</v>
      </c>
      <c r="D33" s="104">
        <v>7</v>
      </c>
      <c r="E33" s="104">
        <v>161</v>
      </c>
      <c r="F33" s="104">
        <v>561030</v>
      </c>
      <c r="G33" s="104">
        <v>216986</v>
      </c>
      <c r="H33" s="104">
        <v>344044</v>
      </c>
      <c r="I33" s="104">
        <v>20637</v>
      </c>
      <c r="J33" s="164"/>
      <c r="K33" s="104">
        <v>497</v>
      </c>
      <c r="L33" s="104">
        <v>0</v>
      </c>
      <c r="M33" s="104">
        <v>11</v>
      </c>
      <c r="N33" s="104">
        <v>0</v>
      </c>
      <c r="O33" s="104">
        <v>20107</v>
      </c>
      <c r="P33" s="104">
        <v>22</v>
      </c>
      <c r="Q33" s="104">
        <v>20129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04">
        <v>379</v>
      </c>
      <c r="D34" s="104">
        <v>21</v>
      </c>
      <c r="E34" s="104">
        <v>400</v>
      </c>
      <c r="F34" s="104">
        <v>1920441</v>
      </c>
      <c r="G34" s="104">
        <v>620791</v>
      </c>
      <c r="H34" s="104">
        <v>1299650</v>
      </c>
      <c r="I34" s="104">
        <v>77964</v>
      </c>
      <c r="J34" s="164"/>
      <c r="K34" s="104">
        <v>1308</v>
      </c>
      <c r="L34" s="104">
        <v>0</v>
      </c>
      <c r="M34" s="104">
        <v>0</v>
      </c>
      <c r="N34" s="104">
        <v>0</v>
      </c>
      <c r="O34" s="104">
        <v>76580</v>
      </c>
      <c r="P34" s="104">
        <v>76</v>
      </c>
      <c r="Q34" s="104">
        <v>76656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04">
        <v>616</v>
      </c>
      <c r="D35" s="104">
        <v>52</v>
      </c>
      <c r="E35" s="104">
        <v>668</v>
      </c>
      <c r="F35" s="104">
        <v>2641577</v>
      </c>
      <c r="G35" s="104">
        <v>921148</v>
      </c>
      <c r="H35" s="104">
        <v>1720429</v>
      </c>
      <c r="I35" s="104">
        <v>103198</v>
      </c>
      <c r="J35" s="164"/>
      <c r="K35" s="104">
        <v>2347</v>
      </c>
      <c r="L35" s="104">
        <v>0</v>
      </c>
      <c r="M35" s="104">
        <v>8</v>
      </c>
      <c r="N35" s="104">
        <v>136</v>
      </c>
      <c r="O35" s="104">
        <v>100532</v>
      </c>
      <c r="P35" s="104">
        <v>175</v>
      </c>
      <c r="Q35" s="104">
        <v>100707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04">
        <v>1142</v>
      </c>
      <c r="D36" s="104">
        <v>68</v>
      </c>
      <c r="E36" s="104">
        <v>1210</v>
      </c>
      <c r="F36" s="104">
        <v>6862597</v>
      </c>
      <c r="G36" s="104">
        <v>1950066</v>
      </c>
      <c r="H36" s="104">
        <v>4912531</v>
      </c>
      <c r="I36" s="104">
        <v>294701</v>
      </c>
      <c r="J36" s="164"/>
      <c r="K36" s="104">
        <v>4468</v>
      </c>
      <c r="L36" s="104">
        <v>62</v>
      </c>
      <c r="M36" s="104">
        <v>10</v>
      </c>
      <c r="N36" s="104">
        <v>0</v>
      </c>
      <c r="O36" s="104">
        <v>289940</v>
      </c>
      <c r="P36" s="104">
        <v>221</v>
      </c>
      <c r="Q36" s="104">
        <v>290161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04">
        <v>83</v>
      </c>
      <c r="D37" s="104">
        <v>8</v>
      </c>
      <c r="E37" s="104">
        <v>91</v>
      </c>
      <c r="F37" s="104">
        <v>245037</v>
      </c>
      <c r="G37" s="104">
        <v>102711</v>
      </c>
      <c r="H37" s="104">
        <v>142326</v>
      </c>
      <c r="I37" s="104">
        <v>8538</v>
      </c>
      <c r="J37" s="164"/>
      <c r="K37" s="104">
        <v>272</v>
      </c>
      <c r="L37" s="104">
        <v>0</v>
      </c>
      <c r="M37" s="104">
        <v>0</v>
      </c>
      <c r="N37" s="104">
        <v>0</v>
      </c>
      <c r="O37" s="104">
        <v>8245</v>
      </c>
      <c r="P37" s="104">
        <v>21</v>
      </c>
      <c r="Q37" s="104">
        <v>8266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06">
        <v>305</v>
      </c>
      <c r="D38" s="106">
        <v>25</v>
      </c>
      <c r="E38" s="106">
        <v>330</v>
      </c>
      <c r="F38" s="106">
        <v>1420962</v>
      </c>
      <c r="G38" s="106">
        <v>463930</v>
      </c>
      <c r="H38" s="106">
        <v>957032</v>
      </c>
      <c r="I38" s="106">
        <v>57411</v>
      </c>
      <c r="J38" s="164"/>
      <c r="K38" s="106">
        <v>1250</v>
      </c>
      <c r="L38" s="106">
        <v>0</v>
      </c>
      <c r="M38" s="106">
        <v>1</v>
      </c>
      <c r="N38" s="106">
        <v>0</v>
      </c>
      <c r="O38" s="106">
        <v>56066</v>
      </c>
      <c r="P38" s="106">
        <v>94</v>
      </c>
      <c r="Q38" s="106">
        <v>56160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6628</v>
      </c>
      <c r="D39" s="96">
        <f aca="true" t="shared" si="0" ref="D39:I39">SUM(D7:D38)</f>
        <v>556</v>
      </c>
      <c r="E39" s="96">
        <f t="shared" si="0"/>
        <v>7184</v>
      </c>
      <c r="F39" s="96">
        <f t="shared" si="0"/>
        <v>28719715</v>
      </c>
      <c r="G39" s="96">
        <f t="shared" si="0"/>
        <v>9992800</v>
      </c>
      <c r="H39" s="96">
        <f t="shared" si="0"/>
        <v>18726915</v>
      </c>
      <c r="I39" s="96">
        <f t="shared" si="0"/>
        <v>1123542</v>
      </c>
      <c r="J39" s="165"/>
      <c r="K39" s="96">
        <f aca="true" t="shared" si="1" ref="K39:Q39">SUM(K7:K38)</f>
        <v>26297</v>
      </c>
      <c r="L39" s="96">
        <f t="shared" si="1"/>
        <v>92</v>
      </c>
      <c r="M39" s="96">
        <f t="shared" si="1"/>
        <v>49</v>
      </c>
      <c r="N39" s="96">
        <f t="shared" si="1"/>
        <v>177</v>
      </c>
      <c r="O39" s="96">
        <f t="shared" si="1"/>
        <v>1093678</v>
      </c>
      <c r="P39" s="96">
        <f t="shared" si="1"/>
        <v>3249</v>
      </c>
      <c r="Q39" s="96">
        <f t="shared" si="1"/>
        <v>1096927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07">
        <v>268</v>
      </c>
      <c r="D40" s="107">
        <v>21</v>
      </c>
      <c r="E40" s="107">
        <v>289</v>
      </c>
      <c r="F40" s="107">
        <v>1106070</v>
      </c>
      <c r="G40" s="107">
        <v>390489</v>
      </c>
      <c r="H40" s="107">
        <v>715581</v>
      </c>
      <c r="I40" s="107">
        <v>43519</v>
      </c>
      <c r="J40" s="164"/>
      <c r="K40" s="107">
        <v>1402</v>
      </c>
      <c r="L40" s="107">
        <v>0</v>
      </c>
      <c r="M40" s="107">
        <v>3</v>
      </c>
      <c r="N40" s="107">
        <v>0</v>
      </c>
      <c r="O40" s="107">
        <v>42054</v>
      </c>
      <c r="P40" s="107">
        <v>60</v>
      </c>
      <c r="Q40" s="107">
        <v>42114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04">
        <v>40</v>
      </c>
      <c r="D41" s="104">
        <v>4</v>
      </c>
      <c r="E41" s="104">
        <v>44</v>
      </c>
      <c r="F41" s="104">
        <v>253615</v>
      </c>
      <c r="G41" s="104">
        <v>61047</v>
      </c>
      <c r="H41" s="104">
        <v>192568</v>
      </c>
      <c r="I41" s="104">
        <v>11555</v>
      </c>
      <c r="J41" s="164"/>
      <c r="K41" s="104">
        <v>134</v>
      </c>
      <c r="L41" s="104">
        <v>0</v>
      </c>
      <c r="M41" s="104">
        <v>0</v>
      </c>
      <c r="N41" s="104">
        <v>0</v>
      </c>
      <c r="O41" s="104">
        <v>11417</v>
      </c>
      <c r="P41" s="104">
        <v>4</v>
      </c>
      <c r="Q41" s="104">
        <v>11421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04">
        <v>58</v>
      </c>
      <c r="D42" s="104">
        <v>6</v>
      </c>
      <c r="E42" s="104">
        <v>64</v>
      </c>
      <c r="F42" s="104">
        <v>199655</v>
      </c>
      <c r="G42" s="104">
        <v>78997</v>
      </c>
      <c r="H42" s="104">
        <v>120658</v>
      </c>
      <c r="I42" s="104">
        <v>7239</v>
      </c>
      <c r="J42" s="164"/>
      <c r="K42" s="104">
        <v>198</v>
      </c>
      <c r="L42" s="104">
        <v>0</v>
      </c>
      <c r="M42" s="104">
        <v>0</v>
      </c>
      <c r="N42" s="104">
        <v>0</v>
      </c>
      <c r="O42" s="104">
        <v>7027</v>
      </c>
      <c r="P42" s="104">
        <v>14</v>
      </c>
      <c r="Q42" s="104">
        <v>7041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04">
        <v>22</v>
      </c>
      <c r="D43" s="104">
        <v>1</v>
      </c>
      <c r="E43" s="104">
        <v>23</v>
      </c>
      <c r="F43" s="104">
        <v>73139</v>
      </c>
      <c r="G43" s="104">
        <v>24599</v>
      </c>
      <c r="H43" s="104">
        <v>48540</v>
      </c>
      <c r="I43" s="104">
        <v>2912</v>
      </c>
      <c r="J43" s="164"/>
      <c r="K43" s="104">
        <v>110</v>
      </c>
      <c r="L43" s="104">
        <v>0</v>
      </c>
      <c r="M43" s="104">
        <v>3</v>
      </c>
      <c r="N43" s="104">
        <v>0</v>
      </c>
      <c r="O43" s="104">
        <v>2798</v>
      </c>
      <c r="P43" s="104">
        <v>1</v>
      </c>
      <c r="Q43" s="104">
        <v>2799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04">
        <v>37</v>
      </c>
      <c r="D44" s="104">
        <v>7</v>
      </c>
      <c r="E44" s="104">
        <v>44</v>
      </c>
      <c r="F44" s="104">
        <v>131517</v>
      </c>
      <c r="G44" s="104">
        <v>61045</v>
      </c>
      <c r="H44" s="104">
        <v>70472</v>
      </c>
      <c r="I44" s="104">
        <v>4226</v>
      </c>
      <c r="J44" s="164"/>
      <c r="K44" s="104">
        <v>133</v>
      </c>
      <c r="L44" s="104">
        <v>0</v>
      </c>
      <c r="M44" s="104">
        <v>0</v>
      </c>
      <c r="N44" s="104">
        <v>0</v>
      </c>
      <c r="O44" s="104">
        <v>4057</v>
      </c>
      <c r="P44" s="104">
        <v>36</v>
      </c>
      <c r="Q44" s="104">
        <v>4093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04">
        <v>37</v>
      </c>
      <c r="D45" s="104">
        <v>6</v>
      </c>
      <c r="E45" s="104">
        <v>43</v>
      </c>
      <c r="F45" s="104">
        <v>120558</v>
      </c>
      <c r="G45" s="104">
        <v>56581</v>
      </c>
      <c r="H45" s="104">
        <v>63977</v>
      </c>
      <c r="I45" s="104">
        <v>3837</v>
      </c>
      <c r="J45" s="164"/>
      <c r="K45" s="104">
        <v>149</v>
      </c>
      <c r="L45" s="104">
        <v>0</v>
      </c>
      <c r="M45" s="104">
        <v>0</v>
      </c>
      <c r="N45" s="104">
        <v>0</v>
      </c>
      <c r="O45" s="104">
        <v>3659</v>
      </c>
      <c r="P45" s="104">
        <v>29</v>
      </c>
      <c r="Q45" s="104">
        <v>3688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04">
        <v>71</v>
      </c>
      <c r="D46" s="104">
        <v>4</v>
      </c>
      <c r="E46" s="104">
        <v>75</v>
      </c>
      <c r="F46" s="104">
        <v>250144</v>
      </c>
      <c r="G46" s="104">
        <v>95533</v>
      </c>
      <c r="H46" s="104">
        <v>154611</v>
      </c>
      <c r="I46" s="104">
        <v>9276</v>
      </c>
      <c r="J46" s="164"/>
      <c r="K46" s="104">
        <v>417</v>
      </c>
      <c r="L46" s="104">
        <v>0</v>
      </c>
      <c r="M46" s="104">
        <v>0</v>
      </c>
      <c r="N46" s="104">
        <v>0</v>
      </c>
      <c r="O46" s="104">
        <v>8851</v>
      </c>
      <c r="P46" s="104">
        <v>8</v>
      </c>
      <c r="Q46" s="104">
        <v>8859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04">
        <v>115</v>
      </c>
      <c r="D47" s="104">
        <v>21</v>
      </c>
      <c r="E47" s="104">
        <v>136</v>
      </c>
      <c r="F47" s="104">
        <v>418574</v>
      </c>
      <c r="G47" s="104">
        <v>200377</v>
      </c>
      <c r="H47" s="104">
        <v>218197</v>
      </c>
      <c r="I47" s="104">
        <v>13088</v>
      </c>
      <c r="J47" s="164"/>
      <c r="K47" s="104">
        <v>616</v>
      </c>
      <c r="L47" s="104">
        <v>0</v>
      </c>
      <c r="M47" s="104">
        <v>0</v>
      </c>
      <c r="N47" s="104">
        <v>0</v>
      </c>
      <c r="O47" s="104">
        <v>12385</v>
      </c>
      <c r="P47" s="104">
        <v>87</v>
      </c>
      <c r="Q47" s="104">
        <v>12472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04">
        <v>286</v>
      </c>
      <c r="D48" s="104">
        <v>27</v>
      </c>
      <c r="E48" s="104">
        <v>313</v>
      </c>
      <c r="F48" s="104">
        <v>2311614</v>
      </c>
      <c r="G48" s="104">
        <v>556032</v>
      </c>
      <c r="H48" s="104">
        <v>1755582</v>
      </c>
      <c r="I48" s="104">
        <v>105325</v>
      </c>
      <c r="J48" s="164"/>
      <c r="K48" s="104">
        <v>2560</v>
      </c>
      <c r="L48" s="104">
        <v>0</v>
      </c>
      <c r="M48" s="104">
        <v>0</v>
      </c>
      <c r="N48" s="104">
        <v>0</v>
      </c>
      <c r="O48" s="104">
        <v>102214</v>
      </c>
      <c r="P48" s="104">
        <v>551</v>
      </c>
      <c r="Q48" s="104">
        <v>102765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04">
        <v>19</v>
      </c>
      <c r="D49" s="104">
        <v>2</v>
      </c>
      <c r="E49" s="104">
        <v>21</v>
      </c>
      <c r="F49" s="104">
        <v>58435</v>
      </c>
      <c r="G49" s="104">
        <v>26811</v>
      </c>
      <c r="H49" s="104">
        <v>31624</v>
      </c>
      <c r="I49" s="104">
        <v>1898</v>
      </c>
      <c r="J49" s="164"/>
      <c r="K49" s="104">
        <v>98</v>
      </c>
      <c r="L49" s="104">
        <v>0</v>
      </c>
      <c r="M49" s="104">
        <v>3</v>
      </c>
      <c r="N49" s="104">
        <v>0</v>
      </c>
      <c r="O49" s="104">
        <v>1793</v>
      </c>
      <c r="P49" s="104">
        <v>4</v>
      </c>
      <c r="Q49" s="104">
        <v>1797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04">
        <v>138</v>
      </c>
      <c r="D50" s="104">
        <v>12</v>
      </c>
      <c r="E50" s="104">
        <v>150</v>
      </c>
      <c r="F50" s="104">
        <v>543447</v>
      </c>
      <c r="G50" s="104">
        <v>237933</v>
      </c>
      <c r="H50" s="104">
        <v>305514</v>
      </c>
      <c r="I50" s="104">
        <v>18327</v>
      </c>
      <c r="J50" s="164"/>
      <c r="K50" s="104">
        <v>526</v>
      </c>
      <c r="L50" s="104">
        <v>0</v>
      </c>
      <c r="M50" s="104">
        <v>0</v>
      </c>
      <c r="N50" s="104">
        <v>0</v>
      </c>
      <c r="O50" s="104">
        <v>17758</v>
      </c>
      <c r="P50" s="104">
        <v>43</v>
      </c>
      <c r="Q50" s="104">
        <v>17801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06">
        <v>29</v>
      </c>
      <c r="D51" s="106">
        <v>5</v>
      </c>
      <c r="E51" s="106">
        <v>34</v>
      </c>
      <c r="F51" s="106">
        <v>90707</v>
      </c>
      <c r="G51" s="106">
        <v>42060</v>
      </c>
      <c r="H51" s="106">
        <v>48647</v>
      </c>
      <c r="I51" s="106">
        <v>2917</v>
      </c>
      <c r="J51" s="164"/>
      <c r="K51" s="106">
        <v>85</v>
      </c>
      <c r="L51" s="106">
        <v>0</v>
      </c>
      <c r="M51" s="106">
        <v>0</v>
      </c>
      <c r="N51" s="106">
        <v>0</v>
      </c>
      <c r="O51" s="106">
        <v>2813</v>
      </c>
      <c r="P51" s="106">
        <v>19</v>
      </c>
      <c r="Q51" s="106">
        <v>2832</v>
      </c>
      <c r="R51" s="56" t="s">
        <v>43</v>
      </c>
    </row>
    <row r="52" spans="1:18" s="27" customFormat="1" ht="21.75" customHeight="1">
      <c r="A52" s="65"/>
      <c r="B52" s="66" t="s">
        <v>83</v>
      </c>
      <c r="C52" s="96">
        <f>SUM(C40:C51)</f>
        <v>1120</v>
      </c>
      <c r="D52" s="96">
        <f aca="true" t="shared" si="2" ref="D52:I52">SUM(D40:D51)</f>
        <v>116</v>
      </c>
      <c r="E52" s="96">
        <f t="shared" si="2"/>
        <v>1236</v>
      </c>
      <c r="F52" s="96">
        <f t="shared" si="2"/>
        <v>5557475</v>
      </c>
      <c r="G52" s="96">
        <f t="shared" si="2"/>
        <v>1831504</v>
      </c>
      <c r="H52" s="96">
        <f t="shared" si="2"/>
        <v>3725971</v>
      </c>
      <c r="I52" s="96">
        <f t="shared" si="2"/>
        <v>224119</v>
      </c>
      <c r="J52" s="165"/>
      <c r="K52" s="67">
        <f aca="true" t="shared" si="3" ref="K52:Q52">SUM(K40:K51)</f>
        <v>6428</v>
      </c>
      <c r="L52" s="67">
        <f t="shared" si="3"/>
        <v>0</v>
      </c>
      <c r="M52" s="67">
        <f t="shared" si="3"/>
        <v>9</v>
      </c>
      <c r="N52" s="67">
        <f t="shared" si="3"/>
        <v>0</v>
      </c>
      <c r="O52" s="67">
        <f t="shared" si="3"/>
        <v>216826</v>
      </c>
      <c r="P52" s="67">
        <f t="shared" si="3"/>
        <v>856</v>
      </c>
      <c r="Q52" s="67">
        <f t="shared" si="3"/>
        <v>217682</v>
      </c>
      <c r="R52" s="66" t="s">
        <v>83</v>
      </c>
    </row>
    <row r="53" spans="1:18" s="27" customFormat="1" ht="21.75" customHeight="1">
      <c r="A53" s="71"/>
      <c r="B53" s="70" t="s">
        <v>84</v>
      </c>
      <c r="C53" s="108">
        <f>C39+C52</f>
        <v>7748</v>
      </c>
      <c r="D53" s="108">
        <f aca="true" t="shared" si="4" ref="D53:I53">D39+D52</f>
        <v>672</v>
      </c>
      <c r="E53" s="108">
        <f t="shared" si="4"/>
        <v>8420</v>
      </c>
      <c r="F53" s="108">
        <f t="shared" si="4"/>
        <v>34277190</v>
      </c>
      <c r="G53" s="108">
        <f t="shared" si="4"/>
        <v>11824304</v>
      </c>
      <c r="H53" s="108">
        <f t="shared" si="4"/>
        <v>22452886</v>
      </c>
      <c r="I53" s="108">
        <f t="shared" si="4"/>
        <v>1347661</v>
      </c>
      <c r="J53" s="165"/>
      <c r="K53" s="69">
        <f>K39+K52</f>
        <v>32725</v>
      </c>
      <c r="L53" s="69">
        <f aca="true" t="shared" si="5" ref="L53:Q53">L39+L52</f>
        <v>92</v>
      </c>
      <c r="M53" s="69">
        <f t="shared" si="5"/>
        <v>58</v>
      </c>
      <c r="N53" s="69">
        <f t="shared" si="5"/>
        <v>177</v>
      </c>
      <c r="O53" s="69">
        <f t="shared" si="5"/>
        <v>1310504</v>
      </c>
      <c r="P53" s="69">
        <f t="shared" si="5"/>
        <v>4105</v>
      </c>
      <c r="Q53" s="69">
        <f t="shared" si="5"/>
        <v>1314609</v>
      </c>
      <c r="R53" s="70" t="s">
        <v>84</v>
      </c>
    </row>
  </sheetData>
  <sheetProtection/>
  <mergeCells count="18">
    <mergeCell ref="A4:A6"/>
    <mergeCell ref="O4:Q4"/>
    <mergeCell ref="B4:B6"/>
    <mergeCell ref="C4:E4"/>
    <mergeCell ref="F4:F6"/>
    <mergeCell ref="G4:G6"/>
    <mergeCell ref="H4:H6"/>
    <mergeCell ref="N4:N6"/>
    <mergeCell ref="I4:I6"/>
    <mergeCell ref="K4:K6"/>
    <mergeCell ref="L4:L6"/>
    <mergeCell ref="M4:M6"/>
    <mergeCell ref="R4:R6"/>
    <mergeCell ref="B3:C3"/>
    <mergeCell ref="C5:D5"/>
    <mergeCell ref="E5:E6"/>
    <mergeCell ref="O5:P5"/>
    <mergeCell ref="Q5:Q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4.00390625" style="1" customWidth="1"/>
    <col min="2" max="2" width="17.625" style="1" customWidth="1"/>
    <col min="3" max="9" width="15.875" style="3" customWidth="1"/>
    <col min="10" max="10" width="2.625" style="10" customWidth="1"/>
    <col min="11" max="17" width="15.875" style="3" customWidth="1"/>
    <col min="18" max="18" width="17.625" style="1" customWidth="1"/>
    <col min="19" max="16384" width="14.625" style="1" customWidth="1"/>
  </cols>
  <sheetData>
    <row r="1" spans="1:18" ht="23.25" customHeight="1">
      <c r="A1" s="23"/>
      <c r="B1" s="6"/>
      <c r="C1" s="2"/>
      <c r="E1" s="2"/>
      <c r="I1" s="2"/>
      <c r="L1" s="2"/>
      <c r="R1" s="6"/>
    </row>
    <row r="2" spans="1:18" ht="4.5" customHeight="1">
      <c r="A2" s="6"/>
      <c r="B2" s="6"/>
      <c r="C2" s="2"/>
      <c r="E2" s="2"/>
      <c r="I2" s="2"/>
      <c r="L2" s="2"/>
      <c r="R2" s="6"/>
    </row>
    <row r="3" spans="1:18" ht="23.25" customHeight="1">
      <c r="A3" s="6"/>
      <c r="B3" s="25" t="s">
        <v>9</v>
      </c>
      <c r="J3" s="64"/>
      <c r="Q3" s="161" t="s">
        <v>107</v>
      </c>
      <c r="R3" s="6"/>
    </row>
    <row r="4" spans="1:18" s="40" customFormat="1" ht="19.5" customHeight="1">
      <c r="A4" s="186" t="s">
        <v>74</v>
      </c>
      <c r="B4" s="190" t="s">
        <v>75</v>
      </c>
      <c r="C4" s="189" t="s">
        <v>76</v>
      </c>
      <c r="D4" s="189"/>
      <c r="E4" s="189"/>
      <c r="F4" s="189" t="s">
        <v>45</v>
      </c>
      <c r="G4" s="189" t="s">
        <v>11</v>
      </c>
      <c r="H4" s="189" t="s">
        <v>77</v>
      </c>
      <c r="I4" s="189" t="s">
        <v>78</v>
      </c>
      <c r="J4" s="163"/>
      <c r="K4" s="168" t="s">
        <v>12</v>
      </c>
      <c r="L4" s="168" t="s">
        <v>79</v>
      </c>
      <c r="M4" s="182" t="s">
        <v>63</v>
      </c>
      <c r="N4" s="183" t="s">
        <v>64</v>
      </c>
      <c r="O4" s="189" t="s">
        <v>80</v>
      </c>
      <c r="P4" s="189"/>
      <c r="Q4" s="189"/>
      <c r="R4" s="171" t="s">
        <v>93</v>
      </c>
    </row>
    <row r="5" spans="1:18" s="40" customFormat="1" ht="19.5" customHeight="1">
      <c r="A5" s="187"/>
      <c r="B5" s="190"/>
      <c r="C5" s="173" t="s">
        <v>108</v>
      </c>
      <c r="D5" s="174"/>
      <c r="E5" s="175" t="s">
        <v>81</v>
      </c>
      <c r="F5" s="189"/>
      <c r="G5" s="189"/>
      <c r="H5" s="189"/>
      <c r="I5" s="189"/>
      <c r="J5" s="163"/>
      <c r="K5" s="168"/>
      <c r="L5" s="168"/>
      <c r="M5" s="182"/>
      <c r="N5" s="184"/>
      <c r="O5" s="173" t="s">
        <v>108</v>
      </c>
      <c r="P5" s="174"/>
      <c r="Q5" s="175" t="s">
        <v>81</v>
      </c>
      <c r="R5" s="171"/>
    </row>
    <row r="6" spans="1:18" s="40" customFormat="1" ht="19.5" customHeight="1">
      <c r="A6" s="188"/>
      <c r="B6" s="191"/>
      <c r="C6" s="26" t="s">
        <v>109</v>
      </c>
      <c r="D6" s="26" t="s">
        <v>110</v>
      </c>
      <c r="E6" s="176"/>
      <c r="F6" s="189"/>
      <c r="G6" s="189"/>
      <c r="H6" s="189"/>
      <c r="I6" s="189"/>
      <c r="J6" s="163"/>
      <c r="K6" s="168"/>
      <c r="L6" s="168"/>
      <c r="M6" s="182"/>
      <c r="N6" s="185"/>
      <c r="O6" s="26" t="s">
        <v>109</v>
      </c>
      <c r="P6" s="26" t="s">
        <v>110</v>
      </c>
      <c r="Q6" s="176"/>
      <c r="R6" s="172"/>
    </row>
    <row r="7" spans="1:18" s="40" customFormat="1" ht="21.75" customHeight="1">
      <c r="A7" s="46">
        <v>1</v>
      </c>
      <c r="B7" s="39" t="s">
        <v>18</v>
      </c>
      <c r="C7" s="109">
        <v>17144</v>
      </c>
      <c r="D7" s="109">
        <v>713</v>
      </c>
      <c r="E7" s="109">
        <v>17857</v>
      </c>
      <c r="F7" s="109">
        <v>37681338</v>
      </c>
      <c r="G7" s="109">
        <v>16333802</v>
      </c>
      <c r="H7" s="109">
        <v>21347536</v>
      </c>
      <c r="I7" s="109">
        <v>1280125</v>
      </c>
      <c r="J7" s="164"/>
      <c r="K7" s="109">
        <v>67810</v>
      </c>
      <c r="L7" s="109">
        <v>161</v>
      </c>
      <c r="M7" s="109">
        <v>4908</v>
      </c>
      <c r="N7" s="109">
        <v>970</v>
      </c>
      <c r="O7" s="109">
        <v>1201461</v>
      </c>
      <c r="P7" s="109">
        <v>4815</v>
      </c>
      <c r="Q7" s="109">
        <v>1206276</v>
      </c>
      <c r="R7" s="39" t="s">
        <v>18</v>
      </c>
    </row>
    <row r="8" spans="1:18" s="40" customFormat="1" ht="21.75" customHeight="1">
      <c r="A8" s="47">
        <v>2</v>
      </c>
      <c r="B8" s="42" t="s">
        <v>1</v>
      </c>
      <c r="C8" s="110">
        <v>14827</v>
      </c>
      <c r="D8" s="110">
        <v>1206</v>
      </c>
      <c r="E8" s="110">
        <v>16033</v>
      </c>
      <c r="F8" s="110">
        <v>30368386</v>
      </c>
      <c r="G8" s="110">
        <v>15002946</v>
      </c>
      <c r="H8" s="110">
        <v>15365440</v>
      </c>
      <c r="I8" s="110">
        <v>921274</v>
      </c>
      <c r="J8" s="164"/>
      <c r="K8" s="110">
        <v>55068</v>
      </c>
      <c r="L8" s="110">
        <v>148</v>
      </c>
      <c r="M8" s="110">
        <v>2896</v>
      </c>
      <c r="N8" s="110">
        <v>703</v>
      </c>
      <c r="O8" s="110">
        <v>858366</v>
      </c>
      <c r="P8" s="110">
        <v>4093</v>
      </c>
      <c r="Q8" s="110">
        <v>862459</v>
      </c>
      <c r="R8" s="42" t="s">
        <v>1</v>
      </c>
    </row>
    <row r="9" spans="1:18" s="40" customFormat="1" ht="21.75" customHeight="1">
      <c r="A9" s="47">
        <v>3</v>
      </c>
      <c r="B9" s="42" t="s">
        <v>19</v>
      </c>
      <c r="C9" s="110">
        <v>9204</v>
      </c>
      <c r="D9" s="110">
        <v>756</v>
      </c>
      <c r="E9" s="110">
        <v>9960</v>
      </c>
      <c r="F9" s="110">
        <v>20328518</v>
      </c>
      <c r="G9" s="110">
        <v>8994766</v>
      </c>
      <c r="H9" s="110">
        <v>11333752</v>
      </c>
      <c r="I9" s="110">
        <v>679614</v>
      </c>
      <c r="J9" s="164"/>
      <c r="K9" s="110">
        <v>37315</v>
      </c>
      <c r="L9" s="110">
        <v>89</v>
      </c>
      <c r="M9" s="110">
        <v>2857</v>
      </c>
      <c r="N9" s="110">
        <v>1738</v>
      </c>
      <c r="O9" s="110">
        <v>634060</v>
      </c>
      <c r="P9" s="110">
        <v>3555</v>
      </c>
      <c r="Q9" s="110">
        <v>637615</v>
      </c>
      <c r="R9" s="42" t="s">
        <v>19</v>
      </c>
    </row>
    <row r="10" spans="1:18" s="40" customFormat="1" ht="21.75" customHeight="1">
      <c r="A10" s="47">
        <v>4</v>
      </c>
      <c r="B10" s="42" t="s">
        <v>20</v>
      </c>
      <c r="C10" s="110">
        <v>7578</v>
      </c>
      <c r="D10" s="110">
        <v>693</v>
      </c>
      <c r="E10" s="110">
        <v>8271</v>
      </c>
      <c r="F10" s="110">
        <v>15477226</v>
      </c>
      <c r="G10" s="110">
        <v>7096357</v>
      </c>
      <c r="H10" s="110">
        <v>8380869</v>
      </c>
      <c r="I10" s="110">
        <v>502517</v>
      </c>
      <c r="J10" s="164"/>
      <c r="K10" s="110">
        <v>26197</v>
      </c>
      <c r="L10" s="110">
        <v>147</v>
      </c>
      <c r="M10" s="110">
        <v>1397</v>
      </c>
      <c r="N10" s="110">
        <v>183</v>
      </c>
      <c r="O10" s="110">
        <v>471432</v>
      </c>
      <c r="P10" s="110">
        <v>3161</v>
      </c>
      <c r="Q10" s="110">
        <v>474593</v>
      </c>
      <c r="R10" s="42" t="s">
        <v>20</v>
      </c>
    </row>
    <row r="11" spans="1:18" s="40" customFormat="1" ht="21.75" customHeight="1">
      <c r="A11" s="47">
        <v>5</v>
      </c>
      <c r="B11" s="42" t="s">
        <v>21</v>
      </c>
      <c r="C11" s="110">
        <v>4151</v>
      </c>
      <c r="D11" s="110">
        <v>477</v>
      </c>
      <c r="E11" s="110">
        <v>4628</v>
      </c>
      <c r="F11" s="110">
        <v>8088214</v>
      </c>
      <c r="G11" s="110">
        <v>4046510</v>
      </c>
      <c r="H11" s="110">
        <v>4041704</v>
      </c>
      <c r="I11" s="110">
        <v>242312</v>
      </c>
      <c r="J11" s="164"/>
      <c r="K11" s="110">
        <v>14666</v>
      </c>
      <c r="L11" s="110">
        <v>26</v>
      </c>
      <c r="M11" s="110">
        <v>668</v>
      </c>
      <c r="N11" s="110">
        <v>148</v>
      </c>
      <c r="O11" s="110">
        <v>225457</v>
      </c>
      <c r="P11" s="110">
        <v>1347</v>
      </c>
      <c r="Q11" s="110">
        <v>226804</v>
      </c>
      <c r="R11" s="42" t="s">
        <v>21</v>
      </c>
    </row>
    <row r="12" spans="1:18" s="40" customFormat="1" ht="21.75" customHeight="1">
      <c r="A12" s="47">
        <v>6</v>
      </c>
      <c r="B12" s="42" t="s">
        <v>22</v>
      </c>
      <c r="C12" s="110">
        <v>2586</v>
      </c>
      <c r="D12" s="110">
        <v>265</v>
      </c>
      <c r="E12" s="110">
        <v>2851</v>
      </c>
      <c r="F12" s="110">
        <v>5174385</v>
      </c>
      <c r="G12" s="110">
        <v>2504724</v>
      </c>
      <c r="H12" s="110">
        <v>2669661</v>
      </c>
      <c r="I12" s="110">
        <v>160063</v>
      </c>
      <c r="J12" s="164"/>
      <c r="K12" s="110">
        <v>9492</v>
      </c>
      <c r="L12" s="110">
        <v>22</v>
      </c>
      <c r="M12" s="110">
        <v>390</v>
      </c>
      <c r="N12" s="110">
        <v>58</v>
      </c>
      <c r="O12" s="110">
        <v>149233</v>
      </c>
      <c r="P12" s="110">
        <v>868</v>
      </c>
      <c r="Q12" s="110">
        <v>150101</v>
      </c>
      <c r="R12" s="42" t="s">
        <v>22</v>
      </c>
    </row>
    <row r="13" spans="1:18" s="40" customFormat="1" ht="21.75" customHeight="1">
      <c r="A13" s="47">
        <v>7</v>
      </c>
      <c r="B13" s="42" t="s">
        <v>2</v>
      </c>
      <c r="C13" s="110">
        <v>5223</v>
      </c>
      <c r="D13" s="110">
        <v>438</v>
      </c>
      <c r="E13" s="110">
        <v>5661</v>
      </c>
      <c r="F13" s="110">
        <v>11026721</v>
      </c>
      <c r="G13" s="110">
        <v>5246248</v>
      </c>
      <c r="H13" s="110">
        <v>5780473</v>
      </c>
      <c r="I13" s="110">
        <v>346829</v>
      </c>
      <c r="J13" s="164"/>
      <c r="K13" s="110">
        <v>20418</v>
      </c>
      <c r="L13" s="110">
        <v>43</v>
      </c>
      <c r="M13" s="110">
        <v>1907</v>
      </c>
      <c r="N13" s="110">
        <v>101</v>
      </c>
      <c r="O13" s="110">
        <v>323205</v>
      </c>
      <c r="P13" s="110">
        <v>1155</v>
      </c>
      <c r="Q13" s="110">
        <v>324360</v>
      </c>
      <c r="R13" s="42" t="s">
        <v>2</v>
      </c>
    </row>
    <row r="14" spans="1:18" s="40" customFormat="1" ht="21.75" customHeight="1">
      <c r="A14" s="47">
        <v>8</v>
      </c>
      <c r="B14" s="42" t="s">
        <v>23</v>
      </c>
      <c r="C14" s="110">
        <v>1780</v>
      </c>
      <c r="D14" s="110">
        <v>177</v>
      </c>
      <c r="E14" s="110">
        <v>1957</v>
      </c>
      <c r="F14" s="110">
        <v>3517849</v>
      </c>
      <c r="G14" s="110">
        <v>1660803</v>
      </c>
      <c r="H14" s="110">
        <v>1857046</v>
      </c>
      <c r="I14" s="110">
        <v>111343</v>
      </c>
      <c r="J14" s="164"/>
      <c r="K14" s="110">
        <v>5929</v>
      </c>
      <c r="L14" s="110">
        <v>5</v>
      </c>
      <c r="M14" s="110">
        <v>266</v>
      </c>
      <c r="N14" s="110">
        <v>1</v>
      </c>
      <c r="O14" s="110">
        <v>104569</v>
      </c>
      <c r="P14" s="110">
        <v>573</v>
      </c>
      <c r="Q14" s="110">
        <v>105142</v>
      </c>
      <c r="R14" s="42" t="s">
        <v>23</v>
      </c>
    </row>
    <row r="15" spans="1:18" s="27" customFormat="1" ht="21.75" customHeight="1">
      <c r="A15" s="30">
        <v>9</v>
      </c>
      <c r="B15" s="31" t="s">
        <v>49</v>
      </c>
      <c r="C15" s="111">
        <v>2652</v>
      </c>
      <c r="D15" s="111">
        <v>311</v>
      </c>
      <c r="E15" s="111">
        <v>2963</v>
      </c>
      <c r="F15" s="111">
        <v>5482452</v>
      </c>
      <c r="G15" s="111">
        <v>2425452</v>
      </c>
      <c r="H15" s="111">
        <v>3057000</v>
      </c>
      <c r="I15" s="111">
        <v>183300</v>
      </c>
      <c r="J15" s="164"/>
      <c r="K15" s="111">
        <v>8999</v>
      </c>
      <c r="L15" s="111">
        <v>27</v>
      </c>
      <c r="M15" s="111">
        <v>821</v>
      </c>
      <c r="N15" s="111">
        <v>119</v>
      </c>
      <c r="O15" s="111">
        <v>172226</v>
      </c>
      <c r="P15" s="111">
        <v>1108</v>
      </c>
      <c r="Q15" s="111">
        <v>173334</v>
      </c>
      <c r="R15" s="31" t="s">
        <v>49</v>
      </c>
    </row>
    <row r="16" spans="1:18" s="27" customFormat="1" ht="21.75" customHeight="1">
      <c r="A16" s="30">
        <v>10</v>
      </c>
      <c r="B16" s="31" t="s">
        <v>24</v>
      </c>
      <c r="C16" s="111">
        <v>3979</v>
      </c>
      <c r="D16" s="111">
        <v>378</v>
      </c>
      <c r="E16" s="111">
        <v>4357</v>
      </c>
      <c r="F16" s="111">
        <v>6874717</v>
      </c>
      <c r="G16" s="111">
        <v>3712724</v>
      </c>
      <c r="H16" s="111">
        <v>3161993</v>
      </c>
      <c r="I16" s="111">
        <v>189542</v>
      </c>
      <c r="J16" s="164"/>
      <c r="K16" s="111">
        <v>13116</v>
      </c>
      <c r="L16" s="111">
        <v>38</v>
      </c>
      <c r="M16" s="111">
        <v>627</v>
      </c>
      <c r="N16" s="111">
        <v>32</v>
      </c>
      <c r="O16" s="111">
        <v>173892</v>
      </c>
      <c r="P16" s="111">
        <v>1837</v>
      </c>
      <c r="Q16" s="111">
        <v>175729</v>
      </c>
      <c r="R16" s="31" t="s">
        <v>24</v>
      </c>
    </row>
    <row r="17" spans="1:18" s="27" customFormat="1" ht="21.75" customHeight="1">
      <c r="A17" s="30">
        <v>11</v>
      </c>
      <c r="B17" s="31" t="s">
        <v>25</v>
      </c>
      <c r="C17" s="111">
        <v>2121</v>
      </c>
      <c r="D17" s="111">
        <v>202</v>
      </c>
      <c r="E17" s="111">
        <v>2323</v>
      </c>
      <c r="F17" s="111">
        <v>3902121</v>
      </c>
      <c r="G17" s="111">
        <v>2076208</v>
      </c>
      <c r="H17" s="111">
        <v>1825913</v>
      </c>
      <c r="I17" s="111">
        <v>109461</v>
      </c>
      <c r="J17" s="164"/>
      <c r="K17" s="111">
        <v>7739</v>
      </c>
      <c r="L17" s="111">
        <v>32</v>
      </c>
      <c r="M17" s="111">
        <v>435</v>
      </c>
      <c r="N17" s="111">
        <v>48</v>
      </c>
      <c r="O17" s="111">
        <v>100370</v>
      </c>
      <c r="P17" s="111">
        <v>837</v>
      </c>
      <c r="Q17" s="111">
        <v>101207</v>
      </c>
      <c r="R17" s="31" t="s">
        <v>25</v>
      </c>
    </row>
    <row r="18" spans="1:18" s="40" customFormat="1" ht="21.75" customHeight="1">
      <c r="A18" s="47">
        <v>12</v>
      </c>
      <c r="B18" s="42" t="s">
        <v>26</v>
      </c>
      <c r="C18" s="110">
        <v>2526</v>
      </c>
      <c r="D18" s="110">
        <v>274</v>
      </c>
      <c r="E18" s="110">
        <v>2800</v>
      </c>
      <c r="F18" s="110">
        <v>4443610</v>
      </c>
      <c r="G18" s="110">
        <v>2415564</v>
      </c>
      <c r="H18" s="110">
        <v>2028046</v>
      </c>
      <c r="I18" s="110">
        <v>121565</v>
      </c>
      <c r="J18" s="164"/>
      <c r="K18" s="110">
        <v>8154</v>
      </c>
      <c r="L18" s="110">
        <v>20</v>
      </c>
      <c r="M18" s="110">
        <v>165</v>
      </c>
      <c r="N18" s="110">
        <v>14</v>
      </c>
      <c r="O18" s="110">
        <v>112530</v>
      </c>
      <c r="P18" s="110">
        <v>682</v>
      </c>
      <c r="Q18" s="110">
        <v>113212</v>
      </c>
      <c r="R18" s="42" t="s">
        <v>26</v>
      </c>
    </row>
    <row r="19" spans="1:18" s="40" customFormat="1" ht="21.75" customHeight="1">
      <c r="A19" s="47">
        <v>13</v>
      </c>
      <c r="B19" s="42" t="s">
        <v>27</v>
      </c>
      <c r="C19" s="110">
        <v>4443</v>
      </c>
      <c r="D19" s="110">
        <v>508</v>
      </c>
      <c r="E19" s="110">
        <v>4951</v>
      </c>
      <c r="F19" s="110">
        <v>8491689</v>
      </c>
      <c r="G19" s="110">
        <v>4352879</v>
      </c>
      <c r="H19" s="110">
        <v>4138810</v>
      </c>
      <c r="I19" s="110">
        <v>248214</v>
      </c>
      <c r="J19" s="164"/>
      <c r="K19" s="110">
        <v>15322</v>
      </c>
      <c r="L19" s="110">
        <v>8</v>
      </c>
      <c r="M19" s="110">
        <v>518</v>
      </c>
      <c r="N19" s="110">
        <v>0</v>
      </c>
      <c r="O19" s="110">
        <v>229926</v>
      </c>
      <c r="P19" s="110">
        <v>2440</v>
      </c>
      <c r="Q19" s="110">
        <v>232366</v>
      </c>
      <c r="R19" s="42" t="s">
        <v>27</v>
      </c>
    </row>
    <row r="20" spans="1:18" s="40" customFormat="1" ht="21.75" customHeight="1">
      <c r="A20" s="47">
        <v>14</v>
      </c>
      <c r="B20" s="42" t="s">
        <v>28</v>
      </c>
      <c r="C20" s="110">
        <v>9079</v>
      </c>
      <c r="D20" s="110">
        <v>779</v>
      </c>
      <c r="E20" s="110">
        <v>9858</v>
      </c>
      <c r="F20" s="110">
        <v>18717529</v>
      </c>
      <c r="G20" s="110">
        <v>9243285</v>
      </c>
      <c r="H20" s="110">
        <v>9474244</v>
      </c>
      <c r="I20" s="110">
        <v>568051</v>
      </c>
      <c r="J20" s="164"/>
      <c r="K20" s="110">
        <v>36795</v>
      </c>
      <c r="L20" s="110">
        <v>89</v>
      </c>
      <c r="M20" s="110">
        <v>2925</v>
      </c>
      <c r="N20" s="110">
        <v>476</v>
      </c>
      <c r="O20" s="110">
        <v>524105</v>
      </c>
      <c r="P20" s="110">
        <v>3661</v>
      </c>
      <c r="Q20" s="110">
        <v>527766</v>
      </c>
      <c r="R20" s="42" t="s">
        <v>28</v>
      </c>
    </row>
    <row r="21" spans="1:18" s="40" customFormat="1" ht="21.75" customHeight="1">
      <c r="A21" s="47">
        <v>15</v>
      </c>
      <c r="B21" s="42" t="s">
        <v>29</v>
      </c>
      <c r="C21" s="110">
        <v>6687</v>
      </c>
      <c r="D21" s="110">
        <v>571</v>
      </c>
      <c r="E21" s="110">
        <v>7258</v>
      </c>
      <c r="F21" s="110">
        <v>15283414</v>
      </c>
      <c r="G21" s="110">
        <v>6935414</v>
      </c>
      <c r="H21" s="110">
        <v>8348000</v>
      </c>
      <c r="I21" s="110">
        <v>500579</v>
      </c>
      <c r="J21" s="164"/>
      <c r="K21" s="110">
        <v>34647</v>
      </c>
      <c r="L21" s="110">
        <v>52</v>
      </c>
      <c r="M21" s="110">
        <v>2010</v>
      </c>
      <c r="N21" s="110">
        <v>367</v>
      </c>
      <c r="O21" s="110">
        <v>460240</v>
      </c>
      <c r="P21" s="110">
        <v>3263</v>
      </c>
      <c r="Q21" s="110">
        <v>463503</v>
      </c>
      <c r="R21" s="42" t="s">
        <v>29</v>
      </c>
    </row>
    <row r="22" spans="1:18" s="40" customFormat="1" ht="21.75" customHeight="1">
      <c r="A22" s="47">
        <v>16</v>
      </c>
      <c r="B22" s="42" t="s">
        <v>30</v>
      </c>
      <c r="C22" s="110">
        <v>10581</v>
      </c>
      <c r="D22" s="110">
        <v>824</v>
      </c>
      <c r="E22" s="110">
        <v>11405</v>
      </c>
      <c r="F22" s="110">
        <v>27843065</v>
      </c>
      <c r="G22" s="110">
        <v>10696386</v>
      </c>
      <c r="H22" s="110">
        <v>17146679</v>
      </c>
      <c r="I22" s="110">
        <v>1028336</v>
      </c>
      <c r="J22" s="164"/>
      <c r="K22" s="110">
        <v>48495</v>
      </c>
      <c r="L22" s="110">
        <v>86</v>
      </c>
      <c r="M22" s="110">
        <v>2516</v>
      </c>
      <c r="N22" s="110">
        <v>859</v>
      </c>
      <c r="O22" s="110">
        <v>973117</v>
      </c>
      <c r="P22" s="110">
        <v>3263</v>
      </c>
      <c r="Q22" s="110">
        <v>976380</v>
      </c>
      <c r="R22" s="42" t="s">
        <v>30</v>
      </c>
    </row>
    <row r="23" spans="1:18" s="40" customFormat="1" ht="21.75" customHeight="1">
      <c r="A23" s="47">
        <v>17</v>
      </c>
      <c r="B23" s="42" t="s">
        <v>0</v>
      </c>
      <c r="C23" s="110">
        <v>10817</v>
      </c>
      <c r="D23" s="110">
        <v>763</v>
      </c>
      <c r="E23" s="110">
        <v>11580</v>
      </c>
      <c r="F23" s="110">
        <v>23137744</v>
      </c>
      <c r="G23" s="110">
        <v>10762573</v>
      </c>
      <c r="H23" s="110">
        <v>12375171</v>
      </c>
      <c r="I23" s="110">
        <v>742042</v>
      </c>
      <c r="J23" s="164"/>
      <c r="K23" s="110">
        <v>40885</v>
      </c>
      <c r="L23" s="110">
        <v>113</v>
      </c>
      <c r="M23" s="110">
        <v>2158</v>
      </c>
      <c r="N23" s="110">
        <v>317</v>
      </c>
      <c r="O23" s="110">
        <v>695974</v>
      </c>
      <c r="P23" s="110">
        <v>2595</v>
      </c>
      <c r="Q23" s="110">
        <v>698569</v>
      </c>
      <c r="R23" s="42" t="s">
        <v>0</v>
      </c>
    </row>
    <row r="24" spans="1:18" s="40" customFormat="1" ht="21.75" customHeight="1">
      <c r="A24" s="47">
        <v>18</v>
      </c>
      <c r="B24" s="42" t="s">
        <v>31</v>
      </c>
      <c r="C24" s="110">
        <v>4006</v>
      </c>
      <c r="D24" s="110">
        <v>399</v>
      </c>
      <c r="E24" s="110">
        <v>4405</v>
      </c>
      <c r="F24" s="110">
        <v>7710927</v>
      </c>
      <c r="G24" s="110">
        <v>3747792</v>
      </c>
      <c r="H24" s="110">
        <v>3963135</v>
      </c>
      <c r="I24" s="110">
        <v>237610</v>
      </c>
      <c r="J24" s="164"/>
      <c r="K24" s="110">
        <v>14662</v>
      </c>
      <c r="L24" s="110">
        <v>50</v>
      </c>
      <c r="M24" s="110">
        <v>862</v>
      </c>
      <c r="N24" s="110">
        <v>77</v>
      </c>
      <c r="O24" s="110">
        <v>220769</v>
      </c>
      <c r="P24" s="110">
        <v>1190</v>
      </c>
      <c r="Q24" s="110">
        <v>221959</v>
      </c>
      <c r="R24" s="42" t="s">
        <v>31</v>
      </c>
    </row>
    <row r="25" spans="1:18" s="40" customFormat="1" ht="21.75" customHeight="1">
      <c r="A25" s="47">
        <v>19</v>
      </c>
      <c r="B25" s="42" t="s">
        <v>3</v>
      </c>
      <c r="C25" s="110">
        <v>1413</v>
      </c>
      <c r="D25" s="110">
        <v>153</v>
      </c>
      <c r="E25" s="110">
        <v>1566</v>
      </c>
      <c r="F25" s="110">
        <v>2691788</v>
      </c>
      <c r="G25" s="110">
        <v>1301454</v>
      </c>
      <c r="H25" s="110">
        <v>1390334</v>
      </c>
      <c r="I25" s="110">
        <v>83358</v>
      </c>
      <c r="J25" s="164"/>
      <c r="K25" s="110">
        <v>5304</v>
      </c>
      <c r="L25" s="110">
        <v>49</v>
      </c>
      <c r="M25" s="110">
        <v>321</v>
      </c>
      <c r="N25" s="110">
        <v>11</v>
      </c>
      <c r="O25" s="110">
        <v>76812</v>
      </c>
      <c r="P25" s="110">
        <v>861</v>
      </c>
      <c r="Q25" s="110">
        <v>77673</v>
      </c>
      <c r="R25" s="42" t="s">
        <v>3</v>
      </c>
    </row>
    <row r="26" spans="1:18" s="40" customFormat="1" ht="21.75" customHeight="1">
      <c r="A26" s="47">
        <v>20</v>
      </c>
      <c r="B26" s="42" t="s">
        <v>32</v>
      </c>
      <c r="C26" s="110">
        <v>4243</v>
      </c>
      <c r="D26" s="110">
        <v>332</v>
      </c>
      <c r="E26" s="110">
        <v>4575</v>
      </c>
      <c r="F26" s="110">
        <v>10335774</v>
      </c>
      <c r="G26" s="110">
        <v>4532996</v>
      </c>
      <c r="H26" s="110">
        <v>5802778</v>
      </c>
      <c r="I26" s="110">
        <v>347974</v>
      </c>
      <c r="J26" s="164"/>
      <c r="K26" s="110">
        <v>21439</v>
      </c>
      <c r="L26" s="110">
        <v>23</v>
      </c>
      <c r="M26" s="110">
        <v>1884</v>
      </c>
      <c r="N26" s="110">
        <v>326</v>
      </c>
      <c r="O26" s="110">
        <v>322165</v>
      </c>
      <c r="P26" s="110">
        <v>2137</v>
      </c>
      <c r="Q26" s="110">
        <v>324302</v>
      </c>
      <c r="R26" s="42" t="s">
        <v>32</v>
      </c>
    </row>
    <row r="27" spans="1:18" s="40" customFormat="1" ht="21.75" customHeight="1">
      <c r="A27" s="47">
        <v>21</v>
      </c>
      <c r="B27" s="42" t="s">
        <v>50</v>
      </c>
      <c r="C27" s="110">
        <v>2292</v>
      </c>
      <c r="D27" s="110">
        <v>298</v>
      </c>
      <c r="E27" s="110">
        <v>2590</v>
      </c>
      <c r="F27" s="110">
        <v>4378761</v>
      </c>
      <c r="G27" s="110">
        <v>2212612</v>
      </c>
      <c r="H27" s="110">
        <v>2166149</v>
      </c>
      <c r="I27" s="110">
        <v>129866</v>
      </c>
      <c r="J27" s="164"/>
      <c r="K27" s="110">
        <v>8009</v>
      </c>
      <c r="L27" s="110">
        <v>0</v>
      </c>
      <c r="M27" s="110">
        <v>316</v>
      </c>
      <c r="N27" s="110">
        <v>13</v>
      </c>
      <c r="O27" s="110">
        <v>120456</v>
      </c>
      <c r="P27" s="110">
        <v>1072</v>
      </c>
      <c r="Q27" s="110">
        <v>121528</v>
      </c>
      <c r="R27" s="42" t="s">
        <v>50</v>
      </c>
    </row>
    <row r="28" spans="1:18" s="40" customFormat="1" ht="21.75" customHeight="1">
      <c r="A28" s="47">
        <v>22</v>
      </c>
      <c r="B28" s="42" t="s">
        <v>51</v>
      </c>
      <c r="C28" s="110">
        <v>3863</v>
      </c>
      <c r="D28" s="110">
        <v>377</v>
      </c>
      <c r="E28" s="110">
        <v>4240</v>
      </c>
      <c r="F28" s="110">
        <v>7580467</v>
      </c>
      <c r="G28" s="110">
        <v>3787062</v>
      </c>
      <c r="H28" s="110">
        <v>3793405</v>
      </c>
      <c r="I28" s="110">
        <v>227436</v>
      </c>
      <c r="J28" s="164"/>
      <c r="K28" s="110">
        <v>13690</v>
      </c>
      <c r="L28" s="110">
        <v>50</v>
      </c>
      <c r="M28" s="110">
        <v>791</v>
      </c>
      <c r="N28" s="110">
        <v>44</v>
      </c>
      <c r="O28" s="110">
        <v>211050</v>
      </c>
      <c r="P28" s="110">
        <v>1811</v>
      </c>
      <c r="Q28" s="110">
        <v>212861</v>
      </c>
      <c r="R28" s="42" t="s">
        <v>51</v>
      </c>
    </row>
    <row r="29" spans="1:18" s="40" customFormat="1" ht="21.75" customHeight="1">
      <c r="A29" s="47">
        <v>23</v>
      </c>
      <c r="B29" s="42" t="s">
        <v>52</v>
      </c>
      <c r="C29" s="110">
        <v>5288</v>
      </c>
      <c r="D29" s="110">
        <v>552</v>
      </c>
      <c r="E29" s="110">
        <v>5840</v>
      </c>
      <c r="F29" s="110">
        <v>9911726</v>
      </c>
      <c r="G29" s="110">
        <v>4769199</v>
      </c>
      <c r="H29" s="110">
        <v>5142527</v>
      </c>
      <c r="I29" s="110">
        <v>308314</v>
      </c>
      <c r="J29" s="164"/>
      <c r="K29" s="110">
        <v>17119</v>
      </c>
      <c r="L29" s="110">
        <v>95</v>
      </c>
      <c r="M29" s="110">
        <v>961</v>
      </c>
      <c r="N29" s="110">
        <v>48</v>
      </c>
      <c r="O29" s="110">
        <v>287773</v>
      </c>
      <c r="P29" s="110">
        <v>2318</v>
      </c>
      <c r="Q29" s="110">
        <v>290091</v>
      </c>
      <c r="R29" s="42" t="s">
        <v>52</v>
      </c>
    </row>
    <row r="30" spans="1:18" s="40" customFormat="1" ht="21.75" customHeight="1">
      <c r="A30" s="47">
        <v>24</v>
      </c>
      <c r="B30" s="42" t="s">
        <v>53</v>
      </c>
      <c r="C30" s="110">
        <v>1917</v>
      </c>
      <c r="D30" s="110">
        <v>214</v>
      </c>
      <c r="E30" s="110">
        <v>2131</v>
      </c>
      <c r="F30" s="110">
        <v>3437742</v>
      </c>
      <c r="G30" s="110">
        <v>1648475</v>
      </c>
      <c r="H30" s="110">
        <v>1789267</v>
      </c>
      <c r="I30" s="110">
        <v>107268</v>
      </c>
      <c r="J30" s="164"/>
      <c r="K30" s="110">
        <v>5899</v>
      </c>
      <c r="L30" s="110">
        <v>15</v>
      </c>
      <c r="M30" s="110">
        <v>235</v>
      </c>
      <c r="N30" s="110">
        <v>33</v>
      </c>
      <c r="O30" s="110">
        <v>100281</v>
      </c>
      <c r="P30" s="110">
        <v>805</v>
      </c>
      <c r="Q30" s="110">
        <v>101086</v>
      </c>
      <c r="R30" s="42" t="s">
        <v>53</v>
      </c>
    </row>
    <row r="31" spans="1:18" s="40" customFormat="1" ht="21.75" customHeight="1">
      <c r="A31" s="47">
        <v>25</v>
      </c>
      <c r="B31" s="42" t="s">
        <v>54</v>
      </c>
      <c r="C31" s="110">
        <v>1923</v>
      </c>
      <c r="D31" s="110">
        <v>246</v>
      </c>
      <c r="E31" s="110">
        <v>2169</v>
      </c>
      <c r="F31" s="110">
        <v>3491214</v>
      </c>
      <c r="G31" s="110">
        <v>1771595</v>
      </c>
      <c r="H31" s="110">
        <v>1719619</v>
      </c>
      <c r="I31" s="110">
        <v>103090</v>
      </c>
      <c r="J31" s="164"/>
      <c r="K31" s="110">
        <v>5954</v>
      </c>
      <c r="L31" s="110">
        <v>14</v>
      </c>
      <c r="M31" s="110">
        <v>205</v>
      </c>
      <c r="N31" s="110">
        <v>36</v>
      </c>
      <c r="O31" s="110">
        <v>95986</v>
      </c>
      <c r="P31" s="110">
        <v>895</v>
      </c>
      <c r="Q31" s="110">
        <v>96881</v>
      </c>
      <c r="R31" s="42" t="s">
        <v>54</v>
      </c>
    </row>
    <row r="32" spans="1:18" s="40" customFormat="1" ht="21.75" customHeight="1">
      <c r="A32" s="47">
        <v>26</v>
      </c>
      <c r="B32" s="42" t="s">
        <v>55</v>
      </c>
      <c r="C32" s="110">
        <v>2311</v>
      </c>
      <c r="D32" s="110">
        <v>244</v>
      </c>
      <c r="E32" s="110">
        <v>2555</v>
      </c>
      <c r="F32" s="110">
        <v>4911738</v>
      </c>
      <c r="G32" s="110">
        <v>2254109</v>
      </c>
      <c r="H32" s="110">
        <v>2657629</v>
      </c>
      <c r="I32" s="110">
        <v>159353</v>
      </c>
      <c r="J32" s="164"/>
      <c r="K32" s="110">
        <v>9386</v>
      </c>
      <c r="L32" s="110">
        <v>14</v>
      </c>
      <c r="M32" s="110">
        <v>1189</v>
      </c>
      <c r="N32" s="110">
        <v>4</v>
      </c>
      <c r="O32" s="110">
        <v>147622</v>
      </c>
      <c r="P32" s="110">
        <v>1138</v>
      </c>
      <c r="Q32" s="110">
        <v>148760</v>
      </c>
      <c r="R32" s="42" t="s">
        <v>55</v>
      </c>
    </row>
    <row r="33" spans="1:18" s="40" customFormat="1" ht="21.75" customHeight="1">
      <c r="A33" s="47">
        <v>27</v>
      </c>
      <c r="B33" s="42" t="s">
        <v>56</v>
      </c>
      <c r="C33" s="110">
        <v>1821</v>
      </c>
      <c r="D33" s="110">
        <v>210</v>
      </c>
      <c r="E33" s="110">
        <v>2031</v>
      </c>
      <c r="F33" s="110">
        <v>3331225</v>
      </c>
      <c r="G33" s="110">
        <v>1677446</v>
      </c>
      <c r="H33" s="110">
        <v>1653779</v>
      </c>
      <c r="I33" s="110">
        <v>99143</v>
      </c>
      <c r="J33" s="164"/>
      <c r="K33" s="110">
        <v>5409</v>
      </c>
      <c r="L33" s="110">
        <v>42</v>
      </c>
      <c r="M33" s="110">
        <v>303</v>
      </c>
      <c r="N33" s="110">
        <v>23</v>
      </c>
      <c r="O33" s="110">
        <v>92771</v>
      </c>
      <c r="P33" s="110">
        <v>595</v>
      </c>
      <c r="Q33" s="110">
        <v>93366</v>
      </c>
      <c r="R33" s="42" t="s">
        <v>56</v>
      </c>
    </row>
    <row r="34" spans="1:18" s="40" customFormat="1" ht="21.75" customHeight="1">
      <c r="A34" s="47">
        <v>28</v>
      </c>
      <c r="B34" s="42" t="s">
        <v>57</v>
      </c>
      <c r="C34" s="110">
        <v>3584</v>
      </c>
      <c r="D34" s="110">
        <v>313</v>
      </c>
      <c r="E34" s="110">
        <v>3897</v>
      </c>
      <c r="F34" s="110">
        <v>7945668</v>
      </c>
      <c r="G34" s="110">
        <v>3459492</v>
      </c>
      <c r="H34" s="110">
        <v>4486176</v>
      </c>
      <c r="I34" s="110">
        <v>269012</v>
      </c>
      <c r="J34" s="164"/>
      <c r="K34" s="110">
        <v>12882</v>
      </c>
      <c r="L34" s="110">
        <v>63</v>
      </c>
      <c r="M34" s="110">
        <v>987</v>
      </c>
      <c r="N34" s="110">
        <v>275</v>
      </c>
      <c r="O34" s="110">
        <v>253712</v>
      </c>
      <c r="P34" s="110">
        <v>1093</v>
      </c>
      <c r="Q34" s="110">
        <v>254805</v>
      </c>
      <c r="R34" s="42" t="s">
        <v>57</v>
      </c>
    </row>
    <row r="35" spans="1:18" s="40" customFormat="1" ht="21.75" customHeight="1">
      <c r="A35" s="47">
        <v>29</v>
      </c>
      <c r="B35" s="42" t="s">
        <v>58</v>
      </c>
      <c r="C35" s="110">
        <v>1210</v>
      </c>
      <c r="D35" s="110">
        <v>154</v>
      </c>
      <c r="E35" s="110">
        <v>1364</v>
      </c>
      <c r="F35" s="110">
        <v>2179110</v>
      </c>
      <c r="G35" s="110">
        <v>1087910</v>
      </c>
      <c r="H35" s="110">
        <v>1091200</v>
      </c>
      <c r="I35" s="110">
        <v>65417</v>
      </c>
      <c r="J35" s="164"/>
      <c r="K35" s="110">
        <v>3727</v>
      </c>
      <c r="L35" s="110">
        <v>1</v>
      </c>
      <c r="M35" s="110">
        <v>64</v>
      </c>
      <c r="N35" s="110">
        <v>18</v>
      </c>
      <c r="O35" s="110">
        <v>61227</v>
      </c>
      <c r="P35" s="110">
        <v>380</v>
      </c>
      <c r="Q35" s="110">
        <v>61607</v>
      </c>
      <c r="R35" s="42" t="s">
        <v>58</v>
      </c>
    </row>
    <row r="36" spans="1:18" s="40" customFormat="1" ht="21.75" customHeight="1">
      <c r="A36" s="47">
        <v>30</v>
      </c>
      <c r="B36" s="42" t="s">
        <v>59</v>
      </c>
      <c r="C36" s="110">
        <v>1863</v>
      </c>
      <c r="D36" s="110">
        <v>204</v>
      </c>
      <c r="E36" s="110">
        <v>2067</v>
      </c>
      <c r="F36" s="110">
        <v>3332465</v>
      </c>
      <c r="G36" s="110">
        <v>1676789</v>
      </c>
      <c r="H36" s="110">
        <v>1655676</v>
      </c>
      <c r="I36" s="110">
        <v>99258</v>
      </c>
      <c r="J36" s="164"/>
      <c r="K36" s="110">
        <v>6034</v>
      </c>
      <c r="L36" s="110">
        <v>6</v>
      </c>
      <c r="M36" s="110">
        <v>211</v>
      </c>
      <c r="N36" s="110">
        <v>97</v>
      </c>
      <c r="O36" s="110">
        <v>92247</v>
      </c>
      <c r="P36" s="110">
        <v>663</v>
      </c>
      <c r="Q36" s="110">
        <v>92910</v>
      </c>
      <c r="R36" s="42" t="s">
        <v>59</v>
      </c>
    </row>
    <row r="37" spans="1:18" s="40" customFormat="1" ht="21.75" customHeight="1">
      <c r="A37" s="47">
        <v>31</v>
      </c>
      <c r="B37" s="42" t="s">
        <v>60</v>
      </c>
      <c r="C37" s="110">
        <v>2667</v>
      </c>
      <c r="D37" s="110">
        <v>295</v>
      </c>
      <c r="E37" s="110">
        <v>2962</v>
      </c>
      <c r="F37" s="110">
        <v>5725688</v>
      </c>
      <c r="G37" s="110">
        <v>2723878</v>
      </c>
      <c r="H37" s="110">
        <v>3001810</v>
      </c>
      <c r="I37" s="110">
        <v>179986</v>
      </c>
      <c r="J37" s="164"/>
      <c r="K37" s="110">
        <v>10808</v>
      </c>
      <c r="L37" s="110">
        <v>36</v>
      </c>
      <c r="M37" s="110">
        <v>609</v>
      </c>
      <c r="N37" s="110">
        <v>172</v>
      </c>
      <c r="O37" s="110">
        <v>167154</v>
      </c>
      <c r="P37" s="110">
        <v>1207</v>
      </c>
      <c r="Q37" s="110">
        <v>168361</v>
      </c>
      <c r="R37" s="42" t="s">
        <v>60</v>
      </c>
    </row>
    <row r="38" spans="1:18" s="40" customFormat="1" ht="21.75" customHeight="1">
      <c r="A38" s="55">
        <v>32</v>
      </c>
      <c r="B38" s="56" t="s">
        <v>61</v>
      </c>
      <c r="C38" s="112">
        <v>2311</v>
      </c>
      <c r="D38" s="112">
        <v>231</v>
      </c>
      <c r="E38" s="112">
        <v>2542</v>
      </c>
      <c r="F38" s="112">
        <v>4501787</v>
      </c>
      <c r="G38" s="112">
        <v>2191963</v>
      </c>
      <c r="H38" s="112">
        <v>2309824</v>
      </c>
      <c r="I38" s="112">
        <v>138486</v>
      </c>
      <c r="J38" s="164"/>
      <c r="K38" s="112">
        <v>8334</v>
      </c>
      <c r="L38" s="112">
        <v>26</v>
      </c>
      <c r="M38" s="112">
        <v>466</v>
      </c>
      <c r="N38" s="112">
        <v>78</v>
      </c>
      <c r="O38" s="112">
        <v>128747</v>
      </c>
      <c r="P38" s="112">
        <v>835</v>
      </c>
      <c r="Q38" s="112">
        <v>129582</v>
      </c>
      <c r="R38" s="56" t="s">
        <v>61</v>
      </c>
    </row>
    <row r="39" spans="1:18" s="27" customFormat="1" ht="21.75" customHeight="1">
      <c r="A39" s="65"/>
      <c r="B39" s="66" t="s">
        <v>82</v>
      </c>
      <c r="C39" s="96">
        <f>SUM(C7:C38)</f>
        <v>156090</v>
      </c>
      <c r="D39" s="96">
        <f aca="true" t="shared" si="0" ref="D39:I39">SUM(D7:D38)</f>
        <v>13557</v>
      </c>
      <c r="E39" s="96">
        <f t="shared" si="0"/>
        <v>169647</v>
      </c>
      <c r="F39" s="96">
        <f t="shared" si="0"/>
        <v>327305058</v>
      </c>
      <c r="G39" s="96">
        <f t="shared" si="0"/>
        <v>152349413</v>
      </c>
      <c r="H39" s="96">
        <f t="shared" si="0"/>
        <v>174955645</v>
      </c>
      <c r="I39" s="96">
        <f t="shared" si="0"/>
        <v>10490738</v>
      </c>
      <c r="J39" s="165"/>
      <c r="K39" s="96">
        <f>SUM(K7:K38)</f>
        <v>599703</v>
      </c>
      <c r="L39" s="96">
        <f aca="true" t="shared" si="1" ref="L39:Q39">SUM(L7:L38)</f>
        <v>1590</v>
      </c>
      <c r="M39" s="96">
        <f t="shared" si="1"/>
        <v>36868</v>
      </c>
      <c r="N39" s="96">
        <f t="shared" si="1"/>
        <v>7389</v>
      </c>
      <c r="O39" s="96">
        <f t="shared" si="1"/>
        <v>9788935</v>
      </c>
      <c r="P39" s="96">
        <f t="shared" si="1"/>
        <v>56253</v>
      </c>
      <c r="Q39" s="96">
        <f t="shared" si="1"/>
        <v>9845188</v>
      </c>
      <c r="R39" s="68" t="s">
        <v>82</v>
      </c>
    </row>
    <row r="40" spans="1:18" s="40" customFormat="1" ht="21.75" customHeight="1">
      <c r="A40" s="48">
        <v>33</v>
      </c>
      <c r="B40" s="44" t="s">
        <v>33</v>
      </c>
      <c r="C40" s="113">
        <v>1413</v>
      </c>
      <c r="D40" s="113">
        <v>178</v>
      </c>
      <c r="E40" s="113">
        <v>1591</v>
      </c>
      <c r="F40" s="113">
        <v>2858845</v>
      </c>
      <c r="G40" s="113">
        <v>1408708</v>
      </c>
      <c r="H40" s="113">
        <v>1450137</v>
      </c>
      <c r="I40" s="113">
        <v>86946</v>
      </c>
      <c r="J40" s="164"/>
      <c r="K40" s="113">
        <v>4629</v>
      </c>
      <c r="L40" s="113">
        <v>11</v>
      </c>
      <c r="M40" s="113">
        <v>128</v>
      </c>
      <c r="N40" s="113">
        <v>13</v>
      </c>
      <c r="O40" s="113">
        <v>81586</v>
      </c>
      <c r="P40" s="113">
        <v>579</v>
      </c>
      <c r="Q40" s="113">
        <v>82165</v>
      </c>
      <c r="R40" s="44" t="s">
        <v>33</v>
      </c>
    </row>
    <row r="41" spans="1:18" s="40" customFormat="1" ht="21.75" customHeight="1">
      <c r="A41" s="47">
        <v>34</v>
      </c>
      <c r="B41" s="42" t="s">
        <v>34</v>
      </c>
      <c r="C41" s="110">
        <v>764</v>
      </c>
      <c r="D41" s="110">
        <v>85</v>
      </c>
      <c r="E41" s="110">
        <v>849</v>
      </c>
      <c r="F41" s="110">
        <v>1454243</v>
      </c>
      <c r="G41" s="110">
        <v>723365</v>
      </c>
      <c r="H41" s="110">
        <v>730878</v>
      </c>
      <c r="I41" s="110">
        <v>43818</v>
      </c>
      <c r="J41" s="164"/>
      <c r="K41" s="110">
        <v>2503</v>
      </c>
      <c r="L41" s="110">
        <v>2</v>
      </c>
      <c r="M41" s="110">
        <v>96</v>
      </c>
      <c r="N41" s="110">
        <v>0</v>
      </c>
      <c r="O41" s="110">
        <v>40811</v>
      </c>
      <c r="P41" s="110">
        <v>406</v>
      </c>
      <c r="Q41" s="110">
        <v>41217</v>
      </c>
      <c r="R41" s="42" t="s">
        <v>34</v>
      </c>
    </row>
    <row r="42" spans="1:18" s="40" customFormat="1" ht="21.75" customHeight="1">
      <c r="A42" s="47">
        <v>35</v>
      </c>
      <c r="B42" s="42" t="s">
        <v>62</v>
      </c>
      <c r="C42" s="110">
        <v>975</v>
      </c>
      <c r="D42" s="110">
        <v>109</v>
      </c>
      <c r="E42" s="110">
        <v>1084</v>
      </c>
      <c r="F42" s="110">
        <v>1682420</v>
      </c>
      <c r="G42" s="110">
        <v>901661</v>
      </c>
      <c r="H42" s="110">
        <v>780759</v>
      </c>
      <c r="I42" s="110">
        <v>46803</v>
      </c>
      <c r="J42" s="164"/>
      <c r="K42" s="110">
        <v>3023</v>
      </c>
      <c r="L42" s="110">
        <v>7</v>
      </c>
      <c r="M42" s="110">
        <v>91</v>
      </c>
      <c r="N42" s="110">
        <v>24</v>
      </c>
      <c r="O42" s="110">
        <v>43162</v>
      </c>
      <c r="P42" s="110">
        <v>496</v>
      </c>
      <c r="Q42" s="110">
        <v>43658</v>
      </c>
      <c r="R42" s="42" t="s">
        <v>62</v>
      </c>
    </row>
    <row r="43" spans="1:18" s="40" customFormat="1" ht="21.75" customHeight="1">
      <c r="A43" s="47">
        <v>36</v>
      </c>
      <c r="B43" s="42" t="s">
        <v>35</v>
      </c>
      <c r="C43" s="110">
        <v>2711</v>
      </c>
      <c r="D43" s="110">
        <v>210</v>
      </c>
      <c r="E43" s="110">
        <v>2921</v>
      </c>
      <c r="F43" s="110">
        <v>5665714</v>
      </c>
      <c r="G43" s="110">
        <v>2734747</v>
      </c>
      <c r="H43" s="110">
        <v>2930967</v>
      </c>
      <c r="I43" s="110">
        <v>175737</v>
      </c>
      <c r="J43" s="164"/>
      <c r="K43" s="110">
        <v>9834</v>
      </c>
      <c r="L43" s="110">
        <v>20</v>
      </c>
      <c r="M43" s="110">
        <v>403</v>
      </c>
      <c r="N43" s="110">
        <v>74</v>
      </c>
      <c r="O43" s="110">
        <v>164549</v>
      </c>
      <c r="P43" s="110">
        <v>857</v>
      </c>
      <c r="Q43" s="110">
        <v>165406</v>
      </c>
      <c r="R43" s="42" t="s">
        <v>35</v>
      </c>
    </row>
    <row r="44" spans="1:18" s="40" customFormat="1" ht="21.75" customHeight="1">
      <c r="A44" s="47">
        <v>37</v>
      </c>
      <c r="B44" s="42" t="s">
        <v>36</v>
      </c>
      <c r="C44" s="110">
        <v>931</v>
      </c>
      <c r="D44" s="110">
        <v>101</v>
      </c>
      <c r="E44" s="110">
        <v>1032</v>
      </c>
      <c r="F44" s="110">
        <v>1395151</v>
      </c>
      <c r="G44" s="110">
        <v>781704</v>
      </c>
      <c r="H44" s="110">
        <v>613447</v>
      </c>
      <c r="I44" s="110">
        <v>36784</v>
      </c>
      <c r="J44" s="164"/>
      <c r="K44" s="110">
        <v>2545</v>
      </c>
      <c r="L44" s="110">
        <v>9</v>
      </c>
      <c r="M44" s="110">
        <v>78</v>
      </c>
      <c r="N44" s="110">
        <v>0</v>
      </c>
      <c r="O44" s="110">
        <v>33922</v>
      </c>
      <c r="P44" s="110">
        <v>230</v>
      </c>
      <c r="Q44" s="110">
        <v>34152</v>
      </c>
      <c r="R44" s="42" t="s">
        <v>36</v>
      </c>
    </row>
    <row r="45" spans="1:18" s="40" customFormat="1" ht="21.75" customHeight="1">
      <c r="A45" s="47">
        <v>38</v>
      </c>
      <c r="B45" s="42" t="s">
        <v>37</v>
      </c>
      <c r="C45" s="110">
        <v>856</v>
      </c>
      <c r="D45" s="110">
        <v>99</v>
      </c>
      <c r="E45" s="110">
        <v>955</v>
      </c>
      <c r="F45" s="110">
        <v>1542377</v>
      </c>
      <c r="G45" s="110">
        <v>787289</v>
      </c>
      <c r="H45" s="110">
        <v>755088</v>
      </c>
      <c r="I45" s="110">
        <v>45266</v>
      </c>
      <c r="J45" s="164"/>
      <c r="K45" s="110">
        <v>2704</v>
      </c>
      <c r="L45" s="110">
        <v>1</v>
      </c>
      <c r="M45" s="110">
        <v>62</v>
      </c>
      <c r="N45" s="110">
        <v>2</v>
      </c>
      <c r="O45" s="110">
        <v>42121</v>
      </c>
      <c r="P45" s="110">
        <v>376</v>
      </c>
      <c r="Q45" s="110">
        <v>42497</v>
      </c>
      <c r="R45" s="42" t="s">
        <v>37</v>
      </c>
    </row>
    <row r="46" spans="1:18" s="40" customFormat="1" ht="21.75" customHeight="1">
      <c r="A46" s="47">
        <v>39</v>
      </c>
      <c r="B46" s="42" t="s">
        <v>38</v>
      </c>
      <c r="C46" s="110">
        <v>2928</v>
      </c>
      <c r="D46" s="110">
        <v>252</v>
      </c>
      <c r="E46" s="110">
        <v>3180</v>
      </c>
      <c r="F46" s="110">
        <v>6243704</v>
      </c>
      <c r="G46" s="110">
        <v>2950232</v>
      </c>
      <c r="H46" s="110">
        <v>3293472</v>
      </c>
      <c r="I46" s="110">
        <v>197481</v>
      </c>
      <c r="J46" s="164"/>
      <c r="K46" s="110">
        <v>10959</v>
      </c>
      <c r="L46" s="110">
        <v>31</v>
      </c>
      <c r="M46" s="110">
        <v>613</v>
      </c>
      <c r="N46" s="110">
        <v>132</v>
      </c>
      <c r="O46" s="110">
        <v>184688</v>
      </c>
      <c r="P46" s="110">
        <v>1058</v>
      </c>
      <c r="Q46" s="110">
        <v>185746</v>
      </c>
      <c r="R46" s="42" t="s">
        <v>38</v>
      </c>
    </row>
    <row r="47" spans="1:18" s="40" customFormat="1" ht="21.75" customHeight="1">
      <c r="A47" s="47">
        <v>40</v>
      </c>
      <c r="B47" s="42" t="s">
        <v>39</v>
      </c>
      <c r="C47" s="110">
        <v>348</v>
      </c>
      <c r="D47" s="110">
        <v>46</v>
      </c>
      <c r="E47" s="110">
        <v>394</v>
      </c>
      <c r="F47" s="110">
        <v>573659</v>
      </c>
      <c r="G47" s="110">
        <v>323872</v>
      </c>
      <c r="H47" s="110">
        <v>249787</v>
      </c>
      <c r="I47" s="110">
        <v>14971</v>
      </c>
      <c r="J47" s="164"/>
      <c r="K47" s="110">
        <v>1065</v>
      </c>
      <c r="L47" s="110">
        <v>2</v>
      </c>
      <c r="M47" s="110">
        <v>28</v>
      </c>
      <c r="N47" s="110">
        <v>0</v>
      </c>
      <c r="O47" s="110">
        <v>13764</v>
      </c>
      <c r="P47" s="110">
        <v>112</v>
      </c>
      <c r="Q47" s="110">
        <v>13876</v>
      </c>
      <c r="R47" s="42" t="s">
        <v>39</v>
      </c>
    </row>
    <row r="48" spans="1:18" s="40" customFormat="1" ht="21.75" customHeight="1">
      <c r="A48" s="47">
        <v>41</v>
      </c>
      <c r="B48" s="42" t="s">
        <v>40</v>
      </c>
      <c r="C48" s="110">
        <v>655</v>
      </c>
      <c r="D48" s="110">
        <v>105</v>
      </c>
      <c r="E48" s="110">
        <v>760</v>
      </c>
      <c r="F48" s="110">
        <v>1178982</v>
      </c>
      <c r="G48" s="110">
        <v>596311</v>
      </c>
      <c r="H48" s="110">
        <v>582671</v>
      </c>
      <c r="I48" s="110">
        <v>34929</v>
      </c>
      <c r="J48" s="164"/>
      <c r="K48" s="110">
        <v>2010</v>
      </c>
      <c r="L48" s="110">
        <v>7</v>
      </c>
      <c r="M48" s="110">
        <v>66</v>
      </c>
      <c r="N48" s="110">
        <v>20</v>
      </c>
      <c r="O48" s="110">
        <v>32285</v>
      </c>
      <c r="P48" s="110">
        <v>541</v>
      </c>
      <c r="Q48" s="110">
        <v>32826</v>
      </c>
      <c r="R48" s="42" t="s">
        <v>40</v>
      </c>
    </row>
    <row r="49" spans="1:18" s="40" customFormat="1" ht="21.75" customHeight="1">
      <c r="A49" s="47">
        <v>42</v>
      </c>
      <c r="B49" s="42" t="s">
        <v>41</v>
      </c>
      <c r="C49" s="110">
        <v>399</v>
      </c>
      <c r="D49" s="110">
        <v>49</v>
      </c>
      <c r="E49" s="110">
        <v>448</v>
      </c>
      <c r="F49" s="110">
        <v>847726</v>
      </c>
      <c r="G49" s="110">
        <v>403114</v>
      </c>
      <c r="H49" s="110">
        <v>444612</v>
      </c>
      <c r="I49" s="110">
        <v>26658</v>
      </c>
      <c r="J49" s="164"/>
      <c r="K49" s="110">
        <v>1459</v>
      </c>
      <c r="L49" s="110">
        <v>4</v>
      </c>
      <c r="M49" s="110">
        <v>32</v>
      </c>
      <c r="N49" s="110">
        <v>0</v>
      </c>
      <c r="O49" s="110">
        <v>24980</v>
      </c>
      <c r="P49" s="110">
        <v>183</v>
      </c>
      <c r="Q49" s="110">
        <v>25163</v>
      </c>
      <c r="R49" s="42" t="s">
        <v>41</v>
      </c>
    </row>
    <row r="50" spans="1:18" s="40" customFormat="1" ht="21.75" customHeight="1">
      <c r="A50" s="47">
        <v>43</v>
      </c>
      <c r="B50" s="42" t="s">
        <v>42</v>
      </c>
      <c r="C50" s="110">
        <v>924</v>
      </c>
      <c r="D50" s="110">
        <v>102</v>
      </c>
      <c r="E50" s="110">
        <v>1026</v>
      </c>
      <c r="F50" s="110">
        <v>1878437</v>
      </c>
      <c r="G50" s="110">
        <v>877770</v>
      </c>
      <c r="H50" s="110">
        <v>1000667</v>
      </c>
      <c r="I50" s="110">
        <v>60001</v>
      </c>
      <c r="J50" s="164"/>
      <c r="K50" s="110">
        <v>2948</v>
      </c>
      <c r="L50" s="110">
        <v>7</v>
      </c>
      <c r="M50" s="110">
        <v>137</v>
      </c>
      <c r="N50" s="110">
        <v>91</v>
      </c>
      <c r="O50" s="110">
        <v>56518</v>
      </c>
      <c r="P50" s="110">
        <v>300</v>
      </c>
      <c r="Q50" s="110">
        <v>56818</v>
      </c>
      <c r="R50" s="42" t="s">
        <v>42</v>
      </c>
    </row>
    <row r="51" spans="1:18" s="40" customFormat="1" ht="21.75" customHeight="1">
      <c r="A51" s="55">
        <v>44</v>
      </c>
      <c r="B51" s="56" t="s">
        <v>43</v>
      </c>
      <c r="C51" s="112">
        <v>1623</v>
      </c>
      <c r="D51" s="112">
        <v>166</v>
      </c>
      <c r="E51" s="112">
        <v>1789</v>
      </c>
      <c r="F51" s="112">
        <v>3364832</v>
      </c>
      <c r="G51" s="112">
        <v>1759206</v>
      </c>
      <c r="H51" s="112">
        <v>1605626</v>
      </c>
      <c r="I51" s="112">
        <v>96266</v>
      </c>
      <c r="J51" s="164"/>
      <c r="K51" s="112">
        <v>6602</v>
      </c>
      <c r="L51" s="112">
        <v>8</v>
      </c>
      <c r="M51" s="112">
        <v>502</v>
      </c>
      <c r="N51" s="112">
        <v>54</v>
      </c>
      <c r="O51" s="112">
        <v>88435</v>
      </c>
      <c r="P51" s="112">
        <v>665</v>
      </c>
      <c r="Q51" s="112">
        <v>89100</v>
      </c>
      <c r="R51" s="56" t="s">
        <v>43</v>
      </c>
    </row>
    <row r="52" spans="1:18" s="27" customFormat="1" ht="21.75" customHeight="1">
      <c r="A52" s="65"/>
      <c r="B52" s="66" t="s">
        <v>83</v>
      </c>
      <c r="C52" s="67">
        <f>SUM(C40:C51)</f>
        <v>14527</v>
      </c>
      <c r="D52" s="67">
        <f aca="true" t="shared" si="2" ref="D52:I52">SUM(D40:D51)</f>
        <v>1502</v>
      </c>
      <c r="E52" s="67">
        <f t="shared" si="2"/>
        <v>16029</v>
      </c>
      <c r="F52" s="67">
        <f t="shared" si="2"/>
        <v>28686090</v>
      </c>
      <c r="G52" s="67">
        <f t="shared" si="2"/>
        <v>14247979</v>
      </c>
      <c r="H52" s="67">
        <f t="shared" si="2"/>
        <v>14438111</v>
      </c>
      <c r="I52" s="67">
        <f t="shared" si="2"/>
        <v>865660</v>
      </c>
      <c r="J52" s="165"/>
      <c r="K52" s="67">
        <f>SUM(K40:K51)</f>
        <v>50281</v>
      </c>
      <c r="L52" s="67">
        <f aca="true" t="shared" si="3" ref="L52:Q52">SUM(L40:L51)</f>
        <v>109</v>
      </c>
      <c r="M52" s="67">
        <f t="shared" si="3"/>
        <v>2236</v>
      </c>
      <c r="N52" s="67">
        <f t="shared" si="3"/>
        <v>410</v>
      </c>
      <c r="O52" s="67">
        <f t="shared" si="3"/>
        <v>806821</v>
      </c>
      <c r="P52" s="67">
        <f t="shared" si="3"/>
        <v>5803</v>
      </c>
      <c r="Q52" s="67">
        <f t="shared" si="3"/>
        <v>812624</v>
      </c>
      <c r="R52" s="66" t="s">
        <v>83</v>
      </c>
    </row>
    <row r="53" spans="1:18" s="27" customFormat="1" ht="21.75" customHeight="1">
      <c r="A53" s="71"/>
      <c r="B53" s="70" t="s">
        <v>84</v>
      </c>
      <c r="C53" s="69">
        <f>C39+C52</f>
        <v>170617</v>
      </c>
      <c r="D53" s="69">
        <f aca="true" t="shared" si="4" ref="D53:I53">D39+D52</f>
        <v>15059</v>
      </c>
      <c r="E53" s="69">
        <f t="shared" si="4"/>
        <v>185676</v>
      </c>
      <c r="F53" s="69">
        <f t="shared" si="4"/>
        <v>355991148</v>
      </c>
      <c r="G53" s="69">
        <f t="shared" si="4"/>
        <v>166597392</v>
      </c>
      <c r="H53" s="69">
        <f t="shared" si="4"/>
        <v>189393756</v>
      </c>
      <c r="I53" s="69">
        <f t="shared" si="4"/>
        <v>11356398</v>
      </c>
      <c r="J53" s="165"/>
      <c r="K53" s="69">
        <f>K39+K52</f>
        <v>649984</v>
      </c>
      <c r="L53" s="69">
        <f aca="true" t="shared" si="5" ref="L53:Q53">L39+L52</f>
        <v>1699</v>
      </c>
      <c r="M53" s="69">
        <f t="shared" si="5"/>
        <v>39104</v>
      </c>
      <c r="N53" s="69">
        <f t="shared" si="5"/>
        <v>7799</v>
      </c>
      <c r="O53" s="69">
        <f t="shared" si="5"/>
        <v>10595756</v>
      </c>
      <c r="P53" s="69">
        <f t="shared" si="5"/>
        <v>62056</v>
      </c>
      <c r="Q53" s="69">
        <f t="shared" si="5"/>
        <v>10657812</v>
      </c>
      <c r="R53" s="70" t="s">
        <v>84</v>
      </c>
    </row>
  </sheetData>
  <sheetProtection/>
  <mergeCells count="17">
    <mergeCell ref="O5:P5"/>
    <mergeCell ref="H4:H6"/>
    <mergeCell ref="I4:I6"/>
    <mergeCell ref="K4:K6"/>
    <mergeCell ref="L4:L6"/>
    <mergeCell ref="M4:M6"/>
    <mergeCell ref="N4:N6"/>
    <mergeCell ref="Q5:Q6"/>
    <mergeCell ref="R4:R6"/>
    <mergeCell ref="A4:A6"/>
    <mergeCell ref="O4:Q4"/>
    <mergeCell ref="B4:B6"/>
    <mergeCell ref="C4:E4"/>
    <mergeCell ref="F4:F6"/>
    <mergeCell ref="G4:G6"/>
    <mergeCell ref="C5:D5"/>
    <mergeCell ref="E5:E6"/>
  </mergeCells>
  <printOptions horizontalCentered="1"/>
  <pageMargins left="0.7" right="0.7" top="0.75" bottom="0.75" header="0.3" footer="0.3"/>
  <pageSetup fitToWidth="0" fitToHeight="1" horizontalDpi="600" verticalDpi="600" orientation="portrait" paperSize="9" scale="66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T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3.125" style="1" customWidth="1"/>
    <col min="2" max="2" width="15.625" style="1" customWidth="1"/>
    <col min="3" max="5" width="9.625" style="3" customWidth="1"/>
    <col min="6" max="12" width="15.125" style="3" customWidth="1"/>
    <col min="13" max="13" width="15.125" style="10" customWidth="1"/>
    <col min="14" max="14" width="15.125" style="3" customWidth="1"/>
    <col min="15" max="20" width="15.125" style="10" customWidth="1"/>
    <col min="21" max="21" width="15.625" style="1" customWidth="1"/>
    <col min="22" max="22" width="3.125" style="1" customWidth="1"/>
    <col min="23" max="23" width="15.125" style="1" customWidth="1"/>
    <col min="24" max="24" width="15.125" style="10" customWidth="1"/>
    <col min="25" max="25" width="15.125" style="3" customWidth="1"/>
    <col min="26" max="32" width="15.125" style="10" customWidth="1"/>
    <col min="33" max="40" width="15.125" style="3" customWidth="1"/>
    <col min="41" max="41" width="15.625" style="1" customWidth="1"/>
    <col min="42" max="43" width="14.625" style="1" customWidth="1"/>
    <col min="44" max="44" width="9.125" style="1" customWidth="1"/>
    <col min="45" max="16384" width="14.625" style="1" customWidth="1"/>
  </cols>
  <sheetData>
    <row r="1" spans="1:41" ht="23.25" customHeight="1">
      <c r="A1" s="23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5"/>
      <c r="P1" s="9"/>
      <c r="Q1" s="9"/>
      <c r="R1" s="9"/>
      <c r="S1" s="9"/>
      <c r="T1" s="9"/>
      <c r="U1" s="13"/>
      <c r="V1" s="23"/>
      <c r="W1" s="6"/>
      <c r="X1" s="9"/>
      <c r="Y1" s="5"/>
      <c r="Z1" s="9"/>
      <c r="AA1" s="9"/>
      <c r="AB1" s="9"/>
      <c r="AC1" s="9"/>
      <c r="AD1" s="9"/>
      <c r="AE1" s="9"/>
      <c r="AF1" s="9"/>
      <c r="AG1" s="5"/>
      <c r="AH1" s="5"/>
      <c r="AI1" s="5"/>
      <c r="AJ1" s="5"/>
      <c r="AK1" s="5"/>
      <c r="AL1" s="5"/>
      <c r="AM1" s="5"/>
      <c r="AN1" s="5"/>
      <c r="AO1" s="13"/>
    </row>
    <row r="2" spans="1:41" ht="4.5" customHeight="1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5"/>
      <c r="O2" s="9"/>
      <c r="P2" s="9"/>
      <c r="Q2" s="9"/>
      <c r="R2" s="9"/>
      <c r="S2" s="9"/>
      <c r="T2" s="9"/>
      <c r="U2" s="13"/>
      <c r="V2" s="6"/>
      <c r="W2" s="6"/>
      <c r="X2" s="9"/>
      <c r="Y2" s="5"/>
      <c r="Z2" s="9"/>
      <c r="AA2" s="9"/>
      <c r="AB2" s="9"/>
      <c r="AC2" s="9"/>
      <c r="AD2" s="9"/>
      <c r="AE2" s="9"/>
      <c r="AF2" s="9"/>
      <c r="AG2" s="5"/>
      <c r="AH2" s="5"/>
      <c r="AI2" s="5"/>
      <c r="AJ2" s="5"/>
      <c r="AK2" s="5"/>
      <c r="AL2" s="5"/>
      <c r="AM2" s="5"/>
      <c r="AN2" s="5"/>
      <c r="AO2" s="13"/>
    </row>
    <row r="3" spans="1:41" ht="23.25" customHeight="1">
      <c r="A3" s="6"/>
      <c r="B3" s="25" t="s">
        <v>10</v>
      </c>
      <c r="R3" s="4"/>
      <c r="S3" s="4" t="s">
        <v>4</v>
      </c>
      <c r="T3" s="4"/>
      <c r="U3" s="15"/>
      <c r="V3" s="6"/>
      <c r="W3" s="25"/>
      <c r="AN3" s="161" t="s">
        <v>107</v>
      </c>
      <c r="AO3" s="15"/>
    </row>
    <row r="4" spans="1:41" s="40" customFormat="1" ht="24" customHeight="1">
      <c r="A4" s="186" t="s">
        <v>74</v>
      </c>
      <c r="B4" s="190" t="s">
        <v>103</v>
      </c>
      <c r="C4" s="189" t="s">
        <v>76</v>
      </c>
      <c r="D4" s="189"/>
      <c r="E4" s="189"/>
      <c r="F4" s="193" t="s">
        <v>45</v>
      </c>
      <c r="G4" s="194"/>
      <c r="H4" s="194"/>
      <c r="I4" s="194"/>
      <c r="J4" s="194"/>
      <c r="K4" s="194"/>
      <c r="L4" s="195"/>
      <c r="M4" s="166" t="s">
        <v>115</v>
      </c>
      <c r="N4" s="189" t="s">
        <v>11</v>
      </c>
      <c r="O4" s="213" t="s">
        <v>77</v>
      </c>
      <c r="P4" s="214"/>
      <c r="Q4" s="214"/>
      <c r="R4" s="214"/>
      <c r="S4" s="77"/>
      <c r="T4" s="77"/>
      <c r="U4" s="171" t="s">
        <v>104</v>
      </c>
      <c r="V4" s="186" t="s">
        <v>74</v>
      </c>
      <c r="W4" s="190" t="s">
        <v>103</v>
      </c>
      <c r="X4" s="222" t="s">
        <v>99</v>
      </c>
      <c r="Y4" s="223"/>
      <c r="Z4" s="221" t="s">
        <v>78</v>
      </c>
      <c r="AA4" s="222"/>
      <c r="AB4" s="222"/>
      <c r="AC4" s="222"/>
      <c r="AD4" s="222"/>
      <c r="AE4" s="222"/>
      <c r="AF4" s="223"/>
      <c r="AG4" s="167" t="s">
        <v>116</v>
      </c>
      <c r="AH4" s="168" t="s">
        <v>12</v>
      </c>
      <c r="AI4" s="168" t="s">
        <v>79</v>
      </c>
      <c r="AJ4" s="182" t="s">
        <v>106</v>
      </c>
      <c r="AK4" s="199" t="s">
        <v>105</v>
      </c>
      <c r="AL4" s="189" t="s">
        <v>80</v>
      </c>
      <c r="AM4" s="189"/>
      <c r="AN4" s="189"/>
      <c r="AO4" s="171" t="s">
        <v>104</v>
      </c>
    </row>
    <row r="5" spans="1:41" s="40" customFormat="1" ht="24" customHeight="1">
      <c r="A5" s="187"/>
      <c r="B5" s="190"/>
      <c r="C5" s="215" t="s">
        <v>108</v>
      </c>
      <c r="D5" s="216"/>
      <c r="E5" s="204" t="s">
        <v>81</v>
      </c>
      <c r="F5" s="217" t="s">
        <v>45</v>
      </c>
      <c r="G5" s="210" t="s">
        <v>13</v>
      </c>
      <c r="H5" s="210" t="s">
        <v>14</v>
      </c>
      <c r="I5" s="210" t="s">
        <v>112</v>
      </c>
      <c r="J5" s="210" t="s">
        <v>111</v>
      </c>
      <c r="K5" s="196" t="s">
        <v>96</v>
      </c>
      <c r="L5" s="210" t="s">
        <v>16</v>
      </c>
      <c r="M5" s="206" t="s">
        <v>81</v>
      </c>
      <c r="N5" s="189"/>
      <c r="O5" s="202" t="s">
        <v>45</v>
      </c>
      <c r="P5" s="196" t="s">
        <v>13</v>
      </c>
      <c r="Q5" s="196" t="s">
        <v>14</v>
      </c>
      <c r="R5" s="196" t="s">
        <v>112</v>
      </c>
      <c r="S5" s="196" t="s">
        <v>111</v>
      </c>
      <c r="T5" s="219" t="s">
        <v>96</v>
      </c>
      <c r="U5" s="171"/>
      <c r="V5" s="187"/>
      <c r="W5" s="190"/>
      <c r="X5" s="208" t="s">
        <v>98</v>
      </c>
      <c r="Y5" s="206" t="s">
        <v>81</v>
      </c>
      <c r="Z5" s="196" t="s">
        <v>86</v>
      </c>
      <c r="AA5" s="196" t="s">
        <v>87</v>
      </c>
      <c r="AB5" s="196" t="s">
        <v>88</v>
      </c>
      <c r="AC5" s="196" t="s">
        <v>113</v>
      </c>
      <c r="AD5" s="196" t="s">
        <v>114</v>
      </c>
      <c r="AE5" s="196" t="s">
        <v>97</v>
      </c>
      <c r="AF5" s="196" t="s">
        <v>15</v>
      </c>
      <c r="AG5" s="206" t="s">
        <v>81</v>
      </c>
      <c r="AH5" s="168"/>
      <c r="AI5" s="168"/>
      <c r="AJ5" s="182"/>
      <c r="AK5" s="200"/>
      <c r="AL5" s="215" t="s">
        <v>108</v>
      </c>
      <c r="AM5" s="216"/>
      <c r="AN5" s="204" t="s">
        <v>81</v>
      </c>
      <c r="AO5" s="171"/>
    </row>
    <row r="6" spans="1:45" s="40" customFormat="1" ht="49.5" customHeight="1">
      <c r="A6" s="188"/>
      <c r="B6" s="191"/>
      <c r="C6" s="45" t="s">
        <v>109</v>
      </c>
      <c r="D6" s="45" t="s">
        <v>110</v>
      </c>
      <c r="E6" s="205"/>
      <c r="F6" s="218"/>
      <c r="G6" s="211"/>
      <c r="H6" s="211"/>
      <c r="I6" s="211"/>
      <c r="J6" s="211"/>
      <c r="K6" s="212"/>
      <c r="L6" s="211"/>
      <c r="M6" s="207"/>
      <c r="N6" s="189"/>
      <c r="O6" s="203"/>
      <c r="P6" s="198"/>
      <c r="Q6" s="198"/>
      <c r="R6" s="198"/>
      <c r="S6" s="198"/>
      <c r="T6" s="220"/>
      <c r="U6" s="172"/>
      <c r="V6" s="188"/>
      <c r="W6" s="191"/>
      <c r="X6" s="209"/>
      <c r="Y6" s="207"/>
      <c r="Z6" s="198"/>
      <c r="AA6" s="198"/>
      <c r="AB6" s="198"/>
      <c r="AC6" s="198"/>
      <c r="AD6" s="198"/>
      <c r="AE6" s="197"/>
      <c r="AF6" s="198"/>
      <c r="AG6" s="207"/>
      <c r="AH6" s="168"/>
      <c r="AI6" s="168"/>
      <c r="AJ6" s="182"/>
      <c r="AK6" s="201"/>
      <c r="AL6" s="45" t="s">
        <v>109</v>
      </c>
      <c r="AM6" s="45" t="s">
        <v>110</v>
      </c>
      <c r="AN6" s="205"/>
      <c r="AO6" s="172"/>
      <c r="AQ6" s="40" t="s">
        <v>119</v>
      </c>
      <c r="AS6" s="58" t="s">
        <v>120</v>
      </c>
    </row>
    <row r="7" spans="1:46" s="40" customFormat="1" ht="24.75" customHeight="1">
      <c r="A7" s="46">
        <v>1</v>
      </c>
      <c r="B7" s="39" t="s">
        <v>18</v>
      </c>
      <c r="C7" s="116">
        <v>1408</v>
      </c>
      <c r="D7" s="116">
        <v>19</v>
      </c>
      <c r="E7" s="116">
        <v>1427</v>
      </c>
      <c r="F7" s="116">
        <v>9379707</v>
      </c>
      <c r="G7" s="116">
        <v>6401904</v>
      </c>
      <c r="H7" s="116">
        <v>85370</v>
      </c>
      <c r="I7" s="116">
        <v>1368937</v>
      </c>
      <c r="J7" s="116">
        <v>1214374</v>
      </c>
      <c r="K7" s="116">
        <v>309988</v>
      </c>
      <c r="L7" s="116">
        <v>130592</v>
      </c>
      <c r="M7" s="121">
        <f aca="true" t="shared" si="0" ref="M7:M38">SUM(F7:L7)</f>
        <v>18890872</v>
      </c>
      <c r="N7" s="116">
        <v>1970412</v>
      </c>
      <c r="O7" s="116">
        <v>7545923</v>
      </c>
      <c r="P7" s="116">
        <v>6286411</v>
      </c>
      <c r="Q7" s="130">
        <v>84122</v>
      </c>
      <c r="R7" s="116">
        <v>1363376</v>
      </c>
      <c r="S7" s="116">
        <v>1203281</v>
      </c>
      <c r="T7" s="134">
        <v>309062</v>
      </c>
      <c r="U7" s="39" t="s">
        <v>18</v>
      </c>
      <c r="V7" s="46">
        <v>1</v>
      </c>
      <c r="W7" s="39" t="s">
        <v>18</v>
      </c>
      <c r="X7" s="134">
        <v>128285</v>
      </c>
      <c r="Y7" s="139">
        <f>O7+P7+Q7+R7+T7+X7+S7</f>
        <v>16920460</v>
      </c>
      <c r="Z7" s="116">
        <v>452757</v>
      </c>
      <c r="AA7" s="116">
        <v>187939</v>
      </c>
      <c r="AB7" s="116">
        <v>4541</v>
      </c>
      <c r="AC7" s="116">
        <v>40901</v>
      </c>
      <c r="AD7" s="116">
        <v>36098</v>
      </c>
      <c r="AE7" s="116">
        <v>9271</v>
      </c>
      <c r="AF7" s="116">
        <v>3850</v>
      </c>
      <c r="AG7" s="121">
        <f>SUM(Z7:AF7)</f>
        <v>735357</v>
      </c>
      <c r="AH7" s="116">
        <v>28798</v>
      </c>
      <c r="AI7" s="116">
        <v>0</v>
      </c>
      <c r="AJ7" s="116">
        <v>12377</v>
      </c>
      <c r="AK7" s="116">
        <v>9318</v>
      </c>
      <c r="AL7" s="116">
        <v>683674</v>
      </c>
      <c r="AM7" s="116">
        <v>1190</v>
      </c>
      <c r="AN7" s="130">
        <v>684864</v>
      </c>
      <c r="AO7" s="39" t="s">
        <v>18</v>
      </c>
      <c r="AQ7" s="125">
        <v>16920460</v>
      </c>
      <c r="AR7" s="40" t="str">
        <f>IF(Y7=AQ7," ","NG")</f>
        <v> </v>
      </c>
      <c r="AS7" s="128">
        <v>735357</v>
      </c>
      <c r="AT7" s="40" t="str">
        <f>IF(AS7=AG7," ","NG")</f>
        <v> </v>
      </c>
    </row>
    <row r="8" spans="1:46" s="40" customFormat="1" ht="24.75" customHeight="1">
      <c r="A8" s="47">
        <v>2</v>
      </c>
      <c r="B8" s="42" t="s">
        <v>1</v>
      </c>
      <c r="C8" s="117">
        <v>782</v>
      </c>
      <c r="D8" s="117">
        <v>7</v>
      </c>
      <c r="E8" s="117">
        <v>789</v>
      </c>
      <c r="F8" s="117">
        <v>3719545</v>
      </c>
      <c r="G8" s="117">
        <v>2866552</v>
      </c>
      <c r="H8" s="117">
        <v>27393</v>
      </c>
      <c r="I8" s="117">
        <v>2698852</v>
      </c>
      <c r="J8" s="117">
        <v>1038355</v>
      </c>
      <c r="K8" s="117">
        <v>75665</v>
      </c>
      <c r="L8" s="117">
        <v>62889</v>
      </c>
      <c r="M8" s="122">
        <f t="shared" si="0"/>
        <v>10489251</v>
      </c>
      <c r="N8" s="117">
        <v>984164</v>
      </c>
      <c r="O8" s="117">
        <v>2798131</v>
      </c>
      <c r="P8" s="117">
        <v>2811976</v>
      </c>
      <c r="Q8" s="131">
        <v>27021</v>
      </c>
      <c r="R8" s="117">
        <v>2698840</v>
      </c>
      <c r="S8" s="117">
        <v>1032448</v>
      </c>
      <c r="T8" s="135">
        <v>75568</v>
      </c>
      <c r="U8" s="42" t="s">
        <v>1</v>
      </c>
      <c r="V8" s="47">
        <v>2</v>
      </c>
      <c r="W8" s="42" t="s">
        <v>1</v>
      </c>
      <c r="X8" s="135">
        <v>61103</v>
      </c>
      <c r="Y8" s="139">
        <f aca="true" t="shared" si="1" ref="Y8:Y51">O8+P8+Q8+R8+T8+X8+S8</f>
        <v>9505087</v>
      </c>
      <c r="Z8" s="117">
        <v>167874</v>
      </c>
      <c r="AA8" s="117">
        <v>84238</v>
      </c>
      <c r="AB8" s="117">
        <v>1458</v>
      </c>
      <c r="AC8" s="117">
        <v>80961</v>
      </c>
      <c r="AD8" s="117">
        <v>30974</v>
      </c>
      <c r="AE8" s="117">
        <v>2268</v>
      </c>
      <c r="AF8" s="117">
        <v>1833</v>
      </c>
      <c r="AG8" s="122">
        <f>SUM(Z8:AF8)</f>
        <v>369606</v>
      </c>
      <c r="AH8" s="117">
        <v>11505</v>
      </c>
      <c r="AI8" s="117">
        <v>0</v>
      </c>
      <c r="AJ8" s="117">
        <v>3530</v>
      </c>
      <c r="AK8" s="117">
        <v>7582</v>
      </c>
      <c r="AL8" s="117">
        <v>346958</v>
      </c>
      <c r="AM8" s="117">
        <v>31</v>
      </c>
      <c r="AN8" s="131">
        <v>346989</v>
      </c>
      <c r="AO8" s="42" t="s">
        <v>1</v>
      </c>
      <c r="AQ8" s="125">
        <v>9505087</v>
      </c>
      <c r="AR8" s="40" t="str">
        <f aca="true" t="shared" si="2" ref="AR8:AR51">IF(Y8=AQ8," ","NG")</f>
        <v> </v>
      </c>
      <c r="AS8" s="128">
        <v>369606</v>
      </c>
      <c r="AT8" s="40" t="str">
        <f aca="true" t="shared" si="3" ref="AT8:AT51">IF(AS8=AG8," ","NG")</f>
        <v> </v>
      </c>
    </row>
    <row r="9" spans="1:46" s="40" customFormat="1" ht="24.75" customHeight="1">
      <c r="A9" s="47">
        <v>3</v>
      </c>
      <c r="B9" s="42" t="s">
        <v>19</v>
      </c>
      <c r="C9" s="117">
        <v>729</v>
      </c>
      <c r="D9" s="117">
        <v>10</v>
      </c>
      <c r="E9" s="117">
        <v>739</v>
      </c>
      <c r="F9" s="117">
        <v>3666983</v>
      </c>
      <c r="G9" s="117">
        <v>3917547</v>
      </c>
      <c r="H9" s="117">
        <v>15620</v>
      </c>
      <c r="I9" s="117">
        <v>287994</v>
      </c>
      <c r="J9" s="117">
        <v>1814243</v>
      </c>
      <c r="K9" s="117">
        <v>70737</v>
      </c>
      <c r="L9" s="117">
        <v>43405</v>
      </c>
      <c r="M9" s="122">
        <f t="shared" si="0"/>
        <v>9816529</v>
      </c>
      <c r="N9" s="117">
        <v>928716</v>
      </c>
      <c r="O9" s="117">
        <v>2814060</v>
      </c>
      <c r="P9" s="117">
        <v>3852675</v>
      </c>
      <c r="Q9" s="131">
        <v>14758</v>
      </c>
      <c r="R9" s="117">
        <v>287445</v>
      </c>
      <c r="S9" s="117">
        <v>1808532</v>
      </c>
      <c r="T9" s="135">
        <v>70527</v>
      </c>
      <c r="U9" s="42" t="s">
        <v>19</v>
      </c>
      <c r="V9" s="47">
        <v>3</v>
      </c>
      <c r="W9" s="42" t="s">
        <v>19</v>
      </c>
      <c r="X9" s="135">
        <v>39816</v>
      </c>
      <c r="Y9" s="139">
        <f t="shared" si="1"/>
        <v>8887813</v>
      </c>
      <c r="Z9" s="117">
        <v>168829</v>
      </c>
      <c r="AA9" s="117">
        <v>114734</v>
      </c>
      <c r="AB9" s="117">
        <v>797</v>
      </c>
      <c r="AC9" s="117">
        <v>8623</v>
      </c>
      <c r="AD9" s="117">
        <v>54256</v>
      </c>
      <c r="AE9" s="117">
        <v>2115</v>
      </c>
      <c r="AF9" s="117">
        <v>1195</v>
      </c>
      <c r="AG9" s="122">
        <f aca="true" t="shared" si="4" ref="AG9:AG51">SUM(Z9:AF9)</f>
        <v>350549</v>
      </c>
      <c r="AH9" s="117">
        <v>14045</v>
      </c>
      <c r="AI9" s="117">
        <v>0</v>
      </c>
      <c r="AJ9" s="117">
        <v>4134</v>
      </c>
      <c r="AK9" s="117">
        <v>4790</v>
      </c>
      <c r="AL9" s="117">
        <v>327442</v>
      </c>
      <c r="AM9" s="117">
        <v>138</v>
      </c>
      <c r="AN9" s="131">
        <v>327580</v>
      </c>
      <c r="AO9" s="42" t="s">
        <v>19</v>
      </c>
      <c r="AQ9" s="125">
        <v>8887813</v>
      </c>
      <c r="AR9" s="40" t="str">
        <f t="shared" si="2"/>
        <v> </v>
      </c>
      <c r="AS9" s="128">
        <v>350549</v>
      </c>
      <c r="AT9" s="40" t="str">
        <f t="shared" si="3"/>
        <v> </v>
      </c>
    </row>
    <row r="10" spans="1:46" s="40" customFormat="1" ht="24.75" customHeight="1">
      <c r="A10" s="47">
        <v>4</v>
      </c>
      <c r="B10" s="42" t="s">
        <v>20</v>
      </c>
      <c r="C10" s="117">
        <v>523</v>
      </c>
      <c r="D10" s="117">
        <v>4</v>
      </c>
      <c r="E10" s="117">
        <v>527</v>
      </c>
      <c r="F10" s="117">
        <v>2241175</v>
      </c>
      <c r="G10" s="117">
        <v>3566099</v>
      </c>
      <c r="H10" s="117">
        <v>11324</v>
      </c>
      <c r="I10" s="117">
        <v>147738</v>
      </c>
      <c r="J10" s="117">
        <v>108461</v>
      </c>
      <c r="K10" s="117">
        <v>45033</v>
      </c>
      <c r="L10" s="117">
        <v>38051</v>
      </c>
      <c r="M10" s="122">
        <f t="shared" si="0"/>
        <v>6157881</v>
      </c>
      <c r="N10" s="117">
        <v>621736</v>
      </c>
      <c r="O10" s="117">
        <v>1689908</v>
      </c>
      <c r="P10" s="117">
        <v>3502022</v>
      </c>
      <c r="Q10" s="131">
        <v>10579</v>
      </c>
      <c r="R10" s="117">
        <v>147529</v>
      </c>
      <c r="S10" s="117">
        <v>106278</v>
      </c>
      <c r="T10" s="135">
        <v>44997</v>
      </c>
      <c r="U10" s="42" t="s">
        <v>20</v>
      </c>
      <c r="V10" s="47">
        <v>4</v>
      </c>
      <c r="W10" s="42" t="s">
        <v>20</v>
      </c>
      <c r="X10" s="135">
        <v>34832</v>
      </c>
      <c r="Y10" s="139">
        <f t="shared" si="1"/>
        <v>5536145</v>
      </c>
      <c r="Z10" s="117">
        <v>101390</v>
      </c>
      <c r="AA10" s="117">
        <v>104657</v>
      </c>
      <c r="AB10" s="117">
        <v>571</v>
      </c>
      <c r="AC10" s="117">
        <v>4426</v>
      </c>
      <c r="AD10" s="117">
        <v>3189</v>
      </c>
      <c r="AE10" s="117">
        <v>1351</v>
      </c>
      <c r="AF10" s="117">
        <v>1045</v>
      </c>
      <c r="AG10" s="122">
        <f t="shared" si="4"/>
        <v>216629</v>
      </c>
      <c r="AH10" s="117">
        <v>7174</v>
      </c>
      <c r="AI10" s="117">
        <v>0</v>
      </c>
      <c r="AJ10" s="117">
        <v>2080</v>
      </c>
      <c r="AK10" s="117">
        <v>1822</v>
      </c>
      <c r="AL10" s="117">
        <v>205539</v>
      </c>
      <c r="AM10" s="117">
        <v>14</v>
      </c>
      <c r="AN10" s="131">
        <v>205553</v>
      </c>
      <c r="AO10" s="42" t="s">
        <v>20</v>
      </c>
      <c r="AQ10" s="125">
        <v>5536145</v>
      </c>
      <c r="AR10" s="40" t="str">
        <f t="shared" si="2"/>
        <v> </v>
      </c>
      <c r="AS10" s="128">
        <v>216629</v>
      </c>
      <c r="AT10" s="40" t="str">
        <f t="shared" si="3"/>
        <v> </v>
      </c>
    </row>
    <row r="11" spans="1:46" s="40" customFormat="1" ht="24.75" customHeight="1">
      <c r="A11" s="47">
        <v>5</v>
      </c>
      <c r="B11" s="42" t="s">
        <v>21</v>
      </c>
      <c r="C11" s="117">
        <v>275</v>
      </c>
      <c r="D11" s="117">
        <v>3</v>
      </c>
      <c r="E11" s="117">
        <v>278</v>
      </c>
      <c r="F11" s="117">
        <v>1097315</v>
      </c>
      <c r="G11" s="117">
        <v>932862</v>
      </c>
      <c r="H11" s="117">
        <v>6527</v>
      </c>
      <c r="I11" s="117">
        <v>35733</v>
      </c>
      <c r="J11" s="117">
        <v>2302223</v>
      </c>
      <c r="K11" s="117">
        <v>81079</v>
      </c>
      <c r="L11" s="117">
        <v>45056</v>
      </c>
      <c r="M11" s="122">
        <f t="shared" si="0"/>
        <v>4500795</v>
      </c>
      <c r="N11" s="117">
        <v>337242</v>
      </c>
      <c r="O11" s="117">
        <v>801470</v>
      </c>
      <c r="P11" s="117">
        <v>893159</v>
      </c>
      <c r="Q11" s="131">
        <v>6526</v>
      </c>
      <c r="R11" s="117">
        <v>35729</v>
      </c>
      <c r="S11" s="117">
        <v>2302102</v>
      </c>
      <c r="T11" s="135">
        <v>81047</v>
      </c>
      <c r="U11" s="42" t="s">
        <v>21</v>
      </c>
      <c r="V11" s="47">
        <v>5</v>
      </c>
      <c r="W11" s="42" t="s">
        <v>21</v>
      </c>
      <c r="X11" s="135">
        <v>43520</v>
      </c>
      <c r="Y11" s="139">
        <f t="shared" si="1"/>
        <v>4163553</v>
      </c>
      <c r="Z11" s="117">
        <v>48083</v>
      </c>
      <c r="AA11" s="117">
        <v>26134</v>
      </c>
      <c r="AB11" s="117">
        <v>353</v>
      </c>
      <c r="AC11" s="117">
        <v>1072</v>
      </c>
      <c r="AD11" s="117">
        <v>69059</v>
      </c>
      <c r="AE11" s="117">
        <v>2431</v>
      </c>
      <c r="AF11" s="117">
        <v>1306</v>
      </c>
      <c r="AG11" s="122">
        <f t="shared" si="4"/>
        <v>148438</v>
      </c>
      <c r="AH11" s="117">
        <v>3838</v>
      </c>
      <c r="AI11" s="117">
        <v>0</v>
      </c>
      <c r="AJ11" s="117">
        <v>2983</v>
      </c>
      <c r="AK11" s="117">
        <v>1127</v>
      </c>
      <c r="AL11" s="117">
        <v>140484</v>
      </c>
      <c r="AM11" s="117">
        <v>6</v>
      </c>
      <c r="AN11" s="131">
        <v>140490</v>
      </c>
      <c r="AO11" s="42" t="s">
        <v>21</v>
      </c>
      <c r="AQ11" s="125">
        <v>4163553</v>
      </c>
      <c r="AR11" s="40" t="str">
        <f t="shared" si="2"/>
        <v> </v>
      </c>
      <c r="AS11" s="128">
        <v>148438</v>
      </c>
      <c r="AT11" s="40" t="str">
        <f t="shared" si="3"/>
        <v> </v>
      </c>
    </row>
    <row r="12" spans="1:46" s="40" customFormat="1" ht="24.75" customHeight="1">
      <c r="A12" s="47">
        <v>6</v>
      </c>
      <c r="B12" s="42" t="s">
        <v>22</v>
      </c>
      <c r="C12" s="117">
        <v>211</v>
      </c>
      <c r="D12" s="117">
        <v>8</v>
      </c>
      <c r="E12" s="117">
        <v>219</v>
      </c>
      <c r="F12" s="117">
        <v>798426</v>
      </c>
      <c r="G12" s="117">
        <v>1626474</v>
      </c>
      <c r="H12" s="117">
        <v>14977</v>
      </c>
      <c r="I12" s="117">
        <v>730</v>
      </c>
      <c r="J12" s="117">
        <v>99136</v>
      </c>
      <c r="K12" s="117">
        <v>40911</v>
      </c>
      <c r="L12" s="117">
        <v>32660</v>
      </c>
      <c r="M12" s="122">
        <f t="shared" si="0"/>
        <v>2613314</v>
      </c>
      <c r="N12" s="117">
        <v>267777</v>
      </c>
      <c r="O12" s="117">
        <v>572104</v>
      </c>
      <c r="P12" s="117">
        <v>1587217</v>
      </c>
      <c r="Q12" s="131">
        <v>14975</v>
      </c>
      <c r="R12" s="117">
        <v>730</v>
      </c>
      <c r="S12" s="117">
        <v>97382</v>
      </c>
      <c r="T12" s="135">
        <v>40893</v>
      </c>
      <c r="U12" s="42" t="s">
        <v>22</v>
      </c>
      <c r="V12" s="47">
        <v>6</v>
      </c>
      <c r="W12" s="42" t="s">
        <v>22</v>
      </c>
      <c r="X12" s="135">
        <v>32236</v>
      </c>
      <c r="Y12" s="139">
        <f t="shared" si="1"/>
        <v>2345537</v>
      </c>
      <c r="Z12" s="117">
        <v>34321</v>
      </c>
      <c r="AA12" s="117">
        <v>47131</v>
      </c>
      <c r="AB12" s="117">
        <v>808</v>
      </c>
      <c r="AC12" s="117">
        <v>22</v>
      </c>
      <c r="AD12" s="117">
        <v>2922</v>
      </c>
      <c r="AE12" s="117">
        <v>1226</v>
      </c>
      <c r="AF12" s="117">
        <v>967</v>
      </c>
      <c r="AG12" s="122">
        <f t="shared" si="4"/>
        <v>87397</v>
      </c>
      <c r="AH12" s="117">
        <v>1920</v>
      </c>
      <c r="AI12" s="117">
        <v>0</v>
      </c>
      <c r="AJ12" s="117">
        <v>1377</v>
      </c>
      <c r="AK12" s="117">
        <v>1434</v>
      </c>
      <c r="AL12" s="117">
        <v>82588</v>
      </c>
      <c r="AM12" s="117">
        <v>78</v>
      </c>
      <c r="AN12" s="131">
        <v>82666</v>
      </c>
      <c r="AO12" s="42" t="s">
        <v>22</v>
      </c>
      <c r="AQ12" s="125">
        <v>2345537</v>
      </c>
      <c r="AR12" s="40" t="str">
        <f t="shared" si="2"/>
        <v> </v>
      </c>
      <c r="AS12" s="128">
        <v>87397</v>
      </c>
      <c r="AT12" s="40" t="str">
        <f t="shared" si="3"/>
        <v> </v>
      </c>
    </row>
    <row r="13" spans="1:46" s="40" customFormat="1" ht="24.75" customHeight="1">
      <c r="A13" s="47">
        <v>7</v>
      </c>
      <c r="B13" s="42" t="s">
        <v>2</v>
      </c>
      <c r="C13" s="117">
        <v>421</v>
      </c>
      <c r="D13" s="117">
        <v>22</v>
      </c>
      <c r="E13" s="117">
        <v>443</v>
      </c>
      <c r="F13" s="117">
        <v>2063303</v>
      </c>
      <c r="G13" s="117">
        <v>1169225</v>
      </c>
      <c r="H13" s="117">
        <v>27871</v>
      </c>
      <c r="I13" s="117">
        <v>28660</v>
      </c>
      <c r="J13" s="117">
        <v>455682</v>
      </c>
      <c r="K13" s="117">
        <v>30336</v>
      </c>
      <c r="L13" s="117">
        <v>27051</v>
      </c>
      <c r="M13" s="122">
        <f t="shared" si="0"/>
        <v>3802128</v>
      </c>
      <c r="N13" s="117">
        <v>556934</v>
      </c>
      <c r="O13" s="117">
        <v>1537795</v>
      </c>
      <c r="P13" s="117">
        <v>1141937</v>
      </c>
      <c r="Q13" s="131">
        <v>26525</v>
      </c>
      <c r="R13" s="117">
        <v>28657</v>
      </c>
      <c r="S13" s="117">
        <v>455012</v>
      </c>
      <c r="T13" s="135">
        <v>28742</v>
      </c>
      <c r="U13" s="42" t="s">
        <v>2</v>
      </c>
      <c r="V13" s="47">
        <v>7</v>
      </c>
      <c r="W13" s="42" t="s">
        <v>2</v>
      </c>
      <c r="X13" s="135">
        <v>26526</v>
      </c>
      <c r="Y13" s="139">
        <f t="shared" si="1"/>
        <v>3245194</v>
      </c>
      <c r="Z13" s="117">
        <v>92268</v>
      </c>
      <c r="AA13" s="117">
        <v>34237</v>
      </c>
      <c r="AB13" s="117">
        <v>1371</v>
      </c>
      <c r="AC13" s="117">
        <v>860</v>
      </c>
      <c r="AD13" s="117">
        <v>13652</v>
      </c>
      <c r="AE13" s="117">
        <v>860</v>
      </c>
      <c r="AF13" s="117">
        <v>796</v>
      </c>
      <c r="AG13" s="122">
        <f t="shared" si="4"/>
        <v>144044</v>
      </c>
      <c r="AH13" s="117">
        <v>7915</v>
      </c>
      <c r="AI13" s="117">
        <v>2</v>
      </c>
      <c r="AJ13" s="117">
        <v>1817</v>
      </c>
      <c r="AK13" s="117">
        <v>1984</v>
      </c>
      <c r="AL13" s="117">
        <v>131735</v>
      </c>
      <c r="AM13" s="117">
        <v>591</v>
      </c>
      <c r="AN13" s="131">
        <v>132326</v>
      </c>
      <c r="AO13" s="42" t="s">
        <v>2</v>
      </c>
      <c r="AQ13" s="125">
        <v>3245194</v>
      </c>
      <c r="AR13" s="40" t="str">
        <f t="shared" si="2"/>
        <v> </v>
      </c>
      <c r="AS13" s="128">
        <v>144044</v>
      </c>
      <c r="AT13" s="40" t="str">
        <f t="shared" si="3"/>
        <v> </v>
      </c>
    </row>
    <row r="14" spans="1:46" s="40" customFormat="1" ht="24.75" customHeight="1">
      <c r="A14" s="47">
        <v>8</v>
      </c>
      <c r="B14" s="42" t="s">
        <v>23</v>
      </c>
      <c r="C14" s="117">
        <v>150</v>
      </c>
      <c r="D14" s="117">
        <v>1</v>
      </c>
      <c r="E14" s="117">
        <v>151</v>
      </c>
      <c r="F14" s="117">
        <v>628482</v>
      </c>
      <c r="G14" s="117">
        <v>304432</v>
      </c>
      <c r="H14" s="117">
        <v>1043</v>
      </c>
      <c r="I14" s="117">
        <v>84723</v>
      </c>
      <c r="J14" s="117">
        <v>19770</v>
      </c>
      <c r="K14" s="117">
        <v>5782</v>
      </c>
      <c r="L14" s="117">
        <v>12577</v>
      </c>
      <c r="M14" s="122">
        <f t="shared" si="0"/>
        <v>1056809</v>
      </c>
      <c r="N14" s="117">
        <v>198481</v>
      </c>
      <c r="O14" s="117">
        <v>445999</v>
      </c>
      <c r="P14" s="117">
        <v>289567</v>
      </c>
      <c r="Q14" s="131">
        <v>528</v>
      </c>
      <c r="R14" s="117">
        <v>84167</v>
      </c>
      <c r="S14" s="117">
        <v>19720</v>
      </c>
      <c r="T14" s="135">
        <v>5774</v>
      </c>
      <c r="U14" s="42" t="s">
        <v>23</v>
      </c>
      <c r="V14" s="47">
        <v>8</v>
      </c>
      <c r="W14" s="42" t="s">
        <v>23</v>
      </c>
      <c r="X14" s="135">
        <v>12573</v>
      </c>
      <c r="Y14" s="139">
        <f t="shared" si="1"/>
        <v>858328</v>
      </c>
      <c r="Z14" s="117">
        <v>26759</v>
      </c>
      <c r="AA14" s="117">
        <v>8541</v>
      </c>
      <c r="AB14" s="117">
        <v>29</v>
      </c>
      <c r="AC14" s="117">
        <v>2524</v>
      </c>
      <c r="AD14" s="117">
        <v>592</v>
      </c>
      <c r="AE14" s="117">
        <v>174</v>
      </c>
      <c r="AF14" s="117">
        <v>377</v>
      </c>
      <c r="AG14" s="122">
        <f t="shared" si="4"/>
        <v>38996</v>
      </c>
      <c r="AH14" s="117">
        <v>1817</v>
      </c>
      <c r="AI14" s="117">
        <v>0</v>
      </c>
      <c r="AJ14" s="117">
        <v>319</v>
      </c>
      <c r="AK14" s="117">
        <v>578</v>
      </c>
      <c r="AL14" s="117">
        <v>36045</v>
      </c>
      <c r="AM14" s="117">
        <v>166</v>
      </c>
      <c r="AN14" s="131">
        <v>36211</v>
      </c>
      <c r="AO14" s="42" t="s">
        <v>23</v>
      </c>
      <c r="AQ14" s="125">
        <v>858328</v>
      </c>
      <c r="AR14" s="40" t="str">
        <f t="shared" si="2"/>
        <v> </v>
      </c>
      <c r="AS14" s="128">
        <v>38996</v>
      </c>
      <c r="AT14" s="40" t="str">
        <f t="shared" si="3"/>
        <v> </v>
      </c>
    </row>
    <row r="15" spans="1:46" s="27" customFormat="1" ht="24.75" customHeight="1">
      <c r="A15" s="30">
        <v>9</v>
      </c>
      <c r="B15" s="31" t="s">
        <v>49</v>
      </c>
      <c r="C15" s="118">
        <v>286</v>
      </c>
      <c r="D15" s="118">
        <v>4</v>
      </c>
      <c r="E15" s="118">
        <v>290</v>
      </c>
      <c r="F15" s="118">
        <v>1266818</v>
      </c>
      <c r="G15" s="118">
        <v>2963195</v>
      </c>
      <c r="H15" s="118">
        <v>21139</v>
      </c>
      <c r="I15" s="118">
        <v>136350</v>
      </c>
      <c r="J15" s="118">
        <v>46537</v>
      </c>
      <c r="K15" s="118">
        <v>24873</v>
      </c>
      <c r="L15" s="118">
        <v>1337</v>
      </c>
      <c r="M15" s="122">
        <f t="shared" si="0"/>
        <v>4460249</v>
      </c>
      <c r="N15" s="118">
        <v>362011</v>
      </c>
      <c r="O15" s="118">
        <v>969851</v>
      </c>
      <c r="P15" s="118">
        <v>2899720</v>
      </c>
      <c r="Q15" s="132">
        <v>20627</v>
      </c>
      <c r="R15" s="118">
        <v>136348</v>
      </c>
      <c r="S15" s="118">
        <v>45502</v>
      </c>
      <c r="T15" s="136">
        <v>24855</v>
      </c>
      <c r="U15" s="31" t="s">
        <v>49</v>
      </c>
      <c r="V15" s="30">
        <v>9</v>
      </c>
      <c r="W15" s="31" t="s">
        <v>49</v>
      </c>
      <c r="X15" s="136">
        <v>1335</v>
      </c>
      <c r="Y15" s="139">
        <f t="shared" si="1"/>
        <v>4098238</v>
      </c>
      <c r="Z15" s="118">
        <v>58191</v>
      </c>
      <c r="AA15" s="118">
        <v>80732</v>
      </c>
      <c r="AB15" s="118">
        <v>1113</v>
      </c>
      <c r="AC15" s="118">
        <v>4091</v>
      </c>
      <c r="AD15" s="118">
        <v>1365</v>
      </c>
      <c r="AE15" s="118">
        <v>745</v>
      </c>
      <c r="AF15" s="118">
        <v>40</v>
      </c>
      <c r="AG15" s="122">
        <f t="shared" si="4"/>
        <v>146277</v>
      </c>
      <c r="AH15" s="118">
        <v>3825</v>
      </c>
      <c r="AI15" s="118">
        <v>0</v>
      </c>
      <c r="AJ15" s="118">
        <v>1094</v>
      </c>
      <c r="AK15" s="118">
        <v>1106</v>
      </c>
      <c r="AL15" s="118">
        <v>140107</v>
      </c>
      <c r="AM15" s="118">
        <v>145</v>
      </c>
      <c r="AN15" s="132">
        <v>140252</v>
      </c>
      <c r="AO15" s="31" t="s">
        <v>49</v>
      </c>
      <c r="AQ15" s="126">
        <v>4098238</v>
      </c>
      <c r="AR15" s="27" t="str">
        <f t="shared" si="2"/>
        <v> </v>
      </c>
      <c r="AS15" s="129">
        <v>146277</v>
      </c>
      <c r="AT15" s="27" t="str">
        <f t="shared" si="3"/>
        <v> </v>
      </c>
    </row>
    <row r="16" spans="1:46" s="27" customFormat="1" ht="24.75" customHeight="1">
      <c r="A16" s="30">
        <v>10</v>
      </c>
      <c r="B16" s="31" t="s">
        <v>24</v>
      </c>
      <c r="C16" s="118">
        <v>128</v>
      </c>
      <c r="D16" s="118">
        <v>2</v>
      </c>
      <c r="E16" s="118">
        <v>130</v>
      </c>
      <c r="F16" s="118">
        <v>539637</v>
      </c>
      <c r="G16" s="118">
        <v>386366</v>
      </c>
      <c r="H16" s="118">
        <v>0</v>
      </c>
      <c r="I16" s="118">
        <v>155698</v>
      </c>
      <c r="J16" s="118">
        <v>45247</v>
      </c>
      <c r="K16" s="118">
        <v>7834</v>
      </c>
      <c r="L16" s="118">
        <v>26739</v>
      </c>
      <c r="M16" s="122">
        <f t="shared" si="0"/>
        <v>1161521</v>
      </c>
      <c r="N16" s="118">
        <v>174371</v>
      </c>
      <c r="O16" s="118">
        <v>376596</v>
      </c>
      <c r="P16" s="118">
        <v>378462</v>
      </c>
      <c r="Q16" s="132">
        <v>0</v>
      </c>
      <c r="R16" s="118">
        <v>153958</v>
      </c>
      <c r="S16" s="118">
        <v>44672</v>
      </c>
      <c r="T16" s="136">
        <v>7819</v>
      </c>
      <c r="U16" s="31" t="s">
        <v>24</v>
      </c>
      <c r="V16" s="30">
        <v>10</v>
      </c>
      <c r="W16" s="31" t="s">
        <v>24</v>
      </c>
      <c r="X16" s="136">
        <v>25643</v>
      </c>
      <c r="Y16" s="139">
        <f t="shared" si="1"/>
        <v>987150</v>
      </c>
      <c r="Z16" s="118">
        <v>22591</v>
      </c>
      <c r="AA16" s="118">
        <v>11232</v>
      </c>
      <c r="AB16" s="118">
        <v>0</v>
      </c>
      <c r="AC16" s="118">
        <v>4618</v>
      </c>
      <c r="AD16" s="118">
        <v>1339</v>
      </c>
      <c r="AE16" s="118">
        <v>235</v>
      </c>
      <c r="AF16" s="118">
        <v>770</v>
      </c>
      <c r="AG16" s="122">
        <f t="shared" si="4"/>
        <v>40785</v>
      </c>
      <c r="AH16" s="118">
        <v>1465</v>
      </c>
      <c r="AI16" s="118">
        <v>0</v>
      </c>
      <c r="AJ16" s="118">
        <v>443</v>
      </c>
      <c r="AK16" s="118">
        <v>1125</v>
      </c>
      <c r="AL16" s="118">
        <v>37750</v>
      </c>
      <c r="AM16" s="118">
        <v>2</v>
      </c>
      <c r="AN16" s="132">
        <v>37752</v>
      </c>
      <c r="AO16" s="31" t="s">
        <v>24</v>
      </c>
      <c r="AQ16" s="126">
        <v>987150</v>
      </c>
      <c r="AR16" s="27" t="str">
        <f t="shared" si="2"/>
        <v> </v>
      </c>
      <c r="AS16" s="129">
        <v>40785</v>
      </c>
      <c r="AT16" s="27" t="str">
        <f t="shared" si="3"/>
        <v> </v>
      </c>
    </row>
    <row r="17" spans="1:46" s="27" customFormat="1" ht="24.75" customHeight="1">
      <c r="A17" s="30">
        <v>11</v>
      </c>
      <c r="B17" s="31" t="s">
        <v>25</v>
      </c>
      <c r="C17" s="118">
        <v>88</v>
      </c>
      <c r="D17" s="118">
        <v>2</v>
      </c>
      <c r="E17" s="118">
        <v>90</v>
      </c>
      <c r="F17" s="118">
        <v>398260</v>
      </c>
      <c r="G17" s="118">
        <v>245908</v>
      </c>
      <c r="H17" s="118">
        <v>0</v>
      </c>
      <c r="I17" s="118">
        <v>74080</v>
      </c>
      <c r="J17" s="118">
        <v>18989</v>
      </c>
      <c r="K17" s="118">
        <v>1392</v>
      </c>
      <c r="L17" s="118">
        <v>4466</v>
      </c>
      <c r="M17" s="122">
        <f t="shared" si="0"/>
        <v>743095</v>
      </c>
      <c r="N17" s="118">
        <v>113442</v>
      </c>
      <c r="O17" s="118">
        <v>296600</v>
      </c>
      <c r="P17" s="118">
        <v>234515</v>
      </c>
      <c r="Q17" s="132">
        <v>0</v>
      </c>
      <c r="R17" s="118">
        <v>74079</v>
      </c>
      <c r="S17" s="118">
        <v>18980</v>
      </c>
      <c r="T17" s="136">
        <v>1387</v>
      </c>
      <c r="U17" s="31" t="s">
        <v>25</v>
      </c>
      <c r="V17" s="30">
        <v>11</v>
      </c>
      <c r="W17" s="31" t="s">
        <v>25</v>
      </c>
      <c r="X17" s="136">
        <v>4092</v>
      </c>
      <c r="Y17" s="139">
        <f t="shared" si="1"/>
        <v>629653</v>
      </c>
      <c r="Z17" s="118">
        <v>17792</v>
      </c>
      <c r="AA17" s="118">
        <v>7033</v>
      </c>
      <c r="AB17" s="118">
        <v>0</v>
      </c>
      <c r="AC17" s="118">
        <v>2222</v>
      </c>
      <c r="AD17" s="118">
        <v>570</v>
      </c>
      <c r="AE17" s="118">
        <v>41</v>
      </c>
      <c r="AF17" s="118">
        <v>123</v>
      </c>
      <c r="AG17" s="122">
        <f t="shared" si="4"/>
        <v>27781</v>
      </c>
      <c r="AH17" s="118">
        <v>1200</v>
      </c>
      <c r="AI17" s="118">
        <v>0</v>
      </c>
      <c r="AJ17" s="118">
        <v>98</v>
      </c>
      <c r="AK17" s="118">
        <v>560</v>
      </c>
      <c r="AL17" s="118">
        <v>25899</v>
      </c>
      <c r="AM17" s="118">
        <v>24</v>
      </c>
      <c r="AN17" s="132">
        <v>25923</v>
      </c>
      <c r="AO17" s="31" t="s">
        <v>25</v>
      </c>
      <c r="AQ17" s="126">
        <v>629653</v>
      </c>
      <c r="AR17" s="27" t="str">
        <f t="shared" si="2"/>
        <v> </v>
      </c>
      <c r="AS17" s="129">
        <v>27781</v>
      </c>
      <c r="AT17" s="27" t="str">
        <f t="shared" si="3"/>
        <v> </v>
      </c>
    </row>
    <row r="18" spans="1:46" s="40" customFormat="1" ht="24.75" customHeight="1">
      <c r="A18" s="47">
        <v>12</v>
      </c>
      <c r="B18" s="42" t="s">
        <v>26</v>
      </c>
      <c r="C18" s="117">
        <v>114</v>
      </c>
      <c r="D18" s="117">
        <v>3</v>
      </c>
      <c r="E18" s="117">
        <v>117</v>
      </c>
      <c r="F18" s="117">
        <v>433753</v>
      </c>
      <c r="G18" s="117">
        <v>292589</v>
      </c>
      <c r="H18" s="117">
        <v>5019</v>
      </c>
      <c r="I18" s="117">
        <v>142522</v>
      </c>
      <c r="J18" s="117">
        <v>31957</v>
      </c>
      <c r="K18" s="117">
        <v>13363</v>
      </c>
      <c r="L18" s="117">
        <v>2047</v>
      </c>
      <c r="M18" s="122">
        <f t="shared" si="0"/>
        <v>921250</v>
      </c>
      <c r="N18" s="117">
        <v>142782</v>
      </c>
      <c r="O18" s="117">
        <v>304074</v>
      </c>
      <c r="P18" s="117">
        <v>281994</v>
      </c>
      <c r="Q18" s="131">
        <v>4419</v>
      </c>
      <c r="R18" s="117">
        <v>140828</v>
      </c>
      <c r="S18" s="117">
        <v>31750</v>
      </c>
      <c r="T18" s="135">
        <v>13359</v>
      </c>
      <c r="U18" s="42" t="s">
        <v>26</v>
      </c>
      <c r="V18" s="47">
        <v>12</v>
      </c>
      <c r="W18" s="42" t="s">
        <v>26</v>
      </c>
      <c r="X18" s="135">
        <v>2044</v>
      </c>
      <c r="Y18" s="139">
        <f t="shared" si="1"/>
        <v>778468</v>
      </c>
      <c r="Z18" s="117">
        <v>18245</v>
      </c>
      <c r="AA18" s="117">
        <v>8456</v>
      </c>
      <c r="AB18" s="117">
        <v>239</v>
      </c>
      <c r="AC18" s="117">
        <v>4225</v>
      </c>
      <c r="AD18" s="117">
        <v>952</v>
      </c>
      <c r="AE18" s="117">
        <v>400</v>
      </c>
      <c r="AF18" s="117">
        <v>60</v>
      </c>
      <c r="AG18" s="122">
        <f t="shared" si="4"/>
        <v>32577</v>
      </c>
      <c r="AH18" s="117">
        <v>1635</v>
      </c>
      <c r="AI18" s="117">
        <v>0</v>
      </c>
      <c r="AJ18" s="117">
        <v>562</v>
      </c>
      <c r="AK18" s="117">
        <v>509</v>
      </c>
      <c r="AL18" s="117">
        <v>29858</v>
      </c>
      <c r="AM18" s="117">
        <v>13</v>
      </c>
      <c r="AN18" s="131">
        <v>29871</v>
      </c>
      <c r="AO18" s="42" t="s">
        <v>26</v>
      </c>
      <c r="AQ18" s="125">
        <v>778468</v>
      </c>
      <c r="AR18" s="40" t="str">
        <f t="shared" si="2"/>
        <v> </v>
      </c>
      <c r="AS18" s="128">
        <v>32577</v>
      </c>
      <c r="AT18" s="40" t="str">
        <f t="shared" si="3"/>
        <v> </v>
      </c>
    </row>
    <row r="19" spans="1:46" s="40" customFormat="1" ht="24.75" customHeight="1">
      <c r="A19" s="47">
        <v>13</v>
      </c>
      <c r="B19" s="42" t="s">
        <v>27</v>
      </c>
      <c r="C19" s="117">
        <v>308</v>
      </c>
      <c r="D19" s="117">
        <v>10</v>
      </c>
      <c r="E19" s="117">
        <v>318</v>
      </c>
      <c r="F19" s="117">
        <v>1219956</v>
      </c>
      <c r="G19" s="117">
        <v>839496</v>
      </c>
      <c r="H19" s="117">
        <v>1638</v>
      </c>
      <c r="I19" s="117">
        <v>102515</v>
      </c>
      <c r="J19" s="117">
        <v>263299</v>
      </c>
      <c r="K19" s="117">
        <v>42131</v>
      </c>
      <c r="L19" s="117">
        <v>17142</v>
      </c>
      <c r="M19" s="122">
        <f t="shared" si="0"/>
        <v>2486177</v>
      </c>
      <c r="N19" s="117">
        <v>409599</v>
      </c>
      <c r="O19" s="117">
        <v>851493</v>
      </c>
      <c r="P19" s="117">
        <v>803291</v>
      </c>
      <c r="Q19" s="131">
        <v>1637</v>
      </c>
      <c r="R19" s="117">
        <v>102471</v>
      </c>
      <c r="S19" s="117">
        <v>259315</v>
      </c>
      <c r="T19" s="135">
        <v>42104</v>
      </c>
      <c r="U19" s="42" t="s">
        <v>27</v>
      </c>
      <c r="V19" s="47">
        <v>13</v>
      </c>
      <c r="W19" s="42" t="s">
        <v>27</v>
      </c>
      <c r="X19" s="135">
        <v>16267</v>
      </c>
      <c r="Y19" s="139">
        <f t="shared" si="1"/>
        <v>2076578</v>
      </c>
      <c r="Z19" s="117">
        <v>51088</v>
      </c>
      <c r="AA19" s="117">
        <v>24045</v>
      </c>
      <c r="AB19" s="117">
        <v>87</v>
      </c>
      <c r="AC19" s="117">
        <v>3073</v>
      </c>
      <c r="AD19" s="117">
        <v>7780</v>
      </c>
      <c r="AE19" s="117">
        <v>1264</v>
      </c>
      <c r="AF19" s="117">
        <v>487</v>
      </c>
      <c r="AG19" s="122">
        <f t="shared" si="4"/>
        <v>87824</v>
      </c>
      <c r="AH19" s="117">
        <v>4468</v>
      </c>
      <c r="AI19" s="117">
        <v>0</v>
      </c>
      <c r="AJ19" s="117">
        <v>1854</v>
      </c>
      <c r="AK19" s="117">
        <v>1456</v>
      </c>
      <c r="AL19" s="117">
        <v>79653</v>
      </c>
      <c r="AM19" s="117">
        <v>393</v>
      </c>
      <c r="AN19" s="131">
        <v>80046</v>
      </c>
      <c r="AO19" s="42" t="s">
        <v>27</v>
      </c>
      <c r="AQ19" s="125">
        <v>2076578</v>
      </c>
      <c r="AR19" s="40" t="str">
        <f t="shared" si="2"/>
        <v> </v>
      </c>
      <c r="AS19" s="128">
        <v>87824</v>
      </c>
      <c r="AT19" s="40" t="str">
        <f t="shared" si="3"/>
        <v> </v>
      </c>
    </row>
    <row r="20" spans="1:46" s="40" customFormat="1" ht="24.75" customHeight="1">
      <c r="A20" s="47">
        <v>14</v>
      </c>
      <c r="B20" s="42" t="s">
        <v>28</v>
      </c>
      <c r="C20" s="117">
        <v>601</v>
      </c>
      <c r="D20" s="117">
        <v>12</v>
      </c>
      <c r="E20" s="117">
        <v>613</v>
      </c>
      <c r="F20" s="117">
        <v>2563152</v>
      </c>
      <c r="G20" s="117">
        <v>2934234</v>
      </c>
      <c r="H20" s="117">
        <v>36044</v>
      </c>
      <c r="I20" s="117">
        <v>182534</v>
      </c>
      <c r="J20" s="117">
        <v>353593</v>
      </c>
      <c r="K20" s="117">
        <v>38247</v>
      </c>
      <c r="L20" s="117">
        <v>69378</v>
      </c>
      <c r="M20" s="122">
        <f t="shared" si="0"/>
        <v>6177182</v>
      </c>
      <c r="N20" s="117">
        <v>782342</v>
      </c>
      <c r="O20" s="117">
        <v>1850464</v>
      </c>
      <c r="P20" s="117">
        <v>2875647</v>
      </c>
      <c r="Q20" s="131">
        <v>34064</v>
      </c>
      <c r="R20" s="117">
        <v>180161</v>
      </c>
      <c r="S20" s="117">
        <v>347864</v>
      </c>
      <c r="T20" s="135">
        <v>38177</v>
      </c>
      <c r="U20" s="42" t="s">
        <v>28</v>
      </c>
      <c r="V20" s="47">
        <v>14</v>
      </c>
      <c r="W20" s="42" t="s">
        <v>28</v>
      </c>
      <c r="X20" s="135">
        <v>68463</v>
      </c>
      <c r="Y20" s="139">
        <f t="shared" si="1"/>
        <v>5394840</v>
      </c>
      <c r="Z20" s="117">
        <v>111015</v>
      </c>
      <c r="AA20" s="117">
        <v>85766</v>
      </c>
      <c r="AB20" s="117">
        <v>1839</v>
      </c>
      <c r="AC20" s="117">
        <v>5405</v>
      </c>
      <c r="AD20" s="117">
        <v>10436</v>
      </c>
      <c r="AE20" s="117">
        <v>1145</v>
      </c>
      <c r="AF20" s="117">
        <v>2055</v>
      </c>
      <c r="AG20" s="122">
        <f t="shared" si="4"/>
        <v>217661</v>
      </c>
      <c r="AH20" s="117">
        <v>9074</v>
      </c>
      <c r="AI20" s="117">
        <v>0</v>
      </c>
      <c r="AJ20" s="117">
        <v>1952</v>
      </c>
      <c r="AK20" s="117">
        <v>3671</v>
      </c>
      <c r="AL20" s="117">
        <v>202918</v>
      </c>
      <c r="AM20" s="117">
        <v>46</v>
      </c>
      <c r="AN20" s="131">
        <v>202964</v>
      </c>
      <c r="AO20" s="42" t="s">
        <v>28</v>
      </c>
      <c r="AQ20" s="125">
        <v>5394840</v>
      </c>
      <c r="AR20" s="40" t="str">
        <f t="shared" si="2"/>
        <v> </v>
      </c>
      <c r="AS20" s="128">
        <v>217661</v>
      </c>
      <c r="AT20" s="40" t="str">
        <f t="shared" si="3"/>
        <v> </v>
      </c>
    </row>
    <row r="21" spans="1:46" s="40" customFormat="1" ht="24.75" customHeight="1">
      <c r="A21" s="47">
        <v>15</v>
      </c>
      <c r="B21" s="42" t="s">
        <v>29</v>
      </c>
      <c r="C21" s="117">
        <v>450</v>
      </c>
      <c r="D21" s="117">
        <v>12</v>
      </c>
      <c r="E21" s="117">
        <v>462</v>
      </c>
      <c r="F21" s="117">
        <v>2271284</v>
      </c>
      <c r="G21" s="117">
        <v>2407393</v>
      </c>
      <c r="H21" s="117">
        <v>138611</v>
      </c>
      <c r="I21" s="117">
        <v>285683</v>
      </c>
      <c r="J21" s="117">
        <v>226242</v>
      </c>
      <c r="K21" s="117">
        <v>41838</v>
      </c>
      <c r="L21" s="117">
        <v>15980</v>
      </c>
      <c r="M21" s="122">
        <f t="shared" si="0"/>
        <v>5387031</v>
      </c>
      <c r="N21" s="117">
        <v>610754</v>
      </c>
      <c r="O21" s="117">
        <v>1703443</v>
      </c>
      <c r="P21" s="117">
        <v>2371959</v>
      </c>
      <c r="Q21" s="131">
        <v>137800</v>
      </c>
      <c r="R21" s="117">
        <v>283458</v>
      </c>
      <c r="S21" s="117">
        <v>222435</v>
      </c>
      <c r="T21" s="135">
        <v>41767</v>
      </c>
      <c r="U21" s="42" t="s">
        <v>29</v>
      </c>
      <c r="V21" s="47">
        <v>15</v>
      </c>
      <c r="W21" s="42" t="s">
        <v>29</v>
      </c>
      <c r="X21" s="135">
        <v>15415</v>
      </c>
      <c r="Y21" s="139">
        <f t="shared" si="1"/>
        <v>4776277</v>
      </c>
      <c r="Z21" s="117">
        <v>102185</v>
      </c>
      <c r="AA21" s="117">
        <v>71047</v>
      </c>
      <c r="AB21" s="117">
        <v>7441</v>
      </c>
      <c r="AC21" s="117">
        <v>8505</v>
      </c>
      <c r="AD21" s="117">
        <v>6673</v>
      </c>
      <c r="AE21" s="117">
        <v>1252</v>
      </c>
      <c r="AF21" s="117">
        <v>462</v>
      </c>
      <c r="AG21" s="122">
        <f t="shared" si="4"/>
        <v>197565</v>
      </c>
      <c r="AH21" s="117">
        <v>7633</v>
      </c>
      <c r="AI21" s="117">
        <v>0</v>
      </c>
      <c r="AJ21" s="117">
        <v>1634</v>
      </c>
      <c r="AK21" s="117">
        <v>2481</v>
      </c>
      <c r="AL21" s="117">
        <v>185015</v>
      </c>
      <c r="AM21" s="117">
        <v>802</v>
      </c>
      <c r="AN21" s="131">
        <v>185817</v>
      </c>
      <c r="AO21" s="42" t="s">
        <v>29</v>
      </c>
      <c r="AQ21" s="125">
        <v>4776277</v>
      </c>
      <c r="AR21" s="40" t="str">
        <f t="shared" si="2"/>
        <v> </v>
      </c>
      <c r="AS21" s="128">
        <v>197565</v>
      </c>
      <c r="AT21" s="40" t="str">
        <f t="shared" si="3"/>
        <v> </v>
      </c>
    </row>
    <row r="22" spans="1:46" s="40" customFormat="1" ht="24.75" customHeight="1">
      <c r="A22" s="47">
        <v>16</v>
      </c>
      <c r="B22" s="42" t="s">
        <v>30</v>
      </c>
      <c r="C22" s="117">
        <v>1696</v>
      </c>
      <c r="D22" s="117">
        <v>17</v>
      </c>
      <c r="E22" s="117">
        <v>1713</v>
      </c>
      <c r="F22" s="117">
        <v>11553809</v>
      </c>
      <c r="G22" s="117">
        <v>12569466</v>
      </c>
      <c r="H22" s="117">
        <v>104654</v>
      </c>
      <c r="I22" s="117">
        <v>683722</v>
      </c>
      <c r="J22" s="117">
        <v>2410444</v>
      </c>
      <c r="K22" s="117">
        <v>196987</v>
      </c>
      <c r="L22" s="117">
        <v>227511</v>
      </c>
      <c r="M22" s="122">
        <f t="shared" si="0"/>
        <v>27746593</v>
      </c>
      <c r="N22" s="117">
        <v>2459322</v>
      </c>
      <c r="O22" s="117">
        <v>9299982</v>
      </c>
      <c r="P22" s="117">
        <v>12390351</v>
      </c>
      <c r="Q22" s="131">
        <v>102670</v>
      </c>
      <c r="R22" s="117">
        <v>679280</v>
      </c>
      <c r="S22" s="117">
        <v>2400349</v>
      </c>
      <c r="T22" s="135">
        <v>196778</v>
      </c>
      <c r="U22" s="42" t="s">
        <v>30</v>
      </c>
      <c r="V22" s="47">
        <v>16</v>
      </c>
      <c r="W22" s="42" t="s">
        <v>30</v>
      </c>
      <c r="X22" s="135">
        <v>217861</v>
      </c>
      <c r="Y22" s="139">
        <f t="shared" si="1"/>
        <v>25287271</v>
      </c>
      <c r="Z22" s="117">
        <v>557966</v>
      </c>
      <c r="AA22" s="117">
        <v>368860</v>
      </c>
      <c r="AB22" s="117">
        <v>5544</v>
      </c>
      <c r="AC22" s="117">
        <v>20378</v>
      </c>
      <c r="AD22" s="117">
        <v>72010</v>
      </c>
      <c r="AE22" s="117">
        <v>5903</v>
      </c>
      <c r="AF22" s="117">
        <v>6535</v>
      </c>
      <c r="AG22" s="122">
        <f t="shared" si="4"/>
        <v>1037196</v>
      </c>
      <c r="AH22" s="117">
        <v>55188</v>
      </c>
      <c r="AI22" s="117">
        <v>0</v>
      </c>
      <c r="AJ22" s="117">
        <v>6412</v>
      </c>
      <c r="AK22" s="117">
        <v>10028</v>
      </c>
      <c r="AL22" s="117">
        <v>965378</v>
      </c>
      <c r="AM22" s="117">
        <v>190</v>
      </c>
      <c r="AN22" s="131">
        <v>965568</v>
      </c>
      <c r="AO22" s="42" t="s">
        <v>30</v>
      </c>
      <c r="AQ22" s="125">
        <v>25287271</v>
      </c>
      <c r="AR22" s="40" t="str">
        <f t="shared" si="2"/>
        <v> </v>
      </c>
      <c r="AS22" s="128">
        <v>1037196</v>
      </c>
      <c r="AT22" s="40" t="str">
        <f t="shared" si="3"/>
        <v> </v>
      </c>
    </row>
    <row r="23" spans="1:46" s="40" customFormat="1" ht="24.75" customHeight="1">
      <c r="A23" s="47">
        <v>17</v>
      </c>
      <c r="B23" s="42" t="s">
        <v>0</v>
      </c>
      <c r="C23" s="117">
        <v>627</v>
      </c>
      <c r="D23" s="117">
        <v>5</v>
      </c>
      <c r="E23" s="117">
        <v>632</v>
      </c>
      <c r="F23" s="117">
        <v>2927895</v>
      </c>
      <c r="G23" s="117">
        <v>3177540</v>
      </c>
      <c r="H23" s="117">
        <v>22680</v>
      </c>
      <c r="I23" s="117">
        <v>278966</v>
      </c>
      <c r="J23" s="117">
        <v>748945</v>
      </c>
      <c r="K23" s="117">
        <v>61946</v>
      </c>
      <c r="L23" s="117">
        <v>62065</v>
      </c>
      <c r="M23" s="122">
        <f t="shared" si="0"/>
        <v>7280037</v>
      </c>
      <c r="N23" s="117">
        <v>829717</v>
      </c>
      <c r="O23" s="117">
        <v>2165431</v>
      </c>
      <c r="P23" s="117">
        <v>3122259</v>
      </c>
      <c r="Q23" s="131">
        <v>20953</v>
      </c>
      <c r="R23" s="117">
        <v>275372</v>
      </c>
      <c r="S23" s="117">
        <v>744201</v>
      </c>
      <c r="T23" s="135">
        <v>61880</v>
      </c>
      <c r="U23" s="42" t="s">
        <v>0</v>
      </c>
      <c r="V23" s="47">
        <v>17</v>
      </c>
      <c r="W23" s="42" t="s">
        <v>0</v>
      </c>
      <c r="X23" s="135">
        <v>60224</v>
      </c>
      <c r="Y23" s="139">
        <f t="shared" si="1"/>
        <v>6450320</v>
      </c>
      <c r="Z23" s="117">
        <v>129915</v>
      </c>
      <c r="AA23" s="117">
        <v>93470</v>
      </c>
      <c r="AB23" s="117">
        <v>1131</v>
      </c>
      <c r="AC23" s="117">
        <v>8262</v>
      </c>
      <c r="AD23" s="117">
        <v>22324</v>
      </c>
      <c r="AE23" s="117">
        <v>1856</v>
      </c>
      <c r="AF23" s="117">
        <v>1806</v>
      </c>
      <c r="AG23" s="122">
        <f t="shared" si="4"/>
        <v>258764</v>
      </c>
      <c r="AH23" s="117">
        <v>10052</v>
      </c>
      <c r="AI23" s="117">
        <v>0</v>
      </c>
      <c r="AJ23" s="117">
        <v>3063</v>
      </c>
      <c r="AK23" s="117">
        <v>3430</v>
      </c>
      <c r="AL23" s="117">
        <v>242188</v>
      </c>
      <c r="AM23" s="117">
        <v>31</v>
      </c>
      <c r="AN23" s="131">
        <v>242219</v>
      </c>
      <c r="AO23" s="42" t="s">
        <v>0</v>
      </c>
      <c r="AQ23" s="125">
        <v>6450320</v>
      </c>
      <c r="AR23" s="40" t="str">
        <f t="shared" si="2"/>
        <v> </v>
      </c>
      <c r="AS23" s="128">
        <v>258764</v>
      </c>
      <c r="AT23" s="40" t="str">
        <f t="shared" si="3"/>
        <v> </v>
      </c>
    </row>
    <row r="24" spans="1:46" s="40" customFormat="1" ht="24.75" customHeight="1">
      <c r="A24" s="47">
        <v>18</v>
      </c>
      <c r="B24" s="42" t="s">
        <v>31</v>
      </c>
      <c r="C24" s="117">
        <v>267</v>
      </c>
      <c r="D24" s="117">
        <v>3</v>
      </c>
      <c r="E24" s="117">
        <v>270</v>
      </c>
      <c r="F24" s="117">
        <v>1231118</v>
      </c>
      <c r="G24" s="117">
        <v>1320184</v>
      </c>
      <c r="H24" s="117">
        <v>32470</v>
      </c>
      <c r="I24" s="117">
        <v>190758</v>
      </c>
      <c r="J24" s="117">
        <v>106803</v>
      </c>
      <c r="K24" s="117">
        <v>14595</v>
      </c>
      <c r="L24" s="117">
        <v>30618</v>
      </c>
      <c r="M24" s="122">
        <f t="shared" si="0"/>
        <v>2926546</v>
      </c>
      <c r="N24" s="117">
        <v>319217</v>
      </c>
      <c r="O24" s="117">
        <v>955430</v>
      </c>
      <c r="P24" s="117">
        <v>1283688</v>
      </c>
      <c r="Q24" s="131">
        <v>28955</v>
      </c>
      <c r="R24" s="117">
        <v>190008</v>
      </c>
      <c r="S24" s="117">
        <v>105103</v>
      </c>
      <c r="T24" s="135">
        <v>14569</v>
      </c>
      <c r="U24" s="42" t="s">
        <v>31</v>
      </c>
      <c r="V24" s="47">
        <v>18</v>
      </c>
      <c r="W24" s="42" t="s">
        <v>31</v>
      </c>
      <c r="X24" s="135">
        <v>29576</v>
      </c>
      <c r="Y24" s="139">
        <f t="shared" si="1"/>
        <v>2607329</v>
      </c>
      <c r="Z24" s="117">
        <v>57324</v>
      </c>
      <c r="AA24" s="117">
        <v>38242</v>
      </c>
      <c r="AB24" s="117">
        <v>1545</v>
      </c>
      <c r="AC24" s="117">
        <v>5700</v>
      </c>
      <c r="AD24" s="117">
        <v>3154</v>
      </c>
      <c r="AE24" s="117">
        <v>437</v>
      </c>
      <c r="AF24" s="117">
        <v>887</v>
      </c>
      <c r="AG24" s="122">
        <f t="shared" si="4"/>
        <v>107289</v>
      </c>
      <c r="AH24" s="117">
        <v>6202</v>
      </c>
      <c r="AI24" s="117">
        <v>0</v>
      </c>
      <c r="AJ24" s="117">
        <v>1137</v>
      </c>
      <c r="AK24" s="117">
        <v>1873</v>
      </c>
      <c r="AL24" s="117">
        <v>98072</v>
      </c>
      <c r="AM24" s="117">
        <v>5</v>
      </c>
      <c r="AN24" s="131">
        <v>98077</v>
      </c>
      <c r="AO24" s="42" t="s">
        <v>31</v>
      </c>
      <c r="AQ24" s="125">
        <v>2607329</v>
      </c>
      <c r="AR24" s="40" t="str">
        <f t="shared" si="2"/>
        <v> </v>
      </c>
      <c r="AS24" s="128">
        <v>107289</v>
      </c>
      <c r="AT24" s="40" t="str">
        <f t="shared" si="3"/>
        <v> </v>
      </c>
    </row>
    <row r="25" spans="1:46" s="40" customFormat="1" ht="24.75" customHeight="1">
      <c r="A25" s="47">
        <v>19</v>
      </c>
      <c r="B25" s="42" t="s">
        <v>3</v>
      </c>
      <c r="C25" s="117">
        <v>89</v>
      </c>
      <c r="D25" s="117">
        <v>5</v>
      </c>
      <c r="E25" s="117">
        <v>94</v>
      </c>
      <c r="F25" s="117">
        <v>704207</v>
      </c>
      <c r="G25" s="117">
        <v>191520</v>
      </c>
      <c r="H25" s="117">
        <v>1928</v>
      </c>
      <c r="I25" s="117">
        <v>43784</v>
      </c>
      <c r="J25" s="117">
        <v>23843</v>
      </c>
      <c r="K25" s="117">
        <v>8055</v>
      </c>
      <c r="L25" s="117">
        <v>2975</v>
      </c>
      <c r="M25" s="122">
        <f t="shared" si="0"/>
        <v>976312</v>
      </c>
      <c r="N25" s="117">
        <v>117811</v>
      </c>
      <c r="O25" s="117">
        <v>597913</v>
      </c>
      <c r="P25" s="117">
        <v>180022</v>
      </c>
      <c r="Q25" s="131">
        <v>1927</v>
      </c>
      <c r="R25" s="117">
        <v>43782</v>
      </c>
      <c r="S25" s="117">
        <v>23837</v>
      </c>
      <c r="T25" s="135">
        <v>8046</v>
      </c>
      <c r="U25" s="42" t="s">
        <v>3</v>
      </c>
      <c r="V25" s="47">
        <v>19</v>
      </c>
      <c r="W25" s="42" t="s">
        <v>3</v>
      </c>
      <c r="X25" s="135">
        <v>2974</v>
      </c>
      <c r="Y25" s="139">
        <f t="shared" si="1"/>
        <v>858501</v>
      </c>
      <c r="Z25" s="117">
        <v>35875</v>
      </c>
      <c r="AA25" s="117">
        <v>5401</v>
      </c>
      <c r="AB25" s="117">
        <v>104</v>
      </c>
      <c r="AC25" s="117">
        <v>1314</v>
      </c>
      <c r="AD25" s="117">
        <v>714</v>
      </c>
      <c r="AE25" s="117">
        <v>243</v>
      </c>
      <c r="AF25" s="117">
        <v>87</v>
      </c>
      <c r="AG25" s="122">
        <f t="shared" si="4"/>
        <v>43738</v>
      </c>
      <c r="AH25" s="117">
        <v>755</v>
      </c>
      <c r="AI25" s="117">
        <v>0</v>
      </c>
      <c r="AJ25" s="117">
        <v>509</v>
      </c>
      <c r="AK25" s="117">
        <v>846</v>
      </c>
      <c r="AL25" s="117">
        <v>41434</v>
      </c>
      <c r="AM25" s="117">
        <v>194</v>
      </c>
      <c r="AN25" s="131">
        <v>41628</v>
      </c>
      <c r="AO25" s="42" t="s">
        <v>3</v>
      </c>
      <c r="AQ25" s="125">
        <v>858501</v>
      </c>
      <c r="AR25" s="40" t="str">
        <f t="shared" si="2"/>
        <v> </v>
      </c>
      <c r="AS25" s="128">
        <v>43738</v>
      </c>
      <c r="AT25" s="40" t="str">
        <f t="shared" si="3"/>
        <v> </v>
      </c>
    </row>
    <row r="26" spans="1:46" s="40" customFormat="1" ht="24.75" customHeight="1">
      <c r="A26" s="47">
        <v>20</v>
      </c>
      <c r="B26" s="42" t="s">
        <v>32</v>
      </c>
      <c r="C26" s="117">
        <v>435</v>
      </c>
      <c r="D26" s="117">
        <v>1</v>
      </c>
      <c r="E26" s="117">
        <v>436</v>
      </c>
      <c r="F26" s="117">
        <v>2678540</v>
      </c>
      <c r="G26" s="117">
        <v>2287528</v>
      </c>
      <c r="H26" s="117">
        <v>31141</v>
      </c>
      <c r="I26" s="117">
        <v>315641</v>
      </c>
      <c r="J26" s="117">
        <v>271727</v>
      </c>
      <c r="K26" s="117">
        <v>33058</v>
      </c>
      <c r="L26" s="117">
        <v>48559</v>
      </c>
      <c r="M26" s="122">
        <f t="shared" si="0"/>
        <v>5666194</v>
      </c>
      <c r="N26" s="117">
        <v>623121</v>
      </c>
      <c r="O26" s="117">
        <v>2084155</v>
      </c>
      <c r="P26" s="117">
        <v>2264007</v>
      </c>
      <c r="Q26" s="131">
        <v>30006</v>
      </c>
      <c r="R26" s="117">
        <v>314985</v>
      </c>
      <c r="S26" s="117">
        <v>269586</v>
      </c>
      <c r="T26" s="135">
        <v>32997</v>
      </c>
      <c r="U26" s="42" t="s">
        <v>32</v>
      </c>
      <c r="V26" s="47">
        <v>20</v>
      </c>
      <c r="W26" s="42" t="s">
        <v>32</v>
      </c>
      <c r="X26" s="135">
        <v>47337</v>
      </c>
      <c r="Y26" s="139">
        <f t="shared" si="1"/>
        <v>5043073</v>
      </c>
      <c r="Z26" s="117">
        <v>125041</v>
      </c>
      <c r="AA26" s="117">
        <v>67224</v>
      </c>
      <c r="AB26" s="117">
        <v>1620</v>
      </c>
      <c r="AC26" s="117">
        <v>9450</v>
      </c>
      <c r="AD26" s="117">
        <v>8087</v>
      </c>
      <c r="AE26" s="117">
        <v>990</v>
      </c>
      <c r="AF26" s="117">
        <v>1420</v>
      </c>
      <c r="AG26" s="122">
        <f t="shared" si="4"/>
        <v>213832</v>
      </c>
      <c r="AH26" s="117">
        <v>14686</v>
      </c>
      <c r="AI26" s="117">
        <v>0</v>
      </c>
      <c r="AJ26" s="117">
        <v>1360</v>
      </c>
      <c r="AK26" s="117">
        <v>3031</v>
      </c>
      <c r="AL26" s="117">
        <v>194753</v>
      </c>
      <c r="AM26" s="117">
        <v>2</v>
      </c>
      <c r="AN26" s="131">
        <v>194755</v>
      </c>
      <c r="AO26" s="42" t="s">
        <v>32</v>
      </c>
      <c r="AQ26" s="125">
        <v>5043073</v>
      </c>
      <c r="AR26" s="40" t="str">
        <f t="shared" si="2"/>
        <v> </v>
      </c>
      <c r="AS26" s="128">
        <v>213832</v>
      </c>
      <c r="AT26" s="40" t="str">
        <f t="shared" si="3"/>
        <v> </v>
      </c>
    </row>
    <row r="27" spans="1:46" s="40" customFormat="1" ht="24.75" customHeight="1">
      <c r="A27" s="47">
        <v>21</v>
      </c>
      <c r="B27" s="42" t="s">
        <v>50</v>
      </c>
      <c r="C27" s="117">
        <v>123</v>
      </c>
      <c r="D27" s="117">
        <v>8</v>
      </c>
      <c r="E27" s="117">
        <v>131</v>
      </c>
      <c r="F27" s="117">
        <v>442277</v>
      </c>
      <c r="G27" s="117">
        <v>346446</v>
      </c>
      <c r="H27" s="117">
        <v>25153</v>
      </c>
      <c r="I27" s="117">
        <v>419</v>
      </c>
      <c r="J27" s="117">
        <v>44146</v>
      </c>
      <c r="K27" s="117">
        <v>9309</v>
      </c>
      <c r="L27" s="117">
        <v>3607</v>
      </c>
      <c r="M27" s="122">
        <f t="shared" si="0"/>
        <v>871357</v>
      </c>
      <c r="N27" s="117">
        <v>173506</v>
      </c>
      <c r="O27" s="117">
        <v>293225</v>
      </c>
      <c r="P27" s="117">
        <v>323483</v>
      </c>
      <c r="Q27" s="131">
        <v>25153</v>
      </c>
      <c r="R27" s="117">
        <v>357</v>
      </c>
      <c r="S27" s="117">
        <v>43341</v>
      </c>
      <c r="T27" s="135">
        <v>9300</v>
      </c>
      <c r="U27" s="42" t="s">
        <v>50</v>
      </c>
      <c r="V27" s="47">
        <v>21</v>
      </c>
      <c r="W27" s="42" t="s">
        <v>50</v>
      </c>
      <c r="X27" s="135">
        <v>2992</v>
      </c>
      <c r="Y27" s="139">
        <f t="shared" si="1"/>
        <v>697851</v>
      </c>
      <c r="Z27" s="117">
        <v>17595</v>
      </c>
      <c r="AA27" s="117">
        <v>9697</v>
      </c>
      <c r="AB27" s="117">
        <v>1358</v>
      </c>
      <c r="AC27" s="117">
        <v>11</v>
      </c>
      <c r="AD27" s="117">
        <v>1301</v>
      </c>
      <c r="AE27" s="117">
        <v>279</v>
      </c>
      <c r="AF27" s="117">
        <v>90</v>
      </c>
      <c r="AG27" s="122">
        <f t="shared" si="4"/>
        <v>30331</v>
      </c>
      <c r="AH27" s="117">
        <v>725</v>
      </c>
      <c r="AI27" s="117">
        <v>0</v>
      </c>
      <c r="AJ27" s="117">
        <v>583</v>
      </c>
      <c r="AK27" s="117">
        <v>381</v>
      </c>
      <c r="AL27" s="117">
        <v>28587</v>
      </c>
      <c r="AM27" s="117">
        <v>55</v>
      </c>
      <c r="AN27" s="131">
        <v>28642</v>
      </c>
      <c r="AO27" s="42" t="s">
        <v>50</v>
      </c>
      <c r="AQ27" s="125">
        <v>697851</v>
      </c>
      <c r="AR27" s="40" t="str">
        <f t="shared" si="2"/>
        <v> </v>
      </c>
      <c r="AS27" s="128">
        <v>30331</v>
      </c>
      <c r="AT27" s="40" t="str">
        <f t="shared" si="3"/>
        <v> </v>
      </c>
    </row>
    <row r="28" spans="1:46" s="40" customFormat="1" ht="24.75" customHeight="1">
      <c r="A28" s="47">
        <v>22</v>
      </c>
      <c r="B28" s="42" t="s">
        <v>51</v>
      </c>
      <c r="C28" s="117">
        <v>218</v>
      </c>
      <c r="D28" s="117">
        <v>4</v>
      </c>
      <c r="E28" s="117">
        <v>222</v>
      </c>
      <c r="F28" s="117">
        <v>665711</v>
      </c>
      <c r="G28" s="117">
        <v>1039345</v>
      </c>
      <c r="H28" s="117">
        <v>5210</v>
      </c>
      <c r="I28" s="117">
        <v>41390</v>
      </c>
      <c r="J28" s="117">
        <v>97569</v>
      </c>
      <c r="K28" s="117">
        <v>8909</v>
      </c>
      <c r="L28" s="117">
        <v>46531</v>
      </c>
      <c r="M28" s="122">
        <f t="shared" si="0"/>
        <v>1904665</v>
      </c>
      <c r="N28" s="117">
        <v>252543</v>
      </c>
      <c r="O28" s="117">
        <v>440968</v>
      </c>
      <c r="P28" s="117">
        <v>1014004</v>
      </c>
      <c r="Q28" s="131">
        <v>5208</v>
      </c>
      <c r="R28" s="117">
        <v>41388</v>
      </c>
      <c r="S28" s="117">
        <v>96084</v>
      </c>
      <c r="T28" s="135">
        <v>8889</v>
      </c>
      <c r="U28" s="42" t="s">
        <v>51</v>
      </c>
      <c r="V28" s="47">
        <v>22</v>
      </c>
      <c r="W28" s="42" t="s">
        <v>51</v>
      </c>
      <c r="X28" s="135">
        <v>45581</v>
      </c>
      <c r="Y28" s="139">
        <f t="shared" si="1"/>
        <v>1652122</v>
      </c>
      <c r="Z28" s="117">
        <v>26458</v>
      </c>
      <c r="AA28" s="117">
        <v>29886</v>
      </c>
      <c r="AB28" s="117">
        <v>281</v>
      </c>
      <c r="AC28" s="117">
        <v>1241</v>
      </c>
      <c r="AD28" s="117">
        <v>2882</v>
      </c>
      <c r="AE28" s="117">
        <v>266</v>
      </c>
      <c r="AF28" s="117">
        <v>1367</v>
      </c>
      <c r="AG28" s="122">
        <f t="shared" si="4"/>
        <v>62381</v>
      </c>
      <c r="AH28" s="117">
        <v>1917</v>
      </c>
      <c r="AI28" s="117">
        <v>0</v>
      </c>
      <c r="AJ28" s="117">
        <v>873</v>
      </c>
      <c r="AK28" s="117">
        <v>688</v>
      </c>
      <c r="AL28" s="117">
        <v>58742</v>
      </c>
      <c r="AM28" s="117">
        <v>161</v>
      </c>
      <c r="AN28" s="131">
        <v>58903</v>
      </c>
      <c r="AO28" s="42" t="s">
        <v>51</v>
      </c>
      <c r="AQ28" s="125">
        <v>1652122</v>
      </c>
      <c r="AR28" s="40" t="str">
        <f t="shared" si="2"/>
        <v> </v>
      </c>
      <c r="AS28" s="128">
        <v>62381</v>
      </c>
      <c r="AT28" s="40" t="str">
        <f t="shared" si="3"/>
        <v> </v>
      </c>
    </row>
    <row r="29" spans="1:46" s="40" customFormat="1" ht="24.75" customHeight="1">
      <c r="A29" s="47">
        <v>23</v>
      </c>
      <c r="B29" s="42" t="s">
        <v>52</v>
      </c>
      <c r="C29" s="117">
        <v>399</v>
      </c>
      <c r="D29" s="117">
        <v>4</v>
      </c>
      <c r="E29" s="117">
        <v>403</v>
      </c>
      <c r="F29" s="117">
        <v>1844352</v>
      </c>
      <c r="G29" s="117">
        <v>1219425</v>
      </c>
      <c r="H29" s="117">
        <v>33261</v>
      </c>
      <c r="I29" s="117">
        <v>933738</v>
      </c>
      <c r="J29" s="117">
        <v>100988</v>
      </c>
      <c r="K29" s="117">
        <v>20491</v>
      </c>
      <c r="L29" s="117">
        <v>22263</v>
      </c>
      <c r="M29" s="122">
        <f t="shared" si="0"/>
        <v>4174518</v>
      </c>
      <c r="N29" s="117">
        <v>508710</v>
      </c>
      <c r="O29" s="117">
        <v>1386441</v>
      </c>
      <c r="P29" s="117">
        <v>1174147</v>
      </c>
      <c r="Q29" s="131">
        <v>32433</v>
      </c>
      <c r="R29" s="117">
        <v>933336</v>
      </c>
      <c r="S29" s="117">
        <v>97837</v>
      </c>
      <c r="T29" s="135">
        <v>20467</v>
      </c>
      <c r="U29" s="42" t="s">
        <v>52</v>
      </c>
      <c r="V29" s="47">
        <v>23</v>
      </c>
      <c r="W29" s="42" t="s">
        <v>52</v>
      </c>
      <c r="X29" s="135">
        <v>21147</v>
      </c>
      <c r="Y29" s="139">
        <f t="shared" si="1"/>
        <v>3665808</v>
      </c>
      <c r="Z29" s="117">
        <v>83188</v>
      </c>
      <c r="AA29" s="117">
        <v>35076</v>
      </c>
      <c r="AB29" s="117">
        <v>1751</v>
      </c>
      <c r="AC29" s="117">
        <v>27996</v>
      </c>
      <c r="AD29" s="117">
        <v>2931</v>
      </c>
      <c r="AE29" s="117">
        <v>613</v>
      </c>
      <c r="AF29" s="117">
        <v>631</v>
      </c>
      <c r="AG29" s="122">
        <f t="shared" si="4"/>
        <v>152186</v>
      </c>
      <c r="AH29" s="117">
        <v>5337</v>
      </c>
      <c r="AI29" s="117">
        <v>0</v>
      </c>
      <c r="AJ29" s="117">
        <v>1293</v>
      </c>
      <c r="AK29" s="117">
        <v>1376</v>
      </c>
      <c r="AL29" s="117">
        <v>144066</v>
      </c>
      <c r="AM29" s="117">
        <v>114</v>
      </c>
      <c r="AN29" s="131">
        <v>144180</v>
      </c>
      <c r="AO29" s="42" t="s">
        <v>52</v>
      </c>
      <c r="AQ29" s="125">
        <v>3665808</v>
      </c>
      <c r="AR29" s="40" t="str">
        <f t="shared" si="2"/>
        <v> </v>
      </c>
      <c r="AS29" s="128">
        <v>152186</v>
      </c>
      <c r="AT29" s="40" t="str">
        <f t="shared" si="3"/>
        <v> </v>
      </c>
    </row>
    <row r="30" spans="1:46" s="40" customFormat="1" ht="24.75" customHeight="1">
      <c r="A30" s="47">
        <v>24</v>
      </c>
      <c r="B30" s="42" t="s">
        <v>53</v>
      </c>
      <c r="C30" s="117">
        <v>137</v>
      </c>
      <c r="D30" s="117">
        <v>2</v>
      </c>
      <c r="E30" s="117">
        <v>139</v>
      </c>
      <c r="F30" s="117">
        <v>583735</v>
      </c>
      <c r="G30" s="117">
        <v>765398</v>
      </c>
      <c r="H30" s="117">
        <v>9085</v>
      </c>
      <c r="I30" s="117">
        <v>18937</v>
      </c>
      <c r="J30" s="117">
        <v>20881</v>
      </c>
      <c r="K30" s="117">
        <v>12897</v>
      </c>
      <c r="L30" s="117">
        <v>5854</v>
      </c>
      <c r="M30" s="122">
        <f t="shared" si="0"/>
        <v>1416787</v>
      </c>
      <c r="N30" s="117">
        <v>161056</v>
      </c>
      <c r="O30" s="117">
        <v>439330</v>
      </c>
      <c r="P30" s="117">
        <v>749520</v>
      </c>
      <c r="Q30" s="131">
        <v>8753</v>
      </c>
      <c r="R30" s="117">
        <v>18936</v>
      </c>
      <c r="S30" s="117">
        <v>20816</v>
      </c>
      <c r="T30" s="135">
        <v>12889</v>
      </c>
      <c r="U30" s="42" t="s">
        <v>53</v>
      </c>
      <c r="V30" s="47">
        <v>24</v>
      </c>
      <c r="W30" s="42" t="s">
        <v>53</v>
      </c>
      <c r="X30" s="135">
        <v>5487</v>
      </c>
      <c r="Y30" s="139">
        <f t="shared" si="1"/>
        <v>1255731</v>
      </c>
      <c r="Z30" s="117">
        <v>26358</v>
      </c>
      <c r="AA30" s="117">
        <v>22483</v>
      </c>
      <c r="AB30" s="117">
        <v>472</v>
      </c>
      <c r="AC30" s="117">
        <v>568</v>
      </c>
      <c r="AD30" s="117">
        <v>625</v>
      </c>
      <c r="AE30" s="117">
        <v>387</v>
      </c>
      <c r="AF30" s="117">
        <v>164</v>
      </c>
      <c r="AG30" s="122">
        <f t="shared" si="4"/>
        <v>51057</v>
      </c>
      <c r="AH30" s="117">
        <v>631</v>
      </c>
      <c r="AI30" s="117">
        <v>0</v>
      </c>
      <c r="AJ30" s="117">
        <v>750</v>
      </c>
      <c r="AK30" s="117">
        <v>602</v>
      </c>
      <c r="AL30" s="117">
        <v>49072</v>
      </c>
      <c r="AM30" s="117">
        <v>2</v>
      </c>
      <c r="AN30" s="131">
        <v>49074</v>
      </c>
      <c r="AO30" s="42" t="s">
        <v>53</v>
      </c>
      <c r="AQ30" s="125">
        <v>1255731</v>
      </c>
      <c r="AR30" s="40" t="str">
        <f t="shared" si="2"/>
        <v> </v>
      </c>
      <c r="AS30" s="128">
        <v>51057</v>
      </c>
      <c r="AT30" s="40" t="str">
        <f t="shared" si="3"/>
        <v> </v>
      </c>
    </row>
    <row r="31" spans="1:46" s="40" customFormat="1" ht="24.75" customHeight="1">
      <c r="A31" s="47">
        <v>25</v>
      </c>
      <c r="B31" s="42" t="s">
        <v>54</v>
      </c>
      <c r="C31" s="117">
        <v>105</v>
      </c>
      <c r="D31" s="117">
        <v>4</v>
      </c>
      <c r="E31" s="117">
        <v>109</v>
      </c>
      <c r="F31" s="117">
        <v>545433</v>
      </c>
      <c r="G31" s="117">
        <v>474797</v>
      </c>
      <c r="H31" s="117">
        <v>0</v>
      </c>
      <c r="I31" s="117">
        <v>2100</v>
      </c>
      <c r="J31" s="117">
        <v>37318</v>
      </c>
      <c r="K31" s="117">
        <v>8328</v>
      </c>
      <c r="L31" s="117">
        <v>19853</v>
      </c>
      <c r="M31" s="122">
        <f t="shared" si="0"/>
        <v>1087829</v>
      </c>
      <c r="N31" s="117">
        <v>139420</v>
      </c>
      <c r="O31" s="117">
        <v>419989</v>
      </c>
      <c r="P31" s="117">
        <v>461772</v>
      </c>
      <c r="Q31" s="131">
        <v>0</v>
      </c>
      <c r="R31" s="117">
        <v>2100</v>
      </c>
      <c r="S31" s="117">
        <v>36376</v>
      </c>
      <c r="T31" s="135">
        <v>8323</v>
      </c>
      <c r="U31" s="42" t="s">
        <v>54</v>
      </c>
      <c r="V31" s="47">
        <v>25</v>
      </c>
      <c r="W31" s="42" t="s">
        <v>54</v>
      </c>
      <c r="X31" s="135">
        <v>19849</v>
      </c>
      <c r="Y31" s="139">
        <f t="shared" si="1"/>
        <v>948409</v>
      </c>
      <c r="Z31" s="117">
        <v>25199</v>
      </c>
      <c r="AA31" s="117">
        <v>13848</v>
      </c>
      <c r="AB31" s="117">
        <v>0</v>
      </c>
      <c r="AC31" s="117">
        <v>63</v>
      </c>
      <c r="AD31" s="117">
        <v>1092</v>
      </c>
      <c r="AE31" s="117">
        <v>249</v>
      </c>
      <c r="AF31" s="117">
        <v>596</v>
      </c>
      <c r="AG31" s="122">
        <f t="shared" si="4"/>
        <v>41047</v>
      </c>
      <c r="AH31" s="117">
        <v>1279</v>
      </c>
      <c r="AI31" s="117">
        <v>0</v>
      </c>
      <c r="AJ31" s="117">
        <v>224</v>
      </c>
      <c r="AK31" s="117">
        <v>680</v>
      </c>
      <c r="AL31" s="117">
        <v>38834</v>
      </c>
      <c r="AM31" s="117">
        <v>30</v>
      </c>
      <c r="AN31" s="131">
        <v>38864</v>
      </c>
      <c r="AO31" s="42" t="s">
        <v>54</v>
      </c>
      <c r="AQ31" s="125">
        <v>948409</v>
      </c>
      <c r="AR31" s="40" t="str">
        <f t="shared" si="2"/>
        <v> </v>
      </c>
      <c r="AS31" s="128">
        <v>41047</v>
      </c>
      <c r="AT31" s="40" t="str">
        <f t="shared" si="3"/>
        <v> </v>
      </c>
    </row>
    <row r="32" spans="1:46" s="40" customFormat="1" ht="24.75" customHeight="1">
      <c r="A32" s="47">
        <v>26</v>
      </c>
      <c r="B32" s="42" t="s">
        <v>55</v>
      </c>
      <c r="C32" s="117">
        <v>156</v>
      </c>
      <c r="D32" s="117">
        <v>4</v>
      </c>
      <c r="E32" s="117">
        <v>160</v>
      </c>
      <c r="F32" s="117">
        <v>896294</v>
      </c>
      <c r="G32" s="117">
        <v>320262</v>
      </c>
      <c r="H32" s="117">
        <v>16603</v>
      </c>
      <c r="I32" s="117">
        <v>7250</v>
      </c>
      <c r="J32" s="117">
        <v>52395</v>
      </c>
      <c r="K32" s="117">
        <v>13372</v>
      </c>
      <c r="L32" s="117">
        <v>16271</v>
      </c>
      <c r="M32" s="122">
        <f t="shared" si="0"/>
        <v>1322447</v>
      </c>
      <c r="N32" s="117">
        <v>196155</v>
      </c>
      <c r="O32" s="117">
        <v>714149</v>
      </c>
      <c r="P32" s="117">
        <v>306283</v>
      </c>
      <c r="Q32" s="131">
        <v>16601</v>
      </c>
      <c r="R32" s="117">
        <v>7249</v>
      </c>
      <c r="S32" s="117">
        <v>52384</v>
      </c>
      <c r="T32" s="135">
        <v>13359</v>
      </c>
      <c r="U32" s="42" t="s">
        <v>55</v>
      </c>
      <c r="V32" s="47">
        <v>26</v>
      </c>
      <c r="W32" s="42" t="s">
        <v>55</v>
      </c>
      <c r="X32" s="135">
        <v>16267</v>
      </c>
      <c r="Y32" s="139">
        <f t="shared" si="1"/>
        <v>1126292</v>
      </c>
      <c r="Z32" s="117">
        <v>42850</v>
      </c>
      <c r="AA32" s="117">
        <v>9187</v>
      </c>
      <c r="AB32" s="117">
        <v>896</v>
      </c>
      <c r="AC32" s="117">
        <v>217</v>
      </c>
      <c r="AD32" s="117">
        <v>1569</v>
      </c>
      <c r="AE32" s="117">
        <v>399</v>
      </c>
      <c r="AF32" s="117">
        <v>486</v>
      </c>
      <c r="AG32" s="122">
        <f t="shared" si="4"/>
        <v>55604</v>
      </c>
      <c r="AH32" s="117">
        <v>2890</v>
      </c>
      <c r="AI32" s="117">
        <v>0</v>
      </c>
      <c r="AJ32" s="117">
        <v>700</v>
      </c>
      <c r="AK32" s="117">
        <v>428</v>
      </c>
      <c r="AL32" s="117">
        <v>51546</v>
      </c>
      <c r="AM32" s="117">
        <v>40</v>
      </c>
      <c r="AN32" s="131">
        <v>51586</v>
      </c>
      <c r="AO32" s="42" t="s">
        <v>55</v>
      </c>
      <c r="AQ32" s="125">
        <v>1126292</v>
      </c>
      <c r="AR32" s="40" t="str">
        <f t="shared" si="2"/>
        <v> </v>
      </c>
      <c r="AS32" s="128">
        <v>55604</v>
      </c>
      <c r="AT32" s="40" t="str">
        <f t="shared" si="3"/>
        <v> </v>
      </c>
    </row>
    <row r="33" spans="1:46" s="40" customFormat="1" ht="24.75" customHeight="1">
      <c r="A33" s="47">
        <v>27</v>
      </c>
      <c r="B33" s="42" t="s">
        <v>56</v>
      </c>
      <c r="C33" s="117">
        <v>122</v>
      </c>
      <c r="D33" s="117">
        <v>3</v>
      </c>
      <c r="E33" s="117">
        <v>125</v>
      </c>
      <c r="F33" s="117">
        <v>485367</v>
      </c>
      <c r="G33" s="117">
        <v>322248</v>
      </c>
      <c r="H33" s="117">
        <v>3629</v>
      </c>
      <c r="I33" s="117">
        <v>564575</v>
      </c>
      <c r="J33" s="117">
        <v>27951</v>
      </c>
      <c r="K33" s="117">
        <v>4350</v>
      </c>
      <c r="L33" s="117">
        <v>19327</v>
      </c>
      <c r="M33" s="122">
        <f t="shared" si="0"/>
        <v>1427447</v>
      </c>
      <c r="N33" s="117">
        <v>157420</v>
      </c>
      <c r="O33" s="117">
        <v>353088</v>
      </c>
      <c r="P33" s="117">
        <v>302293</v>
      </c>
      <c r="Q33" s="131">
        <v>3629</v>
      </c>
      <c r="R33" s="117">
        <v>564518</v>
      </c>
      <c r="S33" s="117">
        <v>24499</v>
      </c>
      <c r="T33" s="135">
        <v>4342</v>
      </c>
      <c r="U33" s="42" t="s">
        <v>56</v>
      </c>
      <c r="V33" s="47">
        <v>27</v>
      </c>
      <c r="W33" s="42" t="s">
        <v>56</v>
      </c>
      <c r="X33" s="135">
        <v>17658</v>
      </c>
      <c r="Y33" s="139">
        <f t="shared" si="1"/>
        <v>1270027</v>
      </c>
      <c r="Z33" s="117">
        <v>21181</v>
      </c>
      <c r="AA33" s="117">
        <v>9066</v>
      </c>
      <c r="AB33" s="117">
        <v>196</v>
      </c>
      <c r="AC33" s="117">
        <v>16935</v>
      </c>
      <c r="AD33" s="117">
        <v>734</v>
      </c>
      <c r="AE33" s="117">
        <v>131</v>
      </c>
      <c r="AF33" s="117">
        <v>530</v>
      </c>
      <c r="AG33" s="122">
        <f t="shared" si="4"/>
        <v>48773</v>
      </c>
      <c r="AH33" s="117">
        <v>834</v>
      </c>
      <c r="AI33" s="117">
        <v>0</v>
      </c>
      <c r="AJ33" s="117">
        <v>362</v>
      </c>
      <c r="AK33" s="117">
        <v>310</v>
      </c>
      <c r="AL33" s="117">
        <v>47123</v>
      </c>
      <c r="AM33" s="117">
        <v>144</v>
      </c>
      <c r="AN33" s="131">
        <v>47267</v>
      </c>
      <c r="AO33" s="42" t="s">
        <v>56</v>
      </c>
      <c r="AQ33" s="125">
        <v>1270027</v>
      </c>
      <c r="AR33" s="40" t="str">
        <f t="shared" si="2"/>
        <v> </v>
      </c>
      <c r="AS33" s="128">
        <v>48773</v>
      </c>
      <c r="AT33" s="40" t="str">
        <f t="shared" si="3"/>
        <v> </v>
      </c>
    </row>
    <row r="34" spans="1:46" s="40" customFormat="1" ht="24.75" customHeight="1">
      <c r="A34" s="47">
        <v>28</v>
      </c>
      <c r="B34" s="42" t="s">
        <v>57</v>
      </c>
      <c r="C34" s="117">
        <v>322</v>
      </c>
      <c r="D34" s="117">
        <v>4</v>
      </c>
      <c r="E34" s="117">
        <v>326</v>
      </c>
      <c r="F34" s="117">
        <v>1512861</v>
      </c>
      <c r="G34" s="117">
        <v>1770706</v>
      </c>
      <c r="H34" s="117">
        <v>33931</v>
      </c>
      <c r="I34" s="117">
        <v>81016</v>
      </c>
      <c r="J34" s="117">
        <v>72642</v>
      </c>
      <c r="K34" s="117">
        <v>19909</v>
      </c>
      <c r="L34" s="117">
        <v>41388</v>
      </c>
      <c r="M34" s="122">
        <f t="shared" si="0"/>
        <v>3532453</v>
      </c>
      <c r="N34" s="117">
        <v>415638</v>
      </c>
      <c r="O34" s="117">
        <v>1138308</v>
      </c>
      <c r="P34" s="117">
        <v>1732406</v>
      </c>
      <c r="Q34" s="131">
        <v>32271</v>
      </c>
      <c r="R34" s="117">
        <v>80720</v>
      </c>
      <c r="S34" s="117">
        <v>72180</v>
      </c>
      <c r="T34" s="135">
        <v>19883</v>
      </c>
      <c r="U34" s="42" t="s">
        <v>57</v>
      </c>
      <c r="V34" s="47">
        <v>28</v>
      </c>
      <c r="W34" s="42" t="s">
        <v>57</v>
      </c>
      <c r="X34" s="135">
        <v>41047</v>
      </c>
      <c r="Y34" s="139">
        <f t="shared" si="1"/>
        <v>3116815</v>
      </c>
      <c r="Z34" s="117">
        <v>68295</v>
      </c>
      <c r="AA34" s="117">
        <v>51962</v>
      </c>
      <c r="AB34" s="117">
        <v>1743</v>
      </c>
      <c r="AC34" s="117">
        <v>2422</v>
      </c>
      <c r="AD34" s="117">
        <v>2165</v>
      </c>
      <c r="AE34" s="117">
        <v>598</v>
      </c>
      <c r="AF34" s="117">
        <v>1231</v>
      </c>
      <c r="AG34" s="122">
        <f t="shared" si="4"/>
        <v>128416</v>
      </c>
      <c r="AH34" s="117">
        <v>5161</v>
      </c>
      <c r="AI34" s="117">
        <v>0</v>
      </c>
      <c r="AJ34" s="117">
        <v>944</v>
      </c>
      <c r="AK34" s="117">
        <v>1979</v>
      </c>
      <c r="AL34" s="117">
        <v>120303</v>
      </c>
      <c r="AM34" s="117">
        <v>29</v>
      </c>
      <c r="AN34" s="131">
        <v>120332</v>
      </c>
      <c r="AO34" s="42" t="s">
        <v>57</v>
      </c>
      <c r="AQ34" s="125">
        <v>3116815</v>
      </c>
      <c r="AR34" s="40" t="str">
        <f t="shared" si="2"/>
        <v> </v>
      </c>
      <c r="AS34" s="128">
        <v>128416</v>
      </c>
      <c r="AT34" s="40" t="str">
        <f t="shared" si="3"/>
        <v> </v>
      </c>
    </row>
    <row r="35" spans="1:46" s="40" customFormat="1" ht="24.75" customHeight="1">
      <c r="A35" s="47">
        <v>29</v>
      </c>
      <c r="B35" s="42" t="s">
        <v>58</v>
      </c>
      <c r="C35" s="117">
        <v>114</v>
      </c>
      <c r="D35" s="117">
        <v>5</v>
      </c>
      <c r="E35" s="117">
        <v>119</v>
      </c>
      <c r="F35" s="117">
        <v>291474</v>
      </c>
      <c r="G35" s="117">
        <v>415323</v>
      </c>
      <c r="H35" s="117">
        <v>3699</v>
      </c>
      <c r="I35" s="117">
        <v>2109</v>
      </c>
      <c r="J35" s="117">
        <v>310572</v>
      </c>
      <c r="K35" s="117">
        <v>3201</v>
      </c>
      <c r="L35" s="117">
        <v>4646</v>
      </c>
      <c r="M35" s="122">
        <f t="shared" si="0"/>
        <v>1031024</v>
      </c>
      <c r="N35" s="117">
        <v>148367</v>
      </c>
      <c r="O35" s="117">
        <v>167544</v>
      </c>
      <c r="P35" s="117">
        <v>393012</v>
      </c>
      <c r="Q35" s="131">
        <v>3698</v>
      </c>
      <c r="R35" s="117">
        <v>2107</v>
      </c>
      <c r="S35" s="117">
        <v>309438</v>
      </c>
      <c r="T35" s="135">
        <v>3197</v>
      </c>
      <c r="U35" s="42" t="s">
        <v>58</v>
      </c>
      <c r="V35" s="47">
        <v>29</v>
      </c>
      <c r="W35" s="42" t="s">
        <v>58</v>
      </c>
      <c r="X35" s="135">
        <v>3661</v>
      </c>
      <c r="Y35" s="139">
        <f t="shared" si="1"/>
        <v>882657</v>
      </c>
      <c r="Z35" s="117">
        <v>10052</v>
      </c>
      <c r="AA35" s="117">
        <v>11650</v>
      </c>
      <c r="AB35" s="117">
        <v>200</v>
      </c>
      <c r="AC35" s="117">
        <v>64</v>
      </c>
      <c r="AD35" s="117">
        <v>9284</v>
      </c>
      <c r="AE35" s="117">
        <v>94</v>
      </c>
      <c r="AF35" s="117">
        <v>110</v>
      </c>
      <c r="AG35" s="122">
        <f>SUM(Z35:AF35)</f>
        <v>31454</v>
      </c>
      <c r="AH35" s="117">
        <v>385</v>
      </c>
      <c r="AI35" s="117">
        <v>0</v>
      </c>
      <c r="AJ35" s="117">
        <v>174</v>
      </c>
      <c r="AK35" s="117">
        <v>51</v>
      </c>
      <c r="AL35" s="117">
        <v>30829</v>
      </c>
      <c r="AM35" s="117">
        <v>15</v>
      </c>
      <c r="AN35" s="131">
        <v>30844</v>
      </c>
      <c r="AO35" s="42" t="s">
        <v>58</v>
      </c>
      <c r="AQ35" s="125">
        <v>882657</v>
      </c>
      <c r="AR35" s="40" t="str">
        <f t="shared" si="2"/>
        <v> </v>
      </c>
      <c r="AS35" s="128">
        <v>31454</v>
      </c>
      <c r="AT35" s="40" t="str">
        <f t="shared" si="3"/>
        <v> </v>
      </c>
    </row>
    <row r="36" spans="1:46" s="40" customFormat="1" ht="24.75" customHeight="1">
      <c r="A36" s="47">
        <v>30</v>
      </c>
      <c r="B36" s="42" t="s">
        <v>59</v>
      </c>
      <c r="C36" s="117">
        <v>101</v>
      </c>
      <c r="D36" s="117">
        <v>2</v>
      </c>
      <c r="E36" s="117">
        <v>103</v>
      </c>
      <c r="F36" s="117">
        <v>354135</v>
      </c>
      <c r="G36" s="117">
        <v>231030</v>
      </c>
      <c r="H36" s="117">
        <v>8285</v>
      </c>
      <c r="I36" s="117">
        <v>3074</v>
      </c>
      <c r="J36" s="117">
        <v>52434</v>
      </c>
      <c r="K36" s="117">
        <v>3362</v>
      </c>
      <c r="L36" s="117">
        <v>18650</v>
      </c>
      <c r="M36" s="122">
        <f t="shared" si="0"/>
        <v>670970</v>
      </c>
      <c r="N36" s="117">
        <v>128440</v>
      </c>
      <c r="O36" s="117">
        <v>238914</v>
      </c>
      <c r="P36" s="117">
        <v>218959</v>
      </c>
      <c r="Q36" s="131">
        <v>8281</v>
      </c>
      <c r="R36" s="117">
        <v>2676</v>
      </c>
      <c r="S36" s="117">
        <v>51696</v>
      </c>
      <c r="T36" s="135">
        <v>3358</v>
      </c>
      <c r="U36" s="42" t="s">
        <v>59</v>
      </c>
      <c r="V36" s="47">
        <v>30</v>
      </c>
      <c r="W36" s="42" t="s">
        <v>59</v>
      </c>
      <c r="X36" s="135">
        <v>18646</v>
      </c>
      <c r="Y36" s="139">
        <f t="shared" si="1"/>
        <v>542530</v>
      </c>
      <c r="Z36" s="117">
        <v>14337</v>
      </c>
      <c r="AA36" s="117">
        <v>6526</v>
      </c>
      <c r="AB36" s="117">
        <v>447</v>
      </c>
      <c r="AC36" s="117">
        <v>81</v>
      </c>
      <c r="AD36" s="117">
        <v>1551</v>
      </c>
      <c r="AE36" s="117">
        <v>99</v>
      </c>
      <c r="AF36" s="117">
        <v>560</v>
      </c>
      <c r="AG36" s="122">
        <f>SUM(Z36:AF36)</f>
        <v>23601</v>
      </c>
      <c r="AH36" s="117">
        <v>586</v>
      </c>
      <c r="AI36" s="117">
        <v>0</v>
      </c>
      <c r="AJ36" s="117">
        <v>273</v>
      </c>
      <c r="AK36" s="117">
        <v>432</v>
      </c>
      <c r="AL36" s="117">
        <v>22295</v>
      </c>
      <c r="AM36" s="117">
        <v>15</v>
      </c>
      <c r="AN36" s="131">
        <v>22310</v>
      </c>
      <c r="AO36" s="42" t="s">
        <v>59</v>
      </c>
      <c r="AQ36" s="125">
        <v>542530</v>
      </c>
      <c r="AR36" s="40" t="str">
        <f t="shared" si="2"/>
        <v> </v>
      </c>
      <c r="AS36" s="128">
        <v>23601</v>
      </c>
      <c r="AT36" s="40" t="str">
        <f t="shared" si="3"/>
        <v> </v>
      </c>
    </row>
    <row r="37" spans="1:46" s="40" customFormat="1" ht="24.75" customHeight="1">
      <c r="A37" s="47">
        <v>31</v>
      </c>
      <c r="B37" s="42" t="s">
        <v>60</v>
      </c>
      <c r="C37" s="117">
        <v>354</v>
      </c>
      <c r="D37" s="117">
        <v>7</v>
      </c>
      <c r="E37" s="117">
        <v>361</v>
      </c>
      <c r="F37" s="117">
        <v>1351378</v>
      </c>
      <c r="G37" s="117">
        <v>3168676</v>
      </c>
      <c r="H37" s="117">
        <v>116567</v>
      </c>
      <c r="I37" s="117">
        <v>6804</v>
      </c>
      <c r="J37" s="117">
        <v>220841</v>
      </c>
      <c r="K37" s="117">
        <v>17952</v>
      </c>
      <c r="L37" s="117">
        <v>28253</v>
      </c>
      <c r="M37" s="122">
        <f t="shared" si="0"/>
        <v>4910471</v>
      </c>
      <c r="N37" s="117">
        <v>434570</v>
      </c>
      <c r="O37" s="117">
        <v>965938</v>
      </c>
      <c r="P37" s="117">
        <v>3121986</v>
      </c>
      <c r="Q37" s="131">
        <v>115869</v>
      </c>
      <c r="R37" s="117">
        <v>6804</v>
      </c>
      <c r="S37" s="117">
        <v>219472</v>
      </c>
      <c r="T37" s="135">
        <v>17921</v>
      </c>
      <c r="U37" s="42" t="s">
        <v>60</v>
      </c>
      <c r="V37" s="47">
        <v>31</v>
      </c>
      <c r="W37" s="42" t="s">
        <v>60</v>
      </c>
      <c r="X37" s="135">
        <v>27911</v>
      </c>
      <c r="Y37" s="139">
        <f t="shared" si="1"/>
        <v>4475901</v>
      </c>
      <c r="Z37" s="117">
        <v>57947</v>
      </c>
      <c r="AA37" s="117">
        <v>87395</v>
      </c>
      <c r="AB37" s="117">
        <v>6256</v>
      </c>
      <c r="AC37" s="117">
        <v>204</v>
      </c>
      <c r="AD37" s="117">
        <v>6586</v>
      </c>
      <c r="AE37" s="117">
        <v>538</v>
      </c>
      <c r="AF37" s="117">
        <v>838</v>
      </c>
      <c r="AG37" s="122">
        <f t="shared" si="4"/>
        <v>159764</v>
      </c>
      <c r="AH37" s="117">
        <v>5647</v>
      </c>
      <c r="AI37" s="117">
        <v>0</v>
      </c>
      <c r="AJ37" s="117">
        <v>1134</v>
      </c>
      <c r="AK37" s="117">
        <v>812</v>
      </c>
      <c r="AL37" s="117">
        <v>151989</v>
      </c>
      <c r="AM37" s="117">
        <v>182</v>
      </c>
      <c r="AN37" s="131">
        <v>152171</v>
      </c>
      <c r="AO37" s="42" t="s">
        <v>60</v>
      </c>
      <c r="AQ37" s="125">
        <v>4475901</v>
      </c>
      <c r="AR37" s="40" t="str">
        <f t="shared" si="2"/>
        <v> </v>
      </c>
      <c r="AS37" s="128">
        <v>159764</v>
      </c>
      <c r="AT37" s="40" t="str">
        <f t="shared" si="3"/>
        <v> </v>
      </c>
    </row>
    <row r="38" spans="1:46" s="40" customFormat="1" ht="24.75" customHeight="1">
      <c r="A38" s="55">
        <v>32</v>
      </c>
      <c r="B38" s="56" t="s">
        <v>61</v>
      </c>
      <c r="C38" s="119">
        <v>157</v>
      </c>
      <c r="D38" s="119">
        <v>0</v>
      </c>
      <c r="E38" s="119">
        <v>157</v>
      </c>
      <c r="F38" s="119">
        <v>902983</v>
      </c>
      <c r="G38" s="119">
        <v>557545</v>
      </c>
      <c r="H38" s="119">
        <v>35729</v>
      </c>
      <c r="I38" s="119">
        <v>451207</v>
      </c>
      <c r="J38" s="119">
        <v>1614751</v>
      </c>
      <c r="K38" s="119">
        <v>80688</v>
      </c>
      <c r="L38" s="119">
        <v>1680</v>
      </c>
      <c r="M38" s="123">
        <f t="shared" si="0"/>
        <v>3644583</v>
      </c>
      <c r="N38" s="119">
        <v>213867</v>
      </c>
      <c r="O38" s="119">
        <v>712641</v>
      </c>
      <c r="P38" s="119">
        <v>535657</v>
      </c>
      <c r="Q38" s="133">
        <v>34830</v>
      </c>
      <c r="R38" s="119">
        <v>451202</v>
      </c>
      <c r="S38" s="119">
        <v>1614369</v>
      </c>
      <c r="T38" s="137">
        <v>80417</v>
      </c>
      <c r="U38" s="56" t="s">
        <v>61</v>
      </c>
      <c r="V38" s="55">
        <v>32</v>
      </c>
      <c r="W38" s="56" t="s">
        <v>61</v>
      </c>
      <c r="X38" s="137">
        <v>1600</v>
      </c>
      <c r="Y38" s="139">
        <f t="shared" si="1"/>
        <v>3430716</v>
      </c>
      <c r="Z38" s="119">
        <v>42753</v>
      </c>
      <c r="AA38" s="119">
        <v>15980</v>
      </c>
      <c r="AB38" s="119">
        <v>1881</v>
      </c>
      <c r="AC38" s="119">
        <v>13535</v>
      </c>
      <c r="AD38" s="119">
        <v>48430</v>
      </c>
      <c r="AE38" s="119">
        <v>2414</v>
      </c>
      <c r="AF38" s="119">
        <v>48</v>
      </c>
      <c r="AG38" s="139">
        <f t="shared" si="4"/>
        <v>125041</v>
      </c>
      <c r="AH38" s="119">
        <v>2873</v>
      </c>
      <c r="AI38" s="119">
        <v>0</v>
      </c>
      <c r="AJ38" s="119">
        <v>3391</v>
      </c>
      <c r="AK38" s="119">
        <v>511</v>
      </c>
      <c r="AL38" s="119">
        <v>118266</v>
      </c>
      <c r="AM38" s="119">
        <v>0</v>
      </c>
      <c r="AN38" s="237">
        <v>118266</v>
      </c>
      <c r="AO38" s="56" t="s">
        <v>61</v>
      </c>
      <c r="AQ38" s="125">
        <v>3430716</v>
      </c>
      <c r="AR38" s="40" t="str">
        <f t="shared" si="2"/>
        <v> </v>
      </c>
      <c r="AS38" s="128">
        <v>125041</v>
      </c>
      <c r="AT38" s="40" t="str">
        <f t="shared" si="3"/>
        <v> </v>
      </c>
    </row>
    <row r="39" spans="1:46" s="27" customFormat="1" ht="24.75" customHeight="1">
      <c r="A39" s="65"/>
      <c r="B39" s="66" t="s">
        <v>82</v>
      </c>
      <c r="C39" s="96">
        <f aca="true" t="shared" si="5" ref="C39:Q39">SUM(C7:C38)</f>
        <v>11896</v>
      </c>
      <c r="D39" s="96">
        <f t="shared" si="5"/>
        <v>197</v>
      </c>
      <c r="E39" s="96">
        <f t="shared" si="5"/>
        <v>12093</v>
      </c>
      <c r="F39" s="96">
        <f t="shared" si="5"/>
        <v>61259365</v>
      </c>
      <c r="G39" s="96">
        <f t="shared" si="5"/>
        <v>61031715</v>
      </c>
      <c r="H39" s="96">
        <f t="shared" si="5"/>
        <v>876601</v>
      </c>
      <c r="I39" s="96">
        <f t="shared" si="5"/>
        <v>9358239</v>
      </c>
      <c r="J39" s="96">
        <f>SUM(J7:J38)</f>
        <v>14252358</v>
      </c>
      <c r="K39" s="96">
        <f t="shared" si="5"/>
        <v>1346618</v>
      </c>
      <c r="L39" s="96">
        <f t="shared" si="5"/>
        <v>1129421</v>
      </c>
      <c r="M39" s="96">
        <f t="shared" si="5"/>
        <v>149254317</v>
      </c>
      <c r="N39" s="96">
        <f t="shared" si="5"/>
        <v>15739643</v>
      </c>
      <c r="O39" s="96">
        <f t="shared" si="5"/>
        <v>46931357</v>
      </c>
      <c r="P39" s="96">
        <f t="shared" si="5"/>
        <v>59784401</v>
      </c>
      <c r="Q39" s="96">
        <f t="shared" si="5"/>
        <v>854818</v>
      </c>
      <c r="R39" s="96">
        <f>SUM(R7:R38)</f>
        <v>9332596</v>
      </c>
      <c r="S39" s="96">
        <f>SUM(S7:S38)</f>
        <v>14176841</v>
      </c>
      <c r="T39" s="96">
        <f>SUM(T7:T38)</f>
        <v>1342693</v>
      </c>
      <c r="U39" s="68" t="s">
        <v>82</v>
      </c>
      <c r="V39" s="65"/>
      <c r="W39" s="66" t="s">
        <v>82</v>
      </c>
      <c r="X39" s="96">
        <f aca="true" t="shared" si="6" ref="X39:AG39">SUM(X7:X38)</f>
        <v>1091968</v>
      </c>
      <c r="Y39" s="96">
        <f>SUM(Y7:Y38)</f>
        <v>133514674</v>
      </c>
      <c r="Z39" s="96">
        <f t="shared" si="6"/>
        <v>2815722</v>
      </c>
      <c r="AA39" s="96">
        <f t="shared" si="6"/>
        <v>1771875</v>
      </c>
      <c r="AB39" s="96">
        <f t="shared" si="6"/>
        <v>46072</v>
      </c>
      <c r="AC39" s="96">
        <f t="shared" si="6"/>
        <v>279969</v>
      </c>
      <c r="AD39" s="96">
        <f>SUM(AD7:AD38)</f>
        <v>425296</v>
      </c>
      <c r="AE39" s="96">
        <f t="shared" si="6"/>
        <v>40274</v>
      </c>
      <c r="AF39" s="96">
        <f t="shared" si="6"/>
        <v>32752</v>
      </c>
      <c r="AG39" s="96">
        <f t="shared" si="6"/>
        <v>5411960</v>
      </c>
      <c r="AH39" s="96">
        <f aca="true" t="shared" si="7" ref="AH39:AM39">SUM(AH7:AH38)</f>
        <v>221460</v>
      </c>
      <c r="AI39" s="96">
        <f t="shared" si="7"/>
        <v>2</v>
      </c>
      <c r="AJ39" s="96">
        <f t="shared" si="7"/>
        <v>59436</v>
      </c>
      <c r="AK39" s="96">
        <f t="shared" si="7"/>
        <v>67001</v>
      </c>
      <c r="AL39" s="96">
        <f t="shared" si="7"/>
        <v>5059142</v>
      </c>
      <c r="AM39" s="96">
        <f t="shared" si="7"/>
        <v>4848</v>
      </c>
      <c r="AN39" s="96">
        <f>SUM(AN7:AN38)</f>
        <v>5063990</v>
      </c>
      <c r="AO39" s="68" t="s">
        <v>82</v>
      </c>
      <c r="AQ39" s="114"/>
      <c r="AR39" s="40"/>
      <c r="AS39" s="115"/>
      <c r="AT39" s="40"/>
    </row>
    <row r="40" spans="1:46" s="40" customFormat="1" ht="24.75" customHeight="1">
      <c r="A40" s="48">
        <v>33</v>
      </c>
      <c r="B40" s="44" t="s">
        <v>33</v>
      </c>
      <c r="C40" s="120">
        <v>85</v>
      </c>
      <c r="D40" s="120">
        <v>1</v>
      </c>
      <c r="E40" s="120">
        <v>86</v>
      </c>
      <c r="F40" s="120">
        <v>320676</v>
      </c>
      <c r="G40" s="120">
        <v>209932</v>
      </c>
      <c r="H40" s="120">
        <v>1564</v>
      </c>
      <c r="I40" s="120">
        <v>59037</v>
      </c>
      <c r="J40" s="120">
        <v>79971</v>
      </c>
      <c r="K40" s="120">
        <v>8980</v>
      </c>
      <c r="L40" s="120">
        <v>14159</v>
      </c>
      <c r="M40" s="124">
        <f aca="true" t="shared" si="8" ref="M40:M51">SUM(F40:L40)</f>
        <v>694319</v>
      </c>
      <c r="N40" s="120">
        <v>109411</v>
      </c>
      <c r="O40" s="120">
        <v>221896</v>
      </c>
      <c r="P40" s="120">
        <v>200034</v>
      </c>
      <c r="Q40" s="120">
        <v>1564</v>
      </c>
      <c r="R40" s="120">
        <v>59035</v>
      </c>
      <c r="S40" s="120">
        <v>79248</v>
      </c>
      <c r="T40" s="138">
        <v>8974</v>
      </c>
      <c r="U40" s="44" t="s">
        <v>33</v>
      </c>
      <c r="V40" s="48">
        <v>33</v>
      </c>
      <c r="W40" s="44" t="s">
        <v>33</v>
      </c>
      <c r="X40" s="138">
        <v>14157</v>
      </c>
      <c r="Y40" s="124">
        <f t="shared" si="1"/>
        <v>584908</v>
      </c>
      <c r="Z40" s="120">
        <v>13312</v>
      </c>
      <c r="AA40" s="120">
        <v>5995</v>
      </c>
      <c r="AB40" s="120">
        <v>84</v>
      </c>
      <c r="AC40" s="120">
        <v>1771</v>
      </c>
      <c r="AD40" s="120">
        <v>2379</v>
      </c>
      <c r="AE40" s="120">
        <v>269</v>
      </c>
      <c r="AF40" s="120">
        <v>425</v>
      </c>
      <c r="AG40" s="124">
        <f>SUM(Z40:AF40)</f>
        <v>24235</v>
      </c>
      <c r="AH40" s="120">
        <v>950</v>
      </c>
      <c r="AI40" s="120">
        <v>0</v>
      </c>
      <c r="AJ40" s="120">
        <v>443</v>
      </c>
      <c r="AK40" s="120">
        <v>2157</v>
      </c>
      <c r="AL40" s="120">
        <v>20679</v>
      </c>
      <c r="AM40" s="120">
        <v>6</v>
      </c>
      <c r="AN40" s="153">
        <v>20685</v>
      </c>
      <c r="AO40" s="44" t="s">
        <v>33</v>
      </c>
      <c r="AQ40" s="125">
        <v>584908</v>
      </c>
      <c r="AR40" s="40" t="str">
        <f t="shared" si="2"/>
        <v> </v>
      </c>
      <c r="AS40" s="128">
        <v>24235</v>
      </c>
      <c r="AT40" s="40" t="str">
        <f t="shared" si="3"/>
        <v> </v>
      </c>
    </row>
    <row r="41" spans="1:46" s="40" customFormat="1" ht="24.75" customHeight="1">
      <c r="A41" s="47">
        <v>34</v>
      </c>
      <c r="B41" s="42" t="s">
        <v>34</v>
      </c>
      <c r="C41" s="117">
        <v>74</v>
      </c>
      <c r="D41" s="117">
        <v>2</v>
      </c>
      <c r="E41" s="117">
        <v>76</v>
      </c>
      <c r="F41" s="117">
        <v>355521</v>
      </c>
      <c r="G41" s="117">
        <v>275674</v>
      </c>
      <c r="H41" s="117">
        <v>3503</v>
      </c>
      <c r="I41" s="117">
        <v>25563</v>
      </c>
      <c r="J41" s="117">
        <v>49471</v>
      </c>
      <c r="K41" s="117">
        <v>13631</v>
      </c>
      <c r="L41" s="117">
        <v>1193</v>
      </c>
      <c r="M41" s="124">
        <f t="shared" si="8"/>
        <v>724556</v>
      </c>
      <c r="N41" s="117">
        <v>93403</v>
      </c>
      <c r="O41" s="117">
        <v>270971</v>
      </c>
      <c r="P41" s="117">
        <v>267172</v>
      </c>
      <c r="Q41" s="117">
        <v>3503</v>
      </c>
      <c r="R41" s="117">
        <v>25562</v>
      </c>
      <c r="S41" s="117">
        <v>49131</v>
      </c>
      <c r="T41" s="135">
        <v>13622</v>
      </c>
      <c r="U41" s="42" t="s">
        <v>34</v>
      </c>
      <c r="V41" s="47">
        <v>34</v>
      </c>
      <c r="W41" s="42" t="s">
        <v>34</v>
      </c>
      <c r="X41" s="135">
        <v>1192</v>
      </c>
      <c r="Y41" s="122">
        <f t="shared" si="1"/>
        <v>631153</v>
      </c>
      <c r="Z41" s="117">
        <v>16259</v>
      </c>
      <c r="AA41" s="117">
        <v>8011</v>
      </c>
      <c r="AB41" s="117">
        <v>191</v>
      </c>
      <c r="AC41" s="117">
        <v>766</v>
      </c>
      <c r="AD41" s="117">
        <v>1475</v>
      </c>
      <c r="AE41" s="117">
        <v>410</v>
      </c>
      <c r="AF41" s="117">
        <v>37</v>
      </c>
      <c r="AG41" s="122">
        <f t="shared" si="4"/>
        <v>27149</v>
      </c>
      <c r="AH41" s="117">
        <v>1109</v>
      </c>
      <c r="AI41" s="117">
        <v>0</v>
      </c>
      <c r="AJ41" s="117">
        <v>835</v>
      </c>
      <c r="AK41" s="117">
        <v>694</v>
      </c>
      <c r="AL41" s="117">
        <v>24427</v>
      </c>
      <c r="AM41" s="117">
        <v>84</v>
      </c>
      <c r="AN41" s="131">
        <v>24511</v>
      </c>
      <c r="AO41" s="42" t="s">
        <v>34</v>
      </c>
      <c r="AQ41" s="125">
        <v>631153</v>
      </c>
      <c r="AR41" s="40" t="str">
        <f t="shared" si="2"/>
        <v> </v>
      </c>
      <c r="AS41" s="128">
        <v>27149</v>
      </c>
      <c r="AT41" s="40" t="str">
        <f t="shared" si="3"/>
        <v> </v>
      </c>
    </row>
    <row r="42" spans="1:46" s="40" customFormat="1" ht="24.75" customHeight="1">
      <c r="A42" s="47">
        <v>35</v>
      </c>
      <c r="B42" s="42" t="s">
        <v>62</v>
      </c>
      <c r="C42" s="117">
        <v>52</v>
      </c>
      <c r="D42" s="117">
        <v>1</v>
      </c>
      <c r="E42" s="117">
        <v>53</v>
      </c>
      <c r="F42" s="117">
        <v>121298</v>
      </c>
      <c r="G42" s="117">
        <v>172539</v>
      </c>
      <c r="H42" s="117">
        <v>1831</v>
      </c>
      <c r="I42" s="117">
        <v>233</v>
      </c>
      <c r="J42" s="117">
        <v>6554</v>
      </c>
      <c r="K42" s="117">
        <v>1364</v>
      </c>
      <c r="L42" s="117">
        <v>0</v>
      </c>
      <c r="M42" s="124">
        <f t="shared" si="8"/>
        <v>303819</v>
      </c>
      <c r="N42" s="117">
        <v>55480</v>
      </c>
      <c r="O42" s="117">
        <v>73275</v>
      </c>
      <c r="P42" s="117">
        <v>165092</v>
      </c>
      <c r="Q42" s="117">
        <v>1830</v>
      </c>
      <c r="R42" s="117">
        <v>232</v>
      </c>
      <c r="S42" s="117">
        <v>6550</v>
      </c>
      <c r="T42" s="135">
        <v>1360</v>
      </c>
      <c r="U42" s="42" t="s">
        <v>62</v>
      </c>
      <c r="V42" s="47">
        <v>35</v>
      </c>
      <c r="W42" s="42" t="s">
        <v>62</v>
      </c>
      <c r="X42" s="135">
        <v>0</v>
      </c>
      <c r="Y42" s="122">
        <f t="shared" si="1"/>
        <v>248339</v>
      </c>
      <c r="Z42" s="117">
        <v>4400</v>
      </c>
      <c r="AA42" s="117">
        <v>4951</v>
      </c>
      <c r="AB42" s="117">
        <v>99</v>
      </c>
      <c r="AC42" s="117">
        <v>7</v>
      </c>
      <c r="AD42" s="117">
        <v>196</v>
      </c>
      <c r="AE42" s="117">
        <v>40</v>
      </c>
      <c r="AF42" s="117">
        <v>0</v>
      </c>
      <c r="AG42" s="122">
        <f t="shared" si="4"/>
        <v>9693</v>
      </c>
      <c r="AH42" s="117">
        <v>209</v>
      </c>
      <c r="AI42" s="117">
        <v>0</v>
      </c>
      <c r="AJ42" s="117">
        <v>36</v>
      </c>
      <c r="AK42" s="117">
        <v>49</v>
      </c>
      <c r="AL42" s="117">
        <v>9396</v>
      </c>
      <c r="AM42" s="117">
        <v>3</v>
      </c>
      <c r="AN42" s="131">
        <v>9399</v>
      </c>
      <c r="AO42" s="42" t="s">
        <v>62</v>
      </c>
      <c r="AQ42" s="125">
        <v>248339</v>
      </c>
      <c r="AR42" s="40" t="str">
        <f t="shared" si="2"/>
        <v> </v>
      </c>
      <c r="AS42" s="128">
        <v>9693</v>
      </c>
      <c r="AT42" s="40" t="str">
        <f t="shared" si="3"/>
        <v> </v>
      </c>
    </row>
    <row r="43" spans="1:46" s="40" customFormat="1" ht="24.75" customHeight="1">
      <c r="A43" s="47">
        <v>36</v>
      </c>
      <c r="B43" s="42" t="s">
        <v>35</v>
      </c>
      <c r="C43" s="117">
        <v>172</v>
      </c>
      <c r="D43" s="117">
        <v>1</v>
      </c>
      <c r="E43" s="117">
        <v>173</v>
      </c>
      <c r="F43" s="117">
        <v>973475</v>
      </c>
      <c r="G43" s="117">
        <v>1031595</v>
      </c>
      <c r="H43" s="117">
        <v>3549</v>
      </c>
      <c r="I43" s="117">
        <v>36512</v>
      </c>
      <c r="J43" s="117">
        <v>48509</v>
      </c>
      <c r="K43" s="117">
        <v>11050</v>
      </c>
      <c r="L43" s="117">
        <v>20623</v>
      </c>
      <c r="M43" s="124">
        <f t="shared" si="8"/>
        <v>2125313</v>
      </c>
      <c r="N43" s="117">
        <v>222807</v>
      </c>
      <c r="O43" s="117">
        <v>764605</v>
      </c>
      <c r="P43" s="117">
        <v>1017975</v>
      </c>
      <c r="Q43" s="117">
        <v>3548</v>
      </c>
      <c r="R43" s="117">
        <v>36249</v>
      </c>
      <c r="S43" s="117">
        <v>48480</v>
      </c>
      <c r="T43" s="135">
        <v>11033</v>
      </c>
      <c r="U43" s="42" t="s">
        <v>35</v>
      </c>
      <c r="V43" s="47">
        <v>36</v>
      </c>
      <c r="W43" s="42" t="s">
        <v>35</v>
      </c>
      <c r="X43" s="135">
        <v>20616</v>
      </c>
      <c r="Y43" s="122">
        <f t="shared" si="1"/>
        <v>1902506</v>
      </c>
      <c r="Z43" s="117">
        <v>45877</v>
      </c>
      <c r="AA43" s="117">
        <v>30440</v>
      </c>
      <c r="AB43" s="117">
        <v>191</v>
      </c>
      <c r="AC43" s="117">
        <v>1087</v>
      </c>
      <c r="AD43" s="117">
        <v>1454</v>
      </c>
      <c r="AE43" s="117">
        <v>330</v>
      </c>
      <c r="AF43" s="117">
        <v>617</v>
      </c>
      <c r="AG43" s="122">
        <f t="shared" si="4"/>
        <v>79996</v>
      </c>
      <c r="AH43" s="117">
        <v>2502</v>
      </c>
      <c r="AI43" s="117">
        <v>0</v>
      </c>
      <c r="AJ43" s="117">
        <v>459</v>
      </c>
      <c r="AK43" s="117">
        <v>849</v>
      </c>
      <c r="AL43" s="117">
        <v>76144</v>
      </c>
      <c r="AM43" s="117">
        <v>42</v>
      </c>
      <c r="AN43" s="131">
        <v>76186</v>
      </c>
      <c r="AO43" s="42" t="s">
        <v>35</v>
      </c>
      <c r="AQ43" s="125">
        <v>1902506</v>
      </c>
      <c r="AR43" s="40" t="str">
        <f t="shared" si="2"/>
        <v> </v>
      </c>
      <c r="AS43" s="128">
        <v>79996</v>
      </c>
      <c r="AT43" s="40" t="str">
        <f t="shared" si="3"/>
        <v> </v>
      </c>
    </row>
    <row r="44" spans="1:46" s="40" customFormat="1" ht="24.75" customHeight="1">
      <c r="A44" s="47">
        <v>37</v>
      </c>
      <c r="B44" s="42" t="s">
        <v>36</v>
      </c>
      <c r="C44" s="117">
        <v>39</v>
      </c>
      <c r="D44" s="117">
        <v>1</v>
      </c>
      <c r="E44" s="117">
        <v>40</v>
      </c>
      <c r="F44" s="117">
        <v>170170</v>
      </c>
      <c r="G44" s="117">
        <v>108469</v>
      </c>
      <c r="H44" s="117">
        <v>0</v>
      </c>
      <c r="I44" s="117">
        <v>12301</v>
      </c>
      <c r="J44" s="117">
        <v>4111</v>
      </c>
      <c r="K44" s="117">
        <v>398</v>
      </c>
      <c r="L44" s="117">
        <v>0</v>
      </c>
      <c r="M44" s="124">
        <f t="shared" si="8"/>
        <v>295449</v>
      </c>
      <c r="N44" s="117">
        <v>52929</v>
      </c>
      <c r="O44" s="117">
        <v>123034</v>
      </c>
      <c r="P44" s="117">
        <v>102681</v>
      </c>
      <c r="Q44" s="117">
        <v>0</v>
      </c>
      <c r="R44" s="117">
        <v>12300</v>
      </c>
      <c r="S44" s="117">
        <v>4109</v>
      </c>
      <c r="T44" s="135">
        <v>396</v>
      </c>
      <c r="U44" s="42" t="s">
        <v>36</v>
      </c>
      <c r="V44" s="47">
        <v>37</v>
      </c>
      <c r="W44" s="42" t="s">
        <v>36</v>
      </c>
      <c r="X44" s="135">
        <v>0</v>
      </c>
      <c r="Y44" s="122">
        <f t="shared" si="1"/>
        <v>242520</v>
      </c>
      <c r="Z44" s="117">
        <v>7381</v>
      </c>
      <c r="AA44" s="117">
        <v>3080</v>
      </c>
      <c r="AB44" s="117">
        <v>0</v>
      </c>
      <c r="AC44" s="117">
        <v>369</v>
      </c>
      <c r="AD44" s="117">
        <v>125</v>
      </c>
      <c r="AE44" s="117">
        <v>11</v>
      </c>
      <c r="AF44" s="117">
        <v>0</v>
      </c>
      <c r="AG44" s="122">
        <f t="shared" si="4"/>
        <v>10966</v>
      </c>
      <c r="AH44" s="117">
        <v>337</v>
      </c>
      <c r="AI44" s="117">
        <v>0</v>
      </c>
      <c r="AJ44" s="117">
        <v>35</v>
      </c>
      <c r="AK44" s="117">
        <v>89</v>
      </c>
      <c r="AL44" s="117">
        <v>10504</v>
      </c>
      <c r="AM44" s="117">
        <v>1</v>
      </c>
      <c r="AN44" s="131">
        <v>10505</v>
      </c>
      <c r="AO44" s="42" t="s">
        <v>36</v>
      </c>
      <c r="AQ44" s="125">
        <v>242520</v>
      </c>
      <c r="AR44" s="40" t="str">
        <f t="shared" si="2"/>
        <v> </v>
      </c>
      <c r="AS44" s="128">
        <v>10966</v>
      </c>
      <c r="AT44" s="40" t="str">
        <f t="shared" si="3"/>
        <v> </v>
      </c>
    </row>
    <row r="45" spans="1:46" s="40" customFormat="1" ht="24.75" customHeight="1">
      <c r="A45" s="47">
        <v>38</v>
      </c>
      <c r="B45" s="42" t="s">
        <v>37</v>
      </c>
      <c r="C45" s="117">
        <v>41</v>
      </c>
      <c r="D45" s="117">
        <v>0</v>
      </c>
      <c r="E45" s="117">
        <v>41</v>
      </c>
      <c r="F45" s="117">
        <v>156826</v>
      </c>
      <c r="G45" s="117">
        <v>83862</v>
      </c>
      <c r="H45" s="117">
        <v>4700</v>
      </c>
      <c r="I45" s="117">
        <v>887</v>
      </c>
      <c r="J45" s="117">
        <v>21033</v>
      </c>
      <c r="K45" s="117">
        <v>438</v>
      </c>
      <c r="L45" s="117">
        <v>5797</v>
      </c>
      <c r="M45" s="124">
        <f t="shared" si="8"/>
        <v>273543</v>
      </c>
      <c r="N45" s="117">
        <v>52236</v>
      </c>
      <c r="O45" s="117">
        <v>109769</v>
      </c>
      <c r="P45" s="117">
        <v>79105</v>
      </c>
      <c r="Q45" s="117">
        <v>4699</v>
      </c>
      <c r="R45" s="117">
        <v>887</v>
      </c>
      <c r="S45" s="117">
        <v>21029</v>
      </c>
      <c r="T45" s="135">
        <v>437</v>
      </c>
      <c r="U45" s="42" t="s">
        <v>37</v>
      </c>
      <c r="V45" s="47">
        <v>38</v>
      </c>
      <c r="W45" s="42" t="s">
        <v>37</v>
      </c>
      <c r="X45" s="135">
        <v>5381</v>
      </c>
      <c r="Y45" s="122">
        <f t="shared" si="1"/>
        <v>221307</v>
      </c>
      <c r="Z45" s="117">
        <v>6583</v>
      </c>
      <c r="AA45" s="117">
        <v>2374</v>
      </c>
      <c r="AB45" s="117">
        <v>254</v>
      </c>
      <c r="AC45" s="117">
        <v>27</v>
      </c>
      <c r="AD45" s="117">
        <v>631</v>
      </c>
      <c r="AE45" s="117">
        <v>14</v>
      </c>
      <c r="AF45" s="117">
        <v>162</v>
      </c>
      <c r="AG45" s="122">
        <f t="shared" si="4"/>
        <v>10045</v>
      </c>
      <c r="AH45" s="117">
        <v>513</v>
      </c>
      <c r="AI45" s="117">
        <v>0</v>
      </c>
      <c r="AJ45" s="117">
        <v>23</v>
      </c>
      <c r="AK45" s="117">
        <v>114</v>
      </c>
      <c r="AL45" s="117">
        <v>9395</v>
      </c>
      <c r="AM45" s="117">
        <v>0</v>
      </c>
      <c r="AN45" s="131">
        <v>9395</v>
      </c>
      <c r="AO45" s="42" t="s">
        <v>37</v>
      </c>
      <c r="AQ45" s="127">
        <v>221307</v>
      </c>
      <c r="AR45" s="40" t="str">
        <f t="shared" si="2"/>
        <v> </v>
      </c>
      <c r="AS45" s="128">
        <v>10045</v>
      </c>
      <c r="AT45" s="40" t="str">
        <f t="shared" si="3"/>
        <v> </v>
      </c>
    </row>
    <row r="46" spans="1:46" s="40" customFormat="1" ht="24.75" customHeight="1">
      <c r="A46" s="47">
        <v>39</v>
      </c>
      <c r="B46" s="42" t="s">
        <v>38</v>
      </c>
      <c r="C46" s="117">
        <v>206</v>
      </c>
      <c r="D46" s="117">
        <v>5</v>
      </c>
      <c r="E46" s="117">
        <v>211</v>
      </c>
      <c r="F46" s="117">
        <v>708836</v>
      </c>
      <c r="G46" s="117">
        <v>1348030</v>
      </c>
      <c r="H46" s="117">
        <v>1632</v>
      </c>
      <c r="I46" s="117">
        <v>48547</v>
      </c>
      <c r="J46" s="117">
        <v>64272</v>
      </c>
      <c r="K46" s="117">
        <v>7506</v>
      </c>
      <c r="L46" s="117">
        <v>9710</v>
      </c>
      <c r="M46" s="124">
        <f t="shared" si="8"/>
        <v>2188533</v>
      </c>
      <c r="N46" s="117">
        <v>248599</v>
      </c>
      <c r="O46" s="117">
        <v>487490</v>
      </c>
      <c r="P46" s="117">
        <v>1326004</v>
      </c>
      <c r="Q46" s="117">
        <v>1631</v>
      </c>
      <c r="R46" s="117">
        <v>48544</v>
      </c>
      <c r="S46" s="117">
        <v>59933</v>
      </c>
      <c r="T46" s="135">
        <v>7486</v>
      </c>
      <c r="U46" s="42" t="s">
        <v>38</v>
      </c>
      <c r="V46" s="47">
        <v>39</v>
      </c>
      <c r="W46" s="42" t="s">
        <v>38</v>
      </c>
      <c r="X46" s="135">
        <v>8846</v>
      </c>
      <c r="Y46" s="122">
        <f t="shared" si="1"/>
        <v>1939934</v>
      </c>
      <c r="Z46" s="117">
        <v>29248</v>
      </c>
      <c r="AA46" s="117">
        <v>39655</v>
      </c>
      <c r="AB46" s="117">
        <v>88</v>
      </c>
      <c r="AC46" s="117">
        <v>1456</v>
      </c>
      <c r="AD46" s="117">
        <v>1798</v>
      </c>
      <c r="AE46" s="117">
        <v>224</v>
      </c>
      <c r="AF46" s="117">
        <v>265</v>
      </c>
      <c r="AG46" s="122">
        <f t="shared" si="4"/>
        <v>72734</v>
      </c>
      <c r="AH46" s="117">
        <v>2029</v>
      </c>
      <c r="AI46" s="117">
        <v>0</v>
      </c>
      <c r="AJ46" s="117">
        <v>550</v>
      </c>
      <c r="AK46" s="117">
        <v>514</v>
      </c>
      <c r="AL46" s="117">
        <v>69623</v>
      </c>
      <c r="AM46" s="117">
        <v>18</v>
      </c>
      <c r="AN46" s="131">
        <v>69641</v>
      </c>
      <c r="AO46" s="42" t="s">
        <v>38</v>
      </c>
      <c r="AQ46" s="125">
        <v>1939934</v>
      </c>
      <c r="AR46" s="40" t="str">
        <f t="shared" si="2"/>
        <v> </v>
      </c>
      <c r="AS46" s="128">
        <v>72734</v>
      </c>
      <c r="AT46" s="40" t="str">
        <f t="shared" si="3"/>
        <v> </v>
      </c>
    </row>
    <row r="47" spans="1:46" s="40" customFormat="1" ht="24.75" customHeight="1">
      <c r="A47" s="47">
        <v>40</v>
      </c>
      <c r="B47" s="42" t="s">
        <v>39</v>
      </c>
      <c r="C47" s="117">
        <v>20</v>
      </c>
      <c r="D47" s="117">
        <v>0</v>
      </c>
      <c r="E47" s="117">
        <v>20</v>
      </c>
      <c r="F47" s="117">
        <v>61979</v>
      </c>
      <c r="G47" s="117">
        <v>24783</v>
      </c>
      <c r="H47" s="117">
        <v>1455</v>
      </c>
      <c r="I47" s="117">
        <v>1865</v>
      </c>
      <c r="J47" s="117">
        <v>68309</v>
      </c>
      <c r="K47" s="117">
        <v>6919</v>
      </c>
      <c r="L47" s="117">
        <v>251</v>
      </c>
      <c r="M47" s="124">
        <f t="shared" si="8"/>
        <v>165561</v>
      </c>
      <c r="N47" s="117">
        <v>24161</v>
      </c>
      <c r="O47" s="117">
        <v>39685</v>
      </c>
      <c r="P47" s="117">
        <v>23082</v>
      </c>
      <c r="Q47" s="117">
        <v>1453</v>
      </c>
      <c r="R47" s="117">
        <v>1857</v>
      </c>
      <c r="S47" s="117">
        <v>68156</v>
      </c>
      <c r="T47" s="135">
        <v>6917</v>
      </c>
      <c r="U47" s="42" t="s">
        <v>39</v>
      </c>
      <c r="V47" s="47">
        <v>40</v>
      </c>
      <c r="W47" s="42" t="s">
        <v>39</v>
      </c>
      <c r="X47" s="135">
        <v>250</v>
      </c>
      <c r="Y47" s="122">
        <f t="shared" si="1"/>
        <v>141400</v>
      </c>
      <c r="Z47" s="117">
        <v>2383</v>
      </c>
      <c r="AA47" s="117">
        <v>693</v>
      </c>
      <c r="AB47" s="117">
        <v>78</v>
      </c>
      <c r="AC47" s="117">
        <v>56</v>
      </c>
      <c r="AD47" s="117">
        <v>2043</v>
      </c>
      <c r="AE47" s="117">
        <v>207</v>
      </c>
      <c r="AF47" s="117">
        <v>8</v>
      </c>
      <c r="AG47" s="122">
        <f t="shared" si="4"/>
        <v>5468</v>
      </c>
      <c r="AH47" s="117">
        <v>107</v>
      </c>
      <c r="AI47" s="117">
        <v>0</v>
      </c>
      <c r="AJ47" s="117">
        <v>272</v>
      </c>
      <c r="AK47" s="117">
        <v>1828</v>
      </c>
      <c r="AL47" s="117">
        <v>3261</v>
      </c>
      <c r="AM47" s="117">
        <v>0</v>
      </c>
      <c r="AN47" s="131">
        <v>3261</v>
      </c>
      <c r="AO47" s="42" t="s">
        <v>39</v>
      </c>
      <c r="AQ47" s="125">
        <v>141400</v>
      </c>
      <c r="AR47" s="40" t="str">
        <f t="shared" si="2"/>
        <v> </v>
      </c>
      <c r="AS47" s="128">
        <v>5468</v>
      </c>
      <c r="AT47" s="40" t="str">
        <f t="shared" si="3"/>
        <v> </v>
      </c>
    </row>
    <row r="48" spans="1:46" s="40" customFormat="1" ht="24.75" customHeight="1">
      <c r="A48" s="47">
        <v>41</v>
      </c>
      <c r="B48" s="42" t="s">
        <v>40</v>
      </c>
      <c r="C48" s="117">
        <v>64</v>
      </c>
      <c r="D48" s="117">
        <v>3</v>
      </c>
      <c r="E48" s="117">
        <v>67</v>
      </c>
      <c r="F48" s="117">
        <v>326808</v>
      </c>
      <c r="G48" s="117">
        <v>136630</v>
      </c>
      <c r="H48" s="117">
        <v>0</v>
      </c>
      <c r="I48" s="117">
        <v>0</v>
      </c>
      <c r="J48" s="117">
        <v>5202</v>
      </c>
      <c r="K48" s="117">
        <v>1972</v>
      </c>
      <c r="L48" s="117">
        <v>8769</v>
      </c>
      <c r="M48" s="124">
        <f t="shared" si="8"/>
        <v>479381</v>
      </c>
      <c r="N48" s="117">
        <v>93156</v>
      </c>
      <c r="O48" s="117">
        <v>238560</v>
      </c>
      <c r="P48" s="117">
        <v>132091</v>
      </c>
      <c r="Q48" s="117">
        <v>0</v>
      </c>
      <c r="R48" s="117">
        <v>0</v>
      </c>
      <c r="S48" s="117">
        <v>5197</v>
      </c>
      <c r="T48" s="135">
        <v>1967</v>
      </c>
      <c r="U48" s="42" t="s">
        <v>40</v>
      </c>
      <c r="V48" s="47">
        <v>41</v>
      </c>
      <c r="W48" s="42" t="s">
        <v>40</v>
      </c>
      <c r="X48" s="135">
        <v>8410</v>
      </c>
      <c r="Y48" s="122">
        <f t="shared" si="1"/>
        <v>386225</v>
      </c>
      <c r="Z48" s="117">
        <v>14316</v>
      </c>
      <c r="AA48" s="117">
        <v>3951</v>
      </c>
      <c r="AB48" s="117">
        <v>0</v>
      </c>
      <c r="AC48" s="117">
        <v>0</v>
      </c>
      <c r="AD48" s="117">
        <v>155</v>
      </c>
      <c r="AE48" s="117">
        <v>60</v>
      </c>
      <c r="AF48" s="117">
        <v>254</v>
      </c>
      <c r="AG48" s="122">
        <f t="shared" si="4"/>
        <v>18736</v>
      </c>
      <c r="AH48" s="117">
        <v>1086</v>
      </c>
      <c r="AI48" s="117">
        <v>0</v>
      </c>
      <c r="AJ48" s="117">
        <v>234</v>
      </c>
      <c r="AK48" s="117">
        <v>198</v>
      </c>
      <c r="AL48" s="117">
        <v>16976</v>
      </c>
      <c r="AM48" s="117">
        <v>242</v>
      </c>
      <c r="AN48" s="131">
        <v>17218</v>
      </c>
      <c r="AO48" s="42" t="s">
        <v>40</v>
      </c>
      <c r="AQ48" s="125">
        <v>386225</v>
      </c>
      <c r="AR48" s="40" t="str">
        <f t="shared" si="2"/>
        <v> </v>
      </c>
      <c r="AS48" s="128">
        <v>18736</v>
      </c>
      <c r="AT48" s="40" t="str">
        <f t="shared" si="3"/>
        <v> </v>
      </c>
    </row>
    <row r="49" spans="1:46" s="40" customFormat="1" ht="24.75" customHeight="1">
      <c r="A49" s="47">
        <v>42</v>
      </c>
      <c r="B49" s="42" t="s">
        <v>41</v>
      </c>
      <c r="C49" s="117">
        <v>25</v>
      </c>
      <c r="D49" s="117">
        <v>2</v>
      </c>
      <c r="E49" s="117">
        <v>27</v>
      </c>
      <c r="F49" s="117">
        <v>152612</v>
      </c>
      <c r="G49" s="117">
        <v>123664</v>
      </c>
      <c r="H49" s="117">
        <v>0</v>
      </c>
      <c r="I49" s="117">
        <v>4335</v>
      </c>
      <c r="J49" s="117">
        <v>11401</v>
      </c>
      <c r="K49" s="117">
        <v>13</v>
      </c>
      <c r="L49" s="117">
        <v>2556</v>
      </c>
      <c r="M49" s="124">
        <f t="shared" si="8"/>
        <v>294581</v>
      </c>
      <c r="N49" s="117">
        <v>32797</v>
      </c>
      <c r="O49" s="117">
        <v>123907</v>
      </c>
      <c r="P49" s="117">
        <v>120667</v>
      </c>
      <c r="Q49" s="117">
        <v>0</v>
      </c>
      <c r="R49" s="117">
        <v>4334</v>
      </c>
      <c r="S49" s="117">
        <v>11076</v>
      </c>
      <c r="T49" s="135">
        <v>12</v>
      </c>
      <c r="U49" s="42" t="s">
        <v>41</v>
      </c>
      <c r="V49" s="47">
        <v>42</v>
      </c>
      <c r="W49" s="42" t="s">
        <v>41</v>
      </c>
      <c r="X49" s="135">
        <v>1788</v>
      </c>
      <c r="Y49" s="122">
        <f t="shared" si="1"/>
        <v>261784</v>
      </c>
      <c r="Z49" s="117">
        <v>7435</v>
      </c>
      <c r="AA49" s="117">
        <v>3619</v>
      </c>
      <c r="AB49" s="117">
        <v>0</v>
      </c>
      <c r="AC49" s="117">
        <v>131</v>
      </c>
      <c r="AD49" s="117">
        <v>330</v>
      </c>
      <c r="AE49" s="117">
        <v>0</v>
      </c>
      <c r="AF49" s="117">
        <v>54</v>
      </c>
      <c r="AG49" s="122">
        <f t="shared" si="4"/>
        <v>11569</v>
      </c>
      <c r="AH49" s="117">
        <v>716</v>
      </c>
      <c r="AI49" s="117">
        <v>0</v>
      </c>
      <c r="AJ49" s="117">
        <v>8</v>
      </c>
      <c r="AK49" s="117">
        <v>406</v>
      </c>
      <c r="AL49" s="117">
        <v>10382</v>
      </c>
      <c r="AM49" s="117">
        <v>57</v>
      </c>
      <c r="AN49" s="131">
        <v>10439</v>
      </c>
      <c r="AO49" s="42" t="s">
        <v>41</v>
      </c>
      <c r="AQ49" s="125">
        <v>261784</v>
      </c>
      <c r="AR49" s="40" t="str">
        <f t="shared" si="2"/>
        <v> </v>
      </c>
      <c r="AS49" s="128">
        <v>11569</v>
      </c>
      <c r="AT49" s="40" t="str">
        <f t="shared" si="3"/>
        <v> </v>
      </c>
    </row>
    <row r="50" spans="1:46" s="40" customFormat="1" ht="24.75" customHeight="1">
      <c r="A50" s="47">
        <v>43</v>
      </c>
      <c r="B50" s="42" t="s">
        <v>42</v>
      </c>
      <c r="C50" s="117">
        <v>142</v>
      </c>
      <c r="D50" s="117">
        <v>0</v>
      </c>
      <c r="E50" s="117">
        <v>142</v>
      </c>
      <c r="F50" s="117">
        <v>549729</v>
      </c>
      <c r="G50" s="117">
        <v>813540</v>
      </c>
      <c r="H50" s="117">
        <v>3045</v>
      </c>
      <c r="I50" s="117">
        <v>22745</v>
      </c>
      <c r="J50" s="117">
        <v>15315</v>
      </c>
      <c r="K50" s="117">
        <v>9378</v>
      </c>
      <c r="L50" s="117">
        <v>15051</v>
      </c>
      <c r="M50" s="124">
        <f t="shared" si="8"/>
        <v>1428803</v>
      </c>
      <c r="N50" s="117">
        <v>169767</v>
      </c>
      <c r="O50" s="117">
        <v>411885</v>
      </c>
      <c r="P50" s="117">
        <v>782247</v>
      </c>
      <c r="Q50" s="117">
        <v>3044</v>
      </c>
      <c r="R50" s="117">
        <v>22742</v>
      </c>
      <c r="S50" s="117">
        <v>15159</v>
      </c>
      <c r="T50" s="135">
        <v>9373</v>
      </c>
      <c r="U50" s="42" t="s">
        <v>42</v>
      </c>
      <c r="V50" s="47">
        <v>43</v>
      </c>
      <c r="W50" s="42" t="s">
        <v>42</v>
      </c>
      <c r="X50" s="135">
        <v>14586</v>
      </c>
      <c r="Y50" s="122">
        <f t="shared" si="1"/>
        <v>1259036</v>
      </c>
      <c r="Z50" s="117">
        <v>24712</v>
      </c>
      <c r="AA50" s="117">
        <v>23461</v>
      </c>
      <c r="AB50" s="117">
        <v>164</v>
      </c>
      <c r="AC50" s="117">
        <v>683</v>
      </c>
      <c r="AD50" s="117">
        <v>455</v>
      </c>
      <c r="AE50" s="117">
        <v>282</v>
      </c>
      <c r="AF50" s="117">
        <v>438</v>
      </c>
      <c r="AG50" s="122">
        <f t="shared" si="4"/>
        <v>50195</v>
      </c>
      <c r="AH50" s="117">
        <v>1386</v>
      </c>
      <c r="AI50" s="117">
        <v>0</v>
      </c>
      <c r="AJ50" s="117">
        <v>386</v>
      </c>
      <c r="AK50" s="117">
        <v>319</v>
      </c>
      <c r="AL50" s="117">
        <v>48104</v>
      </c>
      <c r="AM50" s="117">
        <v>0</v>
      </c>
      <c r="AN50" s="131">
        <v>48104</v>
      </c>
      <c r="AO50" s="42" t="s">
        <v>42</v>
      </c>
      <c r="AQ50" s="127">
        <v>1259036</v>
      </c>
      <c r="AR50" s="40" t="str">
        <f t="shared" si="2"/>
        <v> </v>
      </c>
      <c r="AS50" s="128">
        <v>50195</v>
      </c>
      <c r="AT50" s="40" t="str">
        <f t="shared" si="3"/>
        <v> </v>
      </c>
    </row>
    <row r="51" spans="1:46" s="40" customFormat="1" ht="24.75" customHeight="1">
      <c r="A51" s="55">
        <v>44</v>
      </c>
      <c r="B51" s="56" t="s">
        <v>43</v>
      </c>
      <c r="C51" s="119">
        <v>74</v>
      </c>
      <c r="D51" s="119">
        <v>0</v>
      </c>
      <c r="E51" s="119">
        <v>74</v>
      </c>
      <c r="F51" s="119">
        <v>254632</v>
      </c>
      <c r="G51" s="119">
        <v>365757</v>
      </c>
      <c r="H51" s="119">
        <v>54015</v>
      </c>
      <c r="I51" s="119">
        <v>23401</v>
      </c>
      <c r="J51" s="119">
        <v>37943</v>
      </c>
      <c r="K51" s="119">
        <v>3609</v>
      </c>
      <c r="L51" s="119">
        <v>5064</v>
      </c>
      <c r="M51" s="124">
        <f t="shared" si="8"/>
        <v>744421</v>
      </c>
      <c r="N51" s="119">
        <v>101703</v>
      </c>
      <c r="O51" s="119">
        <v>163449</v>
      </c>
      <c r="P51" s="119">
        <v>357897</v>
      </c>
      <c r="Q51" s="119">
        <v>54015</v>
      </c>
      <c r="R51" s="119">
        <v>23400</v>
      </c>
      <c r="S51" s="119">
        <v>35773</v>
      </c>
      <c r="T51" s="137">
        <v>3603</v>
      </c>
      <c r="U51" s="56" t="s">
        <v>43</v>
      </c>
      <c r="V51" s="55">
        <v>44</v>
      </c>
      <c r="W51" s="56" t="s">
        <v>43</v>
      </c>
      <c r="X51" s="137">
        <v>4581</v>
      </c>
      <c r="Y51" s="139">
        <f t="shared" si="1"/>
        <v>642718</v>
      </c>
      <c r="Z51" s="119">
        <v>9809</v>
      </c>
      <c r="AA51" s="119">
        <v>10613</v>
      </c>
      <c r="AB51" s="119">
        <v>2917</v>
      </c>
      <c r="AC51" s="119">
        <v>702</v>
      </c>
      <c r="AD51" s="119">
        <v>1074</v>
      </c>
      <c r="AE51" s="119">
        <v>109</v>
      </c>
      <c r="AF51" s="119">
        <v>138</v>
      </c>
      <c r="AG51" s="139">
        <f t="shared" si="4"/>
        <v>25362</v>
      </c>
      <c r="AH51" s="119">
        <v>2192</v>
      </c>
      <c r="AI51" s="119">
        <v>0</v>
      </c>
      <c r="AJ51" s="119">
        <v>147</v>
      </c>
      <c r="AK51" s="119">
        <v>581</v>
      </c>
      <c r="AL51" s="119">
        <v>22442</v>
      </c>
      <c r="AM51" s="119">
        <v>0</v>
      </c>
      <c r="AN51" s="237">
        <v>22442</v>
      </c>
      <c r="AO51" s="56" t="s">
        <v>43</v>
      </c>
      <c r="AQ51" s="125">
        <v>642718</v>
      </c>
      <c r="AR51" s="40" t="str">
        <f t="shared" si="2"/>
        <v> </v>
      </c>
      <c r="AS51" s="128">
        <v>25362</v>
      </c>
      <c r="AT51" s="40" t="str">
        <f t="shared" si="3"/>
        <v> </v>
      </c>
    </row>
    <row r="52" spans="1:43" s="27" customFormat="1" ht="24.75" customHeight="1">
      <c r="A52" s="65"/>
      <c r="B52" s="66" t="s">
        <v>83</v>
      </c>
      <c r="C52" s="96">
        <f>SUM(C40:C51)</f>
        <v>994</v>
      </c>
      <c r="D52" s="96">
        <f aca="true" t="shared" si="9" ref="D52:R52">SUM(D40:D51)</f>
        <v>16</v>
      </c>
      <c r="E52" s="96">
        <f t="shared" si="9"/>
        <v>1010</v>
      </c>
      <c r="F52" s="96">
        <f t="shared" si="9"/>
        <v>4152562</v>
      </c>
      <c r="G52" s="96">
        <f t="shared" si="9"/>
        <v>4694475</v>
      </c>
      <c r="H52" s="96">
        <f t="shared" si="9"/>
        <v>75294</v>
      </c>
      <c r="I52" s="96">
        <f t="shared" si="9"/>
        <v>235426</v>
      </c>
      <c r="J52" s="96">
        <f>SUM(J40:J51)</f>
        <v>412091</v>
      </c>
      <c r="K52" s="96">
        <f t="shared" si="9"/>
        <v>65258</v>
      </c>
      <c r="L52" s="96">
        <f t="shared" si="9"/>
        <v>83173</v>
      </c>
      <c r="M52" s="96">
        <f t="shared" si="9"/>
        <v>9718279</v>
      </c>
      <c r="N52" s="96">
        <f t="shared" si="9"/>
        <v>1256449</v>
      </c>
      <c r="O52" s="67">
        <f t="shared" si="9"/>
        <v>3028526</v>
      </c>
      <c r="P52" s="67">
        <f t="shared" si="9"/>
        <v>4574047</v>
      </c>
      <c r="Q52" s="67">
        <f t="shared" si="9"/>
        <v>75287</v>
      </c>
      <c r="R52" s="67">
        <f t="shared" si="9"/>
        <v>235142</v>
      </c>
      <c r="S52" s="67">
        <f>SUM(S40:S51)</f>
        <v>403841</v>
      </c>
      <c r="T52" s="67">
        <f>SUM(T40:T51)</f>
        <v>65180</v>
      </c>
      <c r="U52" s="66" t="s">
        <v>83</v>
      </c>
      <c r="V52" s="65"/>
      <c r="W52" s="66" t="s">
        <v>83</v>
      </c>
      <c r="X52" s="67">
        <f>SUM(X40:X51)</f>
        <v>79807</v>
      </c>
      <c r="Y52" s="67">
        <f aca="true" t="shared" si="10" ref="Y52:AN52">SUM(Y40:Y51)</f>
        <v>8461830</v>
      </c>
      <c r="Z52" s="67">
        <f t="shared" si="10"/>
        <v>181715</v>
      </c>
      <c r="AA52" s="67">
        <f t="shared" si="10"/>
        <v>136843</v>
      </c>
      <c r="AB52" s="67">
        <f t="shared" si="10"/>
        <v>4066</v>
      </c>
      <c r="AC52" s="67">
        <f t="shared" si="10"/>
        <v>7055</v>
      </c>
      <c r="AD52" s="67">
        <f>SUM(AD40:AD51)</f>
        <v>12115</v>
      </c>
      <c r="AE52" s="67">
        <f t="shared" si="10"/>
        <v>1956</v>
      </c>
      <c r="AF52" s="67">
        <f t="shared" si="10"/>
        <v>2398</v>
      </c>
      <c r="AG52" s="67">
        <f t="shared" si="10"/>
        <v>346148</v>
      </c>
      <c r="AH52" s="96">
        <f t="shared" si="10"/>
        <v>13136</v>
      </c>
      <c r="AI52" s="96">
        <f t="shared" si="10"/>
        <v>0</v>
      </c>
      <c r="AJ52" s="96">
        <f t="shared" si="10"/>
        <v>3428</v>
      </c>
      <c r="AK52" s="96">
        <f t="shared" si="10"/>
        <v>7798</v>
      </c>
      <c r="AL52" s="96">
        <f t="shared" si="10"/>
        <v>321333</v>
      </c>
      <c r="AM52" s="96">
        <f t="shared" si="10"/>
        <v>453</v>
      </c>
      <c r="AN52" s="96">
        <f t="shared" si="10"/>
        <v>321786</v>
      </c>
      <c r="AO52" s="66" t="s">
        <v>83</v>
      </c>
      <c r="AQ52" s="52"/>
    </row>
    <row r="53" spans="1:41" s="27" customFormat="1" ht="24.75" customHeight="1">
      <c r="A53" s="71"/>
      <c r="B53" s="70" t="s">
        <v>84</v>
      </c>
      <c r="C53" s="108">
        <f>C39+C52</f>
        <v>12890</v>
      </c>
      <c r="D53" s="108">
        <f aca="true" t="shared" si="11" ref="D53:R53">D39+D52</f>
        <v>213</v>
      </c>
      <c r="E53" s="108">
        <f t="shared" si="11"/>
        <v>13103</v>
      </c>
      <c r="F53" s="108">
        <f t="shared" si="11"/>
        <v>65411927</v>
      </c>
      <c r="G53" s="108">
        <f t="shared" si="11"/>
        <v>65726190</v>
      </c>
      <c r="H53" s="108">
        <f t="shared" si="11"/>
        <v>951895</v>
      </c>
      <c r="I53" s="108">
        <f t="shared" si="11"/>
        <v>9593665</v>
      </c>
      <c r="J53" s="108">
        <f>J39+J52</f>
        <v>14664449</v>
      </c>
      <c r="K53" s="108">
        <f t="shared" si="11"/>
        <v>1411876</v>
      </c>
      <c r="L53" s="108">
        <f t="shared" si="11"/>
        <v>1212594</v>
      </c>
      <c r="M53" s="108">
        <f t="shared" si="11"/>
        <v>158972596</v>
      </c>
      <c r="N53" s="108">
        <f t="shared" si="11"/>
        <v>16996092</v>
      </c>
      <c r="O53" s="69">
        <f t="shared" si="11"/>
        <v>49959883</v>
      </c>
      <c r="P53" s="69">
        <f t="shared" si="11"/>
        <v>64358448</v>
      </c>
      <c r="Q53" s="69">
        <f t="shared" si="11"/>
        <v>930105</v>
      </c>
      <c r="R53" s="69">
        <f t="shared" si="11"/>
        <v>9567738</v>
      </c>
      <c r="S53" s="69">
        <f>S39+S52</f>
        <v>14580682</v>
      </c>
      <c r="T53" s="69">
        <f>T39+T52</f>
        <v>1407873</v>
      </c>
      <c r="U53" s="70" t="s">
        <v>84</v>
      </c>
      <c r="V53" s="71"/>
      <c r="W53" s="70" t="s">
        <v>84</v>
      </c>
      <c r="X53" s="69">
        <f>X39+X52</f>
        <v>1171775</v>
      </c>
      <c r="Y53" s="69">
        <f aca="true" t="shared" si="12" ref="Y53:AN53">Y39+Y52</f>
        <v>141976504</v>
      </c>
      <c r="Z53" s="69">
        <f t="shared" si="12"/>
        <v>2997437</v>
      </c>
      <c r="AA53" s="69">
        <f t="shared" si="12"/>
        <v>1908718</v>
      </c>
      <c r="AB53" s="69">
        <f t="shared" si="12"/>
        <v>50138</v>
      </c>
      <c r="AC53" s="69">
        <f t="shared" si="12"/>
        <v>287024</v>
      </c>
      <c r="AD53" s="69">
        <f>AD39+AD52</f>
        <v>437411</v>
      </c>
      <c r="AE53" s="69">
        <f t="shared" si="12"/>
        <v>42230</v>
      </c>
      <c r="AF53" s="69">
        <f t="shared" si="12"/>
        <v>35150</v>
      </c>
      <c r="AG53" s="69">
        <f t="shared" si="12"/>
        <v>5758108</v>
      </c>
      <c r="AH53" s="69">
        <f t="shared" si="12"/>
        <v>234596</v>
      </c>
      <c r="AI53" s="69">
        <f t="shared" si="12"/>
        <v>2</v>
      </c>
      <c r="AJ53" s="69">
        <f t="shared" si="12"/>
        <v>62864</v>
      </c>
      <c r="AK53" s="69">
        <f t="shared" si="12"/>
        <v>74799</v>
      </c>
      <c r="AL53" s="69">
        <f t="shared" si="12"/>
        <v>5380475</v>
      </c>
      <c r="AM53" s="69">
        <f t="shared" si="12"/>
        <v>5301</v>
      </c>
      <c r="AN53" s="69">
        <f t="shared" si="12"/>
        <v>5385776</v>
      </c>
      <c r="AO53" s="70" t="s">
        <v>84</v>
      </c>
    </row>
  </sheetData>
  <sheetProtection/>
  <mergeCells count="45">
    <mergeCell ref="Z4:AF4"/>
    <mergeCell ref="AO4:AO6"/>
    <mergeCell ref="AL4:AN4"/>
    <mergeCell ref="U4:U6"/>
    <mergeCell ref="W4:W6"/>
    <mergeCell ref="AH4:AH6"/>
    <mergeCell ref="X4:Y4"/>
    <mergeCell ref="AF5:AF6"/>
    <mergeCell ref="AG5:AG6"/>
    <mergeCell ref="AL5:AM5"/>
    <mergeCell ref="A4:A6"/>
    <mergeCell ref="B4:B6"/>
    <mergeCell ref="C4:E4"/>
    <mergeCell ref="O4:R4"/>
    <mergeCell ref="V4:V6"/>
    <mergeCell ref="N4:N6"/>
    <mergeCell ref="C5:D5"/>
    <mergeCell ref="E5:E6"/>
    <mergeCell ref="F5:F6"/>
    <mergeCell ref="T5:T6"/>
    <mergeCell ref="X5:X6"/>
    <mergeCell ref="S5:S6"/>
    <mergeCell ref="G5:G6"/>
    <mergeCell ref="H5:H6"/>
    <mergeCell ref="I5:I6"/>
    <mergeCell ref="K5:K6"/>
    <mergeCell ref="L5:L6"/>
    <mergeCell ref="M5:M6"/>
    <mergeCell ref="J5:J6"/>
    <mergeCell ref="AN5:AN6"/>
    <mergeCell ref="Y5:Y6"/>
    <mergeCell ref="Z5:Z6"/>
    <mergeCell ref="AA5:AA6"/>
    <mergeCell ref="AB5:AB6"/>
    <mergeCell ref="AC5:AC6"/>
    <mergeCell ref="F4:L4"/>
    <mergeCell ref="AE5:AE6"/>
    <mergeCell ref="AI4:AI6"/>
    <mergeCell ref="AD5:AD6"/>
    <mergeCell ref="AK4:AK6"/>
    <mergeCell ref="AJ4:AJ6"/>
    <mergeCell ref="O5:O6"/>
    <mergeCell ref="P5:P6"/>
    <mergeCell ref="Q5:Q6"/>
    <mergeCell ref="R5:R6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59" man="1"/>
    <brk id="21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T53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A1" sqref="A1"/>
    </sheetView>
  </sheetViews>
  <sheetFormatPr defaultColWidth="14.625" defaultRowHeight="13.5"/>
  <cols>
    <col min="1" max="1" width="3.125" style="83" customWidth="1"/>
    <col min="2" max="2" width="15.625" style="83" customWidth="1"/>
    <col min="3" max="5" width="10.625" style="84" customWidth="1"/>
    <col min="6" max="12" width="15.125" style="84" customWidth="1"/>
    <col min="13" max="13" width="15.125" style="81" customWidth="1"/>
    <col min="14" max="14" width="15.125" style="84" customWidth="1"/>
    <col min="15" max="20" width="15.125" style="81" customWidth="1"/>
    <col min="21" max="21" width="15.625" style="83" customWidth="1"/>
    <col min="22" max="22" width="3.125" style="83" customWidth="1"/>
    <col min="23" max="23" width="15.125" style="83" customWidth="1"/>
    <col min="24" max="24" width="15.125" style="81" customWidth="1"/>
    <col min="25" max="25" width="15.125" style="84" customWidth="1"/>
    <col min="26" max="32" width="15.125" style="81" customWidth="1"/>
    <col min="33" max="39" width="15.625" style="84" customWidth="1"/>
    <col min="40" max="40" width="15.625" style="90" customWidth="1"/>
    <col min="41" max="41" width="15.625" style="83" customWidth="1"/>
    <col min="42" max="43" width="14.625" style="83" customWidth="1"/>
    <col min="44" max="44" width="9.125" style="83" customWidth="1"/>
    <col min="45" max="16384" width="14.625" style="83" customWidth="1"/>
  </cols>
  <sheetData>
    <row r="1" spans="1:41" ht="23.25" customHeight="1">
      <c r="A1" s="23"/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P1" s="80"/>
      <c r="Q1" s="80"/>
      <c r="R1" s="80"/>
      <c r="S1" s="80"/>
      <c r="T1" s="80"/>
      <c r="U1" s="82"/>
      <c r="V1" s="23"/>
      <c r="W1" s="78"/>
      <c r="X1" s="80"/>
      <c r="Y1" s="79"/>
      <c r="Z1" s="80"/>
      <c r="AA1" s="80"/>
      <c r="AB1" s="80"/>
      <c r="AC1" s="80"/>
      <c r="AD1" s="80"/>
      <c r="AE1" s="80"/>
      <c r="AF1" s="80"/>
      <c r="AG1" s="79"/>
      <c r="AH1" s="79"/>
      <c r="AI1" s="79"/>
      <c r="AJ1" s="79"/>
      <c r="AK1" s="79"/>
      <c r="AL1" s="79"/>
      <c r="AM1" s="79"/>
      <c r="AN1" s="89"/>
      <c r="AO1" s="82"/>
    </row>
    <row r="2" spans="1:41" ht="4.5" customHeight="1">
      <c r="A2" s="78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79"/>
      <c r="O2" s="80"/>
      <c r="P2" s="80"/>
      <c r="Q2" s="80"/>
      <c r="R2" s="80"/>
      <c r="S2" s="80"/>
      <c r="T2" s="80"/>
      <c r="U2" s="82"/>
      <c r="V2" s="78"/>
      <c r="W2" s="78"/>
      <c r="X2" s="80"/>
      <c r="Y2" s="79"/>
      <c r="Z2" s="80"/>
      <c r="AA2" s="80"/>
      <c r="AB2" s="80"/>
      <c r="AC2" s="80"/>
      <c r="AD2" s="80"/>
      <c r="AE2" s="80"/>
      <c r="AF2" s="80"/>
      <c r="AG2" s="79"/>
      <c r="AH2" s="79"/>
      <c r="AI2" s="79"/>
      <c r="AJ2" s="79"/>
      <c r="AK2" s="79"/>
      <c r="AL2" s="79"/>
      <c r="AM2" s="79"/>
      <c r="AN2" s="89"/>
      <c r="AO2" s="82"/>
    </row>
    <row r="3" spans="1:41" ht="23.25" customHeight="1">
      <c r="A3" s="78"/>
      <c r="B3" s="25" t="s">
        <v>17</v>
      </c>
      <c r="R3" s="85"/>
      <c r="S3" s="85" t="s">
        <v>100</v>
      </c>
      <c r="T3" s="85"/>
      <c r="U3" s="15"/>
      <c r="V3" s="78"/>
      <c r="W3" s="25"/>
      <c r="AN3" s="160" t="s">
        <v>107</v>
      </c>
      <c r="AO3" s="15"/>
    </row>
    <row r="4" spans="1:41" s="40" customFormat="1" ht="24" customHeight="1">
      <c r="A4" s="186" t="s">
        <v>74</v>
      </c>
      <c r="B4" s="190" t="s">
        <v>103</v>
      </c>
      <c r="C4" s="189" t="s">
        <v>76</v>
      </c>
      <c r="D4" s="189"/>
      <c r="E4" s="189"/>
      <c r="F4" s="193" t="s">
        <v>45</v>
      </c>
      <c r="G4" s="194"/>
      <c r="H4" s="194"/>
      <c r="I4" s="194"/>
      <c r="J4" s="194"/>
      <c r="K4" s="194"/>
      <c r="L4" s="195"/>
      <c r="M4" s="166" t="s">
        <v>115</v>
      </c>
      <c r="N4" s="189" t="s">
        <v>11</v>
      </c>
      <c r="O4" s="213" t="s">
        <v>77</v>
      </c>
      <c r="P4" s="214"/>
      <c r="Q4" s="214"/>
      <c r="R4" s="214"/>
      <c r="S4" s="77"/>
      <c r="T4" s="77"/>
      <c r="U4" s="171" t="s">
        <v>104</v>
      </c>
      <c r="V4" s="186" t="s">
        <v>74</v>
      </c>
      <c r="W4" s="190" t="s">
        <v>103</v>
      </c>
      <c r="X4" s="222" t="s">
        <v>101</v>
      </c>
      <c r="Y4" s="223"/>
      <c r="Z4" s="221" t="s">
        <v>78</v>
      </c>
      <c r="AA4" s="222"/>
      <c r="AB4" s="222"/>
      <c r="AC4" s="222"/>
      <c r="AD4" s="222"/>
      <c r="AE4" s="222"/>
      <c r="AF4" s="223"/>
      <c r="AG4" s="167" t="s">
        <v>116</v>
      </c>
      <c r="AH4" s="168" t="s">
        <v>12</v>
      </c>
      <c r="AI4" s="168" t="s">
        <v>79</v>
      </c>
      <c r="AJ4" s="182" t="s">
        <v>106</v>
      </c>
      <c r="AK4" s="199" t="s">
        <v>105</v>
      </c>
      <c r="AL4" s="189" t="s">
        <v>80</v>
      </c>
      <c r="AM4" s="189"/>
      <c r="AN4" s="189"/>
      <c r="AO4" s="171" t="s">
        <v>104</v>
      </c>
    </row>
    <row r="5" spans="1:41" s="40" customFormat="1" ht="24" customHeight="1">
      <c r="A5" s="187"/>
      <c r="B5" s="190"/>
      <c r="C5" s="215" t="s">
        <v>108</v>
      </c>
      <c r="D5" s="216"/>
      <c r="E5" s="204" t="s">
        <v>81</v>
      </c>
      <c r="F5" s="210" t="s">
        <v>45</v>
      </c>
      <c r="G5" s="210" t="s">
        <v>13</v>
      </c>
      <c r="H5" s="210" t="s">
        <v>14</v>
      </c>
      <c r="I5" s="210" t="s">
        <v>112</v>
      </c>
      <c r="J5" s="210" t="s">
        <v>111</v>
      </c>
      <c r="K5" s="196" t="s">
        <v>102</v>
      </c>
      <c r="L5" s="210" t="s">
        <v>16</v>
      </c>
      <c r="M5" s="224" t="s">
        <v>81</v>
      </c>
      <c r="N5" s="189"/>
      <c r="O5" s="202" t="s">
        <v>45</v>
      </c>
      <c r="P5" s="196" t="s">
        <v>13</v>
      </c>
      <c r="Q5" s="196" t="s">
        <v>14</v>
      </c>
      <c r="R5" s="196" t="s">
        <v>112</v>
      </c>
      <c r="S5" s="196" t="s">
        <v>111</v>
      </c>
      <c r="T5" s="219" t="s">
        <v>102</v>
      </c>
      <c r="U5" s="171"/>
      <c r="V5" s="187"/>
      <c r="W5" s="190"/>
      <c r="X5" s="208" t="s">
        <v>98</v>
      </c>
      <c r="Y5" s="224" t="s">
        <v>81</v>
      </c>
      <c r="Z5" s="196" t="s">
        <v>86</v>
      </c>
      <c r="AA5" s="196" t="s">
        <v>87</v>
      </c>
      <c r="AB5" s="196" t="s">
        <v>88</v>
      </c>
      <c r="AC5" s="196" t="s">
        <v>113</v>
      </c>
      <c r="AD5" s="196" t="s">
        <v>114</v>
      </c>
      <c r="AE5" s="196" t="s">
        <v>97</v>
      </c>
      <c r="AF5" s="196" t="s">
        <v>15</v>
      </c>
      <c r="AG5" s="224" t="s">
        <v>81</v>
      </c>
      <c r="AH5" s="168"/>
      <c r="AI5" s="168"/>
      <c r="AJ5" s="182"/>
      <c r="AK5" s="200"/>
      <c r="AL5" s="215" t="s">
        <v>108</v>
      </c>
      <c r="AM5" s="216"/>
      <c r="AN5" s="204" t="s">
        <v>81</v>
      </c>
      <c r="AO5" s="171"/>
    </row>
    <row r="6" spans="1:45" s="40" customFormat="1" ht="49.5" customHeight="1">
      <c r="A6" s="188"/>
      <c r="B6" s="191"/>
      <c r="C6" s="45" t="s">
        <v>109</v>
      </c>
      <c r="D6" s="45" t="s">
        <v>110</v>
      </c>
      <c r="E6" s="205"/>
      <c r="F6" s="211"/>
      <c r="G6" s="211"/>
      <c r="H6" s="211"/>
      <c r="I6" s="211"/>
      <c r="J6" s="211"/>
      <c r="K6" s="212"/>
      <c r="L6" s="211"/>
      <c r="M6" s="198"/>
      <c r="N6" s="189"/>
      <c r="O6" s="203"/>
      <c r="P6" s="198"/>
      <c r="Q6" s="198"/>
      <c r="R6" s="198"/>
      <c r="S6" s="198"/>
      <c r="T6" s="220"/>
      <c r="U6" s="172"/>
      <c r="V6" s="188"/>
      <c r="W6" s="191"/>
      <c r="X6" s="209"/>
      <c r="Y6" s="225"/>
      <c r="Z6" s="198"/>
      <c r="AA6" s="198"/>
      <c r="AB6" s="198"/>
      <c r="AC6" s="198"/>
      <c r="AD6" s="198"/>
      <c r="AE6" s="197"/>
      <c r="AF6" s="198"/>
      <c r="AG6" s="198"/>
      <c r="AH6" s="168"/>
      <c r="AI6" s="168"/>
      <c r="AJ6" s="182"/>
      <c r="AK6" s="201"/>
      <c r="AL6" s="45" t="s">
        <v>109</v>
      </c>
      <c r="AM6" s="45" t="s">
        <v>110</v>
      </c>
      <c r="AN6" s="205"/>
      <c r="AO6" s="172"/>
      <c r="AQ6" s="40" t="s">
        <v>121</v>
      </c>
      <c r="AS6" s="58" t="s">
        <v>122</v>
      </c>
    </row>
    <row r="7" spans="1:46" s="40" customFormat="1" ht="24.75" customHeight="1">
      <c r="A7" s="46">
        <v>1</v>
      </c>
      <c r="B7" s="39" t="s">
        <v>18</v>
      </c>
      <c r="C7" s="49">
        <v>116357</v>
      </c>
      <c r="D7" s="49">
        <v>9463</v>
      </c>
      <c r="E7" s="49">
        <v>125820</v>
      </c>
      <c r="F7" s="49">
        <v>419145539</v>
      </c>
      <c r="G7" s="49">
        <v>6401904</v>
      </c>
      <c r="H7" s="116">
        <v>85370</v>
      </c>
      <c r="I7" s="116">
        <v>1368937</v>
      </c>
      <c r="J7" s="116">
        <v>1214374</v>
      </c>
      <c r="K7" s="116">
        <v>309988</v>
      </c>
      <c r="L7" s="116">
        <v>130592</v>
      </c>
      <c r="M7" s="121">
        <f>SUM(F7:L7)</f>
        <v>428656704</v>
      </c>
      <c r="N7" s="116">
        <v>143673695</v>
      </c>
      <c r="O7" s="116">
        <v>275608472</v>
      </c>
      <c r="P7" s="116">
        <v>6286411</v>
      </c>
      <c r="Q7" s="116">
        <v>84122</v>
      </c>
      <c r="R7" s="116">
        <v>1363376</v>
      </c>
      <c r="S7" s="116">
        <v>1203281</v>
      </c>
      <c r="T7" s="116">
        <v>309062</v>
      </c>
      <c r="U7" s="140" t="s">
        <v>18</v>
      </c>
      <c r="V7" s="141">
        <v>1</v>
      </c>
      <c r="W7" s="140" t="s">
        <v>18</v>
      </c>
      <c r="X7" s="134">
        <v>128285</v>
      </c>
      <c r="Y7" s="121">
        <f>O7+P7+Q7+R7+T7+X7+S7</f>
        <v>284983009</v>
      </c>
      <c r="Z7" s="116">
        <v>16531423</v>
      </c>
      <c r="AA7" s="116">
        <v>187939</v>
      </c>
      <c r="AB7" s="116">
        <v>4541</v>
      </c>
      <c r="AC7" s="116">
        <v>40901</v>
      </c>
      <c r="AD7" s="116">
        <v>36098</v>
      </c>
      <c r="AE7" s="116">
        <v>9271</v>
      </c>
      <c r="AF7" s="116">
        <v>3850</v>
      </c>
      <c r="AG7" s="121">
        <f aca="true" t="shared" si="0" ref="AG7:AG38">SUM(Z7:AF7)</f>
        <v>16814023</v>
      </c>
      <c r="AH7" s="116">
        <v>846444</v>
      </c>
      <c r="AI7" s="116">
        <v>1885</v>
      </c>
      <c r="AJ7" s="116">
        <v>20021</v>
      </c>
      <c r="AK7" s="116">
        <v>11795</v>
      </c>
      <c r="AL7" s="116">
        <v>15450782</v>
      </c>
      <c r="AM7" s="116">
        <v>482975</v>
      </c>
      <c r="AN7" s="130">
        <v>15933757</v>
      </c>
      <c r="AO7" s="39" t="s">
        <v>18</v>
      </c>
      <c r="AQ7" s="50">
        <v>284983009</v>
      </c>
      <c r="AR7" s="40" t="str">
        <f aca="true" t="shared" si="1" ref="AR7:AR38">IF(Y7=AQ7," ","NG")</f>
        <v> </v>
      </c>
      <c r="AS7" s="58">
        <v>16814023</v>
      </c>
      <c r="AT7" s="40" t="str">
        <f aca="true" t="shared" si="2" ref="AT7:AT38">IF(AS7=AG7," ","NG")</f>
        <v> </v>
      </c>
    </row>
    <row r="8" spans="1:46" s="40" customFormat="1" ht="24.75" customHeight="1">
      <c r="A8" s="47">
        <v>2</v>
      </c>
      <c r="B8" s="42" t="s">
        <v>1</v>
      </c>
      <c r="C8" s="51">
        <v>79624</v>
      </c>
      <c r="D8" s="51">
        <v>3044</v>
      </c>
      <c r="E8" s="51">
        <v>82668</v>
      </c>
      <c r="F8" s="51">
        <v>265435628</v>
      </c>
      <c r="G8" s="51">
        <v>2866552</v>
      </c>
      <c r="H8" s="117">
        <v>27393</v>
      </c>
      <c r="I8" s="117">
        <v>2698852</v>
      </c>
      <c r="J8" s="117">
        <v>1038355</v>
      </c>
      <c r="K8" s="117">
        <v>75665</v>
      </c>
      <c r="L8" s="117">
        <v>62889</v>
      </c>
      <c r="M8" s="122">
        <f aca="true" t="shared" si="3" ref="M8:M38">SUM(F8:L8)</f>
        <v>272205334</v>
      </c>
      <c r="N8" s="117">
        <v>94565253</v>
      </c>
      <c r="O8" s="117">
        <v>170933125</v>
      </c>
      <c r="P8" s="117">
        <v>2811976</v>
      </c>
      <c r="Q8" s="131">
        <v>27021</v>
      </c>
      <c r="R8" s="117">
        <v>2698840</v>
      </c>
      <c r="S8" s="117">
        <v>1032448</v>
      </c>
      <c r="T8" s="135">
        <v>75568</v>
      </c>
      <c r="U8" s="142" t="s">
        <v>1</v>
      </c>
      <c r="V8" s="143">
        <v>2</v>
      </c>
      <c r="W8" s="142" t="s">
        <v>1</v>
      </c>
      <c r="X8" s="135">
        <v>61103</v>
      </c>
      <c r="Y8" s="122">
        <f aca="true" t="shared" si="4" ref="Y8:Y51">O8+P8+Q8+R8+T8+X8+S8</f>
        <v>177640081</v>
      </c>
      <c r="Z8" s="117">
        <v>10252625</v>
      </c>
      <c r="AA8" s="117">
        <v>84238</v>
      </c>
      <c r="AB8" s="117">
        <v>1458</v>
      </c>
      <c r="AC8" s="117">
        <v>80961</v>
      </c>
      <c r="AD8" s="117">
        <v>30974</v>
      </c>
      <c r="AE8" s="117">
        <v>2268</v>
      </c>
      <c r="AF8" s="117">
        <v>1833</v>
      </c>
      <c r="AG8" s="122">
        <f t="shared" si="0"/>
        <v>10454357</v>
      </c>
      <c r="AH8" s="117">
        <v>453734</v>
      </c>
      <c r="AI8" s="117">
        <v>841</v>
      </c>
      <c r="AJ8" s="117">
        <v>7906</v>
      </c>
      <c r="AK8" s="117">
        <v>9047</v>
      </c>
      <c r="AL8" s="117">
        <v>9975231</v>
      </c>
      <c r="AM8" s="117">
        <v>7598</v>
      </c>
      <c r="AN8" s="131">
        <v>9982829</v>
      </c>
      <c r="AO8" s="42" t="s">
        <v>1</v>
      </c>
      <c r="AQ8" s="50">
        <v>177640081</v>
      </c>
      <c r="AR8" s="40" t="str">
        <f t="shared" si="1"/>
        <v> </v>
      </c>
      <c r="AS8" s="58">
        <v>10454357</v>
      </c>
      <c r="AT8" s="40" t="str">
        <f t="shared" si="2"/>
        <v> </v>
      </c>
    </row>
    <row r="9" spans="1:46" s="40" customFormat="1" ht="24.75" customHeight="1">
      <c r="A9" s="47">
        <v>3</v>
      </c>
      <c r="B9" s="42" t="s">
        <v>19</v>
      </c>
      <c r="C9" s="51">
        <v>64648</v>
      </c>
      <c r="D9" s="51">
        <v>2459</v>
      </c>
      <c r="E9" s="51">
        <v>67107</v>
      </c>
      <c r="F9" s="51">
        <v>208759495</v>
      </c>
      <c r="G9" s="51">
        <v>3917547</v>
      </c>
      <c r="H9" s="117">
        <v>15620</v>
      </c>
      <c r="I9" s="117">
        <v>287994</v>
      </c>
      <c r="J9" s="117">
        <v>1814243</v>
      </c>
      <c r="K9" s="117">
        <v>70737</v>
      </c>
      <c r="L9" s="117">
        <v>43405</v>
      </c>
      <c r="M9" s="122">
        <f t="shared" si="3"/>
        <v>214909041</v>
      </c>
      <c r="N9" s="117">
        <v>74663929</v>
      </c>
      <c r="O9" s="117">
        <v>134171359</v>
      </c>
      <c r="P9" s="117">
        <v>3852675</v>
      </c>
      <c r="Q9" s="131">
        <v>14758</v>
      </c>
      <c r="R9" s="117">
        <v>287445</v>
      </c>
      <c r="S9" s="117">
        <v>1808532</v>
      </c>
      <c r="T9" s="135">
        <v>70527</v>
      </c>
      <c r="U9" s="142" t="s">
        <v>19</v>
      </c>
      <c r="V9" s="143">
        <v>3</v>
      </c>
      <c r="W9" s="142" t="s">
        <v>19</v>
      </c>
      <c r="X9" s="135">
        <v>39816</v>
      </c>
      <c r="Y9" s="122">
        <f t="shared" si="4"/>
        <v>140245112</v>
      </c>
      <c r="Z9" s="117">
        <v>8047555</v>
      </c>
      <c r="AA9" s="117">
        <v>114734</v>
      </c>
      <c r="AB9" s="117">
        <v>797</v>
      </c>
      <c r="AC9" s="117">
        <v>8623</v>
      </c>
      <c r="AD9" s="117">
        <v>54256</v>
      </c>
      <c r="AE9" s="117">
        <v>2115</v>
      </c>
      <c r="AF9" s="117">
        <v>1195</v>
      </c>
      <c r="AG9" s="122">
        <f t="shared" si="0"/>
        <v>8229275</v>
      </c>
      <c r="AH9" s="117">
        <v>384125</v>
      </c>
      <c r="AI9" s="117">
        <v>858</v>
      </c>
      <c r="AJ9" s="117">
        <v>8040</v>
      </c>
      <c r="AK9" s="117">
        <v>7077</v>
      </c>
      <c r="AL9" s="117">
        <v>7822065</v>
      </c>
      <c r="AM9" s="117">
        <v>7103</v>
      </c>
      <c r="AN9" s="131">
        <v>7829168</v>
      </c>
      <c r="AO9" s="42" t="s">
        <v>19</v>
      </c>
      <c r="AQ9" s="50">
        <v>140245112</v>
      </c>
      <c r="AR9" s="40" t="str">
        <f t="shared" si="1"/>
        <v> </v>
      </c>
      <c r="AS9" s="58">
        <v>8229275</v>
      </c>
      <c r="AT9" s="40" t="str">
        <f t="shared" si="2"/>
        <v> </v>
      </c>
    </row>
    <row r="10" spans="1:46" s="40" customFormat="1" ht="24.75" customHeight="1">
      <c r="A10" s="47">
        <v>4</v>
      </c>
      <c r="B10" s="42" t="s">
        <v>20</v>
      </c>
      <c r="C10" s="51">
        <v>64742</v>
      </c>
      <c r="D10" s="51">
        <v>2456</v>
      </c>
      <c r="E10" s="51">
        <v>67198</v>
      </c>
      <c r="F10" s="51">
        <v>195131500</v>
      </c>
      <c r="G10" s="51">
        <v>3566099</v>
      </c>
      <c r="H10" s="117">
        <v>11324</v>
      </c>
      <c r="I10" s="117">
        <v>147738</v>
      </c>
      <c r="J10" s="117">
        <v>108461</v>
      </c>
      <c r="K10" s="117">
        <v>45033</v>
      </c>
      <c r="L10" s="117">
        <v>38051</v>
      </c>
      <c r="M10" s="122">
        <f t="shared" si="3"/>
        <v>199048206</v>
      </c>
      <c r="N10" s="117">
        <v>73006410</v>
      </c>
      <c r="O10" s="117">
        <v>122195559</v>
      </c>
      <c r="P10" s="117">
        <v>3502022</v>
      </c>
      <c r="Q10" s="131">
        <v>10579</v>
      </c>
      <c r="R10" s="117">
        <v>147529</v>
      </c>
      <c r="S10" s="117">
        <v>106278</v>
      </c>
      <c r="T10" s="135">
        <v>44997</v>
      </c>
      <c r="U10" s="142" t="s">
        <v>20</v>
      </c>
      <c r="V10" s="143">
        <v>4</v>
      </c>
      <c r="W10" s="142" t="s">
        <v>20</v>
      </c>
      <c r="X10" s="135">
        <v>34832</v>
      </c>
      <c r="Y10" s="122">
        <f t="shared" si="4"/>
        <v>126041796</v>
      </c>
      <c r="Z10" s="117">
        <v>7329019</v>
      </c>
      <c r="AA10" s="117">
        <v>104657</v>
      </c>
      <c r="AB10" s="117">
        <v>571</v>
      </c>
      <c r="AC10" s="117">
        <v>4426</v>
      </c>
      <c r="AD10" s="117">
        <v>3189</v>
      </c>
      <c r="AE10" s="117">
        <v>1351</v>
      </c>
      <c r="AF10" s="117">
        <v>1045</v>
      </c>
      <c r="AG10" s="122">
        <f t="shared" si="0"/>
        <v>7444258</v>
      </c>
      <c r="AH10" s="117">
        <v>360561</v>
      </c>
      <c r="AI10" s="117">
        <v>1010</v>
      </c>
      <c r="AJ10" s="117">
        <v>4328</v>
      </c>
      <c r="AK10" s="117">
        <v>2546</v>
      </c>
      <c r="AL10" s="117">
        <v>7068932</v>
      </c>
      <c r="AM10" s="117">
        <v>6823</v>
      </c>
      <c r="AN10" s="131">
        <v>7075755</v>
      </c>
      <c r="AO10" s="42" t="s">
        <v>20</v>
      </c>
      <c r="AQ10" s="50">
        <v>126041796</v>
      </c>
      <c r="AR10" s="40" t="str">
        <f t="shared" si="1"/>
        <v> </v>
      </c>
      <c r="AS10" s="58">
        <v>7444258</v>
      </c>
      <c r="AT10" s="40" t="str">
        <f t="shared" si="2"/>
        <v> </v>
      </c>
    </row>
    <row r="11" spans="1:46" s="40" customFormat="1" ht="24.75" customHeight="1">
      <c r="A11" s="47">
        <v>5</v>
      </c>
      <c r="B11" s="42" t="s">
        <v>21</v>
      </c>
      <c r="C11" s="51">
        <v>31769</v>
      </c>
      <c r="D11" s="51">
        <v>1449</v>
      </c>
      <c r="E11" s="51">
        <v>33218</v>
      </c>
      <c r="F11" s="51">
        <v>94099714</v>
      </c>
      <c r="G11" s="51">
        <v>932862</v>
      </c>
      <c r="H11" s="117">
        <v>6527</v>
      </c>
      <c r="I11" s="117">
        <v>35733</v>
      </c>
      <c r="J11" s="117">
        <v>2302223</v>
      </c>
      <c r="K11" s="117">
        <v>81079</v>
      </c>
      <c r="L11" s="117">
        <v>45056</v>
      </c>
      <c r="M11" s="122">
        <f t="shared" si="3"/>
        <v>97503194</v>
      </c>
      <c r="N11" s="117">
        <v>36793421</v>
      </c>
      <c r="O11" s="117">
        <v>57347690</v>
      </c>
      <c r="P11" s="117">
        <v>893159</v>
      </c>
      <c r="Q11" s="131">
        <v>6526</v>
      </c>
      <c r="R11" s="117">
        <v>35729</v>
      </c>
      <c r="S11" s="117">
        <v>2302102</v>
      </c>
      <c r="T11" s="135">
        <v>81047</v>
      </c>
      <c r="U11" s="142" t="s">
        <v>21</v>
      </c>
      <c r="V11" s="143">
        <v>5</v>
      </c>
      <c r="W11" s="142" t="s">
        <v>21</v>
      </c>
      <c r="X11" s="135">
        <v>43520</v>
      </c>
      <c r="Y11" s="122">
        <f t="shared" si="4"/>
        <v>60709773</v>
      </c>
      <c r="Z11" s="117">
        <v>3439518</v>
      </c>
      <c r="AA11" s="117">
        <v>26134</v>
      </c>
      <c r="AB11" s="117">
        <v>353</v>
      </c>
      <c r="AC11" s="117">
        <v>1072</v>
      </c>
      <c r="AD11" s="117">
        <v>69059</v>
      </c>
      <c r="AE11" s="117">
        <v>2431</v>
      </c>
      <c r="AF11" s="117">
        <v>1306</v>
      </c>
      <c r="AG11" s="122">
        <f t="shared" si="0"/>
        <v>3539873</v>
      </c>
      <c r="AH11" s="117">
        <v>160289</v>
      </c>
      <c r="AI11" s="117">
        <v>368</v>
      </c>
      <c r="AJ11" s="117">
        <v>4232</v>
      </c>
      <c r="AK11" s="117">
        <v>1554</v>
      </c>
      <c r="AL11" s="117">
        <v>3369757</v>
      </c>
      <c r="AM11" s="117">
        <v>3673</v>
      </c>
      <c r="AN11" s="131">
        <v>3373430</v>
      </c>
      <c r="AO11" s="42" t="s">
        <v>21</v>
      </c>
      <c r="AQ11" s="50">
        <v>60709773</v>
      </c>
      <c r="AR11" s="40" t="str">
        <f t="shared" si="1"/>
        <v> </v>
      </c>
      <c r="AS11" s="58">
        <v>3539873</v>
      </c>
      <c r="AT11" s="40" t="str">
        <f t="shared" si="2"/>
        <v> </v>
      </c>
    </row>
    <row r="12" spans="1:46" s="40" customFormat="1" ht="24.75" customHeight="1">
      <c r="A12" s="47">
        <v>6</v>
      </c>
      <c r="B12" s="42" t="s">
        <v>22</v>
      </c>
      <c r="C12" s="51">
        <v>23076</v>
      </c>
      <c r="D12" s="51">
        <v>937</v>
      </c>
      <c r="E12" s="51">
        <v>24013</v>
      </c>
      <c r="F12" s="51">
        <v>68761342</v>
      </c>
      <c r="G12" s="51">
        <v>1626474</v>
      </c>
      <c r="H12" s="117">
        <v>14977</v>
      </c>
      <c r="I12" s="117">
        <v>730</v>
      </c>
      <c r="J12" s="117">
        <v>99136</v>
      </c>
      <c r="K12" s="117">
        <v>40911</v>
      </c>
      <c r="L12" s="117">
        <v>32660</v>
      </c>
      <c r="M12" s="122">
        <f t="shared" si="3"/>
        <v>70576230</v>
      </c>
      <c r="N12" s="117">
        <v>26018261</v>
      </c>
      <c r="O12" s="117">
        <v>42784536</v>
      </c>
      <c r="P12" s="117">
        <v>1587217</v>
      </c>
      <c r="Q12" s="131">
        <v>14975</v>
      </c>
      <c r="R12" s="117">
        <v>730</v>
      </c>
      <c r="S12" s="117">
        <v>97382</v>
      </c>
      <c r="T12" s="135">
        <v>40893</v>
      </c>
      <c r="U12" s="142" t="s">
        <v>22</v>
      </c>
      <c r="V12" s="143">
        <v>6</v>
      </c>
      <c r="W12" s="142" t="s">
        <v>22</v>
      </c>
      <c r="X12" s="135">
        <v>32236</v>
      </c>
      <c r="Y12" s="122">
        <f t="shared" si="4"/>
        <v>44557969</v>
      </c>
      <c r="Z12" s="117">
        <v>2566105</v>
      </c>
      <c r="AA12" s="117">
        <v>47131</v>
      </c>
      <c r="AB12" s="117">
        <v>808</v>
      </c>
      <c r="AC12" s="117">
        <v>22</v>
      </c>
      <c r="AD12" s="117">
        <v>2922</v>
      </c>
      <c r="AE12" s="117">
        <v>1226</v>
      </c>
      <c r="AF12" s="117">
        <v>967</v>
      </c>
      <c r="AG12" s="122">
        <f t="shared" si="0"/>
        <v>2619181</v>
      </c>
      <c r="AH12" s="117">
        <v>127394</v>
      </c>
      <c r="AI12" s="117">
        <v>367</v>
      </c>
      <c r="AJ12" s="117">
        <v>2173</v>
      </c>
      <c r="AK12" s="117">
        <v>1799</v>
      </c>
      <c r="AL12" s="117">
        <v>2484799</v>
      </c>
      <c r="AM12" s="117">
        <v>2546</v>
      </c>
      <c r="AN12" s="131">
        <v>2487345</v>
      </c>
      <c r="AO12" s="42" t="s">
        <v>22</v>
      </c>
      <c r="AQ12" s="50">
        <v>44557969</v>
      </c>
      <c r="AR12" s="40" t="str">
        <f t="shared" si="1"/>
        <v> </v>
      </c>
      <c r="AS12" s="58">
        <v>2619181</v>
      </c>
      <c r="AT12" s="40" t="str">
        <f t="shared" si="2"/>
        <v> </v>
      </c>
    </row>
    <row r="13" spans="1:46" s="40" customFormat="1" ht="24.75" customHeight="1">
      <c r="A13" s="47">
        <v>7</v>
      </c>
      <c r="B13" s="42" t="s">
        <v>2</v>
      </c>
      <c r="C13" s="51">
        <v>34418</v>
      </c>
      <c r="D13" s="51">
        <v>1402</v>
      </c>
      <c r="E13" s="51">
        <v>35820</v>
      </c>
      <c r="F13" s="51">
        <v>110013296</v>
      </c>
      <c r="G13" s="51">
        <v>1169225</v>
      </c>
      <c r="H13" s="117">
        <v>27871</v>
      </c>
      <c r="I13" s="117">
        <v>28660</v>
      </c>
      <c r="J13" s="117">
        <v>455682</v>
      </c>
      <c r="K13" s="117">
        <v>30336</v>
      </c>
      <c r="L13" s="117">
        <v>27051</v>
      </c>
      <c r="M13" s="122">
        <f t="shared" si="3"/>
        <v>111752121</v>
      </c>
      <c r="N13" s="117">
        <v>40733393</v>
      </c>
      <c r="O13" s="117">
        <v>69311329</v>
      </c>
      <c r="P13" s="117">
        <v>1141937</v>
      </c>
      <c r="Q13" s="131">
        <v>26525</v>
      </c>
      <c r="R13" s="117">
        <v>28657</v>
      </c>
      <c r="S13" s="117">
        <v>455012</v>
      </c>
      <c r="T13" s="135">
        <v>28742</v>
      </c>
      <c r="U13" s="142" t="s">
        <v>2</v>
      </c>
      <c r="V13" s="143">
        <v>7</v>
      </c>
      <c r="W13" s="142" t="s">
        <v>2</v>
      </c>
      <c r="X13" s="135">
        <v>26526</v>
      </c>
      <c r="Y13" s="122">
        <f t="shared" si="4"/>
        <v>71018728</v>
      </c>
      <c r="Z13" s="117">
        <v>4158683</v>
      </c>
      <c r="AA13" s="117">
        <v>34237</v>
      </c>
      <c r="AB13" s="117">
        <v>1371</v>
      </c>
      <c r="AC13" s="117">
        <v>860</v>
      </c>
      <c r="AD13" s="117">
        <v>13652</v>
      </c>
      <c r="AE13" s="117">
        <v>860</v>
      </c>
      <c r="AF13" s="117">
        <v>796</v>
      </c>
      <c r="AG13" s="122">
        <f t="shared" si="0"/>
        <v>4210459</v>
      </c>
      <c r="AH13" s="117">
        <v>205564</v>
      </c>
      <c r="AI13" s="117">
        <v>386</v>
      </c>
      <c r="AJ13" s="117">
        <v>4080</v>
      </c>
      <c r="AK13" s="117">
        <v>2162</v>
      </c>
      <c r="AL13" s="117">
        <v>3995261</v>
      </c>
      <c r="AM13" s="117">
        <v>3006</v>
      </c>
      <c r="AN13" s="131">
        <v>3998267</v>
      </c>
      <c r="AO13" s="42" t="s">
        <v>2</v>
      </c>
      <c r="AQ13" s="50">
        <v>71018728</v>
      </c>
      <c r="AR13" s="40" t="str">
        <f t="shared" si="1"/>
        <v> </v>
      </c>
      <c r="AS13" s="58">
        <v>4210459</v>
      </c>
      <c r="AT13" s="40" t="str">
        <f t="shared" si="2"/>
        <v> </v>
      </c>
    </row>
    <row r="14" spans="1:46" s="40" customFormat="1" ht="24.75" customHeight="1">
      <c r="A14" s="47">
        <v>8</v>
      </c>
      <c r="B14" s="42" t="s">
        <v>23</v>
      </c>
      <c r="C14" s="51">
        <v>18408</v>
      </c>
      <c r="D14" s="51">
        <v>1616</v>
      </c>
      <c r="E14" s="51">
        <v>20024</v>
      </c>
      <c r="F14" s="51">
        <v>55476233</v>
      </c>
      <c r="G14" s="51">
        <v>304432</v>
      </c>
      <c r="H14" s="117">
        <v>1043</v>
      </c>
      <c r="I14" s="117">
        <v>84723</v>
      </c>
      <c r="J14" s="117">
        <v>19770</v>
      </c>
      <c r="K14" s="117">
        <v>5782</v>
      </c>
      <c r="L14" s="117">
        <v>12577</v>
      </c>
      <c r="M14" s="122">
        <f t="shared" si="3"/>
        <v>55904560</v>
      </c>
      <c r="N14" s="117">
        <v>21859708</v>
      </c>
      <c r="O14" s="117">
        <v>33632523</v>
      </c>
      <c r="P14" s="117">
        <v>289567</v>
      </c>
      <c r="Q14" s="131">
        <v>528</v>
      </c>
      <c r="R14" s="117">
        <v>84167</v>
      </c>
      <c r="S14" s="117">
        <v>19720</v>
      </c>
      <c r="T14" s="135">
        <v>5774</v>
      </c>
      <c r="U14" s="142" t="s">
        <v>23</v>
      </c>
      <c r="V14" s="143">
        <v>8</v>
      </c>
      <c r="W14" s="142" t="s">
        <v>23</v>
      </c>
      <c r="X14" s="135">
        <v>12573</v>
      </c>
      <c r="Y14" s="122">
        <f t="shared" si="4"/>
        <v>34044852</v>
      </c>
      <c r="Z14" s="117">
        <v>2017154</v>
      </c>
      <c r="AA14" s="117">
        <v>8541</v>
      </c>
      <c r="AB14" s="117">
        <v>29</v>
      </c>
      <c r="AC14" s="117">
        <v>2524</v>
      </c>
      <c r="AD14" s="117">
        <v>592</v>
      </c>
      <c r="AE14" s="117">
        <v>174</v>
      </c>
      <c r="AF14" s="117">
        <v>377</v>
      </c>
      <c r="AG14" s="122">
        <f t="shared" si="0"/>
        <v>2029391</v>
      </c>
      <c r="AH14" s="117">
        <v>93843</v>
      </c>
      <c r="AI14" s="117">
        <v>451</v>
      </c>
      <c r="AJ14" s="117">
        <v>736</v>
      </c>
      <c r="AK14" s="117">
        <v>605</v>
      </c>
      <c r="AL14" s="117">
        <v>1875179</v>
      </c>
      <c r="AM14" s="117">
        <v>58334</v>
      </c>
      <c r="AN14" s="131">
        <v>1933513</v>
      </c>
      <c r="AO14" s="42" t="s">
        <v>23</v>
      </c>
      <c r="AQ14" s="50">
        <v>34044852</v>
      </c>
      <c r="AR14" s="40" t="str">
        <f t="shared" si="1"/>
        <v> </v>
      </c>
      <c r="AS14" s="58">
        <v>2029391</v>
      </c>
      <c r="AT14" s="40" t="str">
        <f t="shared" si="2"/>
        <v> </v>
      </c>
    </row>
    <row r="15" spans="1:46" s="27" customFormat="1" ht="24.75" customHeight="1">
      <c r="A15" s="30">
        <v>9</v>
      </c>
      <c r="B15" s="31" t="s">
        <v>49</v>
      </c>
      <c r="C15" s="51">
        <v>27587</v>
      </c>
      <c r="D15" s="51">
        <v>1174</v>
      </c>
      <c r="E15" s="51">
        <v>28761</v>
      </c>
      <c r="F15" s="51">
        <v>79884366</v>
      </c>
      <c r="G15" s="51">
        <v>2963195</v>
      </c>
      <c r="H15" s="117">
        <v>21139</v>
      </c>
      <c r="I15" s="117">
        <v>136350</v>
      </c>
      <c r="J15" s="117">
        <v>46537</v>
      </c>
      <c r="K15" s="117">
        <v>24873</v>
      </c>
      <c r="L15" s="117">
        <v>1337</v>
      </c>
      <c r="M15" s="122">
        <f t="shared" si="3"/>
        <v>83077797</v>
      </c>
      <c r="N15" s="117">
        <v>31006519</v>
      </c>
      <c r="O15" s="117">
        <v>48942891</v>
      </c>
      <c r="P15" s="117">
        <v>2899720</v>
      </c>
      <c r="Q15" s="131">
        <v>20627</v>
      </c>
      <c r="R15" s="117">
        <v>136348</v>
      </c>
      <c r="S15" s="117">
        <v>45502</v>
      </c>
      <c r="T15" s="135">
        <v>24855</v>
      </c>
      <c r="U15" s="144" t="s">
        <v>49</v>
      </c>
      <c r="V15" s="145">
        <v>9</v>
      </c>
      <c r="W15" s="144" t="s">
        <v>49</v>
      </c>
      <c r="X15" s="135">
        <v>1335</v>
      </c>
      <c r="Y15" s="122">
        <f t="shared" si="4"/>
        <v>52071278</v>
      </c>
      <c r="Z15" s="117">
        <v>2935422</v>
      </c>
      <c r="AA15" s="117">
        <v>80732</v>
      </c>
      <c r="AB15" s="117">
        <v>1113</v>
      </c>
      <c r="AC15" s="117">
        <v>4091</v>
      </c>
      <c r="AD15" s="117">
        <v>1365</v>
      </c>
      <c r="AE15" s="117">
        <v>745</v>
      </c>
      <c r="AF15" s="117">
        <v>40</v>
      </c>
      <c r="AG15" s="122">
        <f t="shared" si="0"/>
        <v>3023508</v>
      </c>
      <c r="AH15" s="117">
        <v>135982</v>
      </c>
      <c r="AI15" s="117">
        <v>532</v>
      </c>
      <c r="AJ15" s="117">
        <v>2192</v>
      </c>
      <c r="AK15" s="117">
        <v>1426</v>
      </c>
      <c r="AL15" s="117">
        <v>2879790</v>
      </c>
      <c r="AM15" s="117">
        <v>3586</v>
      </c>
      <c r="AN15" s="131">
        <v>2883376</v>
      </c>
      <c r="AO15" s="31" t="s">
        <v>49</v>
      </c>
      <c r="AQ15" s="52">
        <v>52071278</v>
      </c>
      <c r="AR15" s="27" t="str">
        <f t="shared" si="1"/>
        <v> </v>
      </c>
      <c r="AS15" s="88">
        <v>3023508</v>
      </c>
      <c r="AT15" s="27" t="str">
        <f t="shared" si="2"/>
        <v> </v>
      </c>
    </row>
    <row r="16" spans="1:46" s="27" customFormat="1" ht="24.75" customHeight="1">
      <c r="A16" s="30">
        <v>10</v>
      </c>
      <c r="B16" s="31" t="s">
        <v>24</v>
      </c>
      <c r="C16" s="51">
        <v>21794</v>
      </c>
      <c r="D16" s="51">
        <v>1009</v>
      </c>
      <c r="E16" s="51">
        <v>22803</v>
      </c>
      <c r="F16" s="51">
        <v>63813948</v>
      </c>
      <c r="G16" s="51">
        <v>386366</v>
      </c>
      <c r="H16" s="117">
        <v>0</v>
      </c>
      <c r="I16" s="117">
        <v>155698</v>
      </c>
      <c r="J16" s="117">
        <v>45247</v>
      </c>
      <c r="K16" s="117">
        <v>7834</v>
      </c>
      <c r="L16" s="117">
        <v>26739</v>
      </c>
      <c r="M16" s="122">
        <f t="shared" si="3"/>
        <v>64435832</v>
      </c>
      <c r="N16" s="117">
        <v>25099297</v>
      </c>
      <c r="O16" s="117">
        <v>38725981</v>
      </c>
      <c r="P16" s="117">
        <v>378462</v>
      </c>
      <c r="Q16" s="131">
        <v>0</v>
      </c>
      <c r="R16" s="117">
        <v>153958</v>
      </c>
      <c r="S16" s="117">
        <v>44672</v>
      </c>
      <c r="T16" s="135">
        <v>7819</v>
      </c>
      <c r="U16" s="144" t="s">
        <v>24</v>
      </c>
      <c r="V16" s="145">
        <v>10</v>
      </c>
      <c r="W16" s="144" t="s">
        <v>24</v>
      </c>
      <c r="X16" s="135">
        <v>25643</v>
      </c>
      <c r="Y16" s="122">
        <f t="shared" si="4"/>
        <v>39336535</v>
      </c>
      <c r="Z16" s="117">
        <v>2322684</v>
      </c>
      <c r="AA16" s="117">
        <v>11232</v>
      </c>
      <c r="AB16" s="117">
        <v>0</v>
      </c>
      <c r="AC16" s="117">
        <v>4618</v>
      </c>
      <c r="AD16" s="117">
        <v>1339</v>
      </c>
      <c r="AE16" s="117">
        <v>235</v>
      </c>
      <c r="AF16" s="117">
        <v>770</v>
      </c>
      <c r="AG16" s="122">
        <f t="shared" si="0"/>
        <v>2340878</v>
      </c>
      <c r="AH16" s="117">
        <v>97396</v>
      </c>
      <c r="AI16" s="117">
        <v>216</v>
      </c>
      <c r="AJ16" s="117">
        <v>1232</v>
      </c>
      <c r="AK16" s="117">
        <v>1290</v>
      </c>
      <c r="AL16" s="117">
        <v>2237550</v>
      </c>
      <c r="AM16" s="117">
        <v>3194</v>
      </c>
      <c r="AN16" s="131">
        <v>2240744</v>
      </c>
      <c r="AO16" s="31" t="s">
        <v>24</v>
      </c>
      <c r="AQ16" s="52">
        <v>39336535</v>
      </c>
      <c r="AR16" s="27" t="str">
        <f t="shared" si="1"/>
        <v> </v>
      </c>
      <c r="AS16" s="88">
        <v>2340878</v>
      </c>
      <c r="AT16" s="27" t="str">
        <f t="shared" si="2"/>
        <v> </v>
      </c>
    </row>
    <row r="17" spans="1:46" s="27" customFormat="1" ht="24.75" customHeight="1">
      <c r="A17" s="30">
        <v>11</v>
      </c>
      <c r="B17" s="31" t="s">
        <v>25</v>
      </c>
      <c r="C17" s="51">
        <v>12243</v>
      </c>
      <c r="D17" s="51">
        <v>544</v>
      </c>
      <c r="E17" s="51">
        <v>12787</v>
      </c>
      <c r="F17" s="51">
        <v>34945007</v>
      </c>
      <c r="G17" s="51">
        <v>245908</v>
      </c>
      <c r="H17" s="117">
        <v>0</v>
      </c>
      <c r="I17" s="117">
        <v>74080</v>
      </c>
      <c r="J17" s="117">
        <v>18989</v>
      </c>
      <c r="K17" s="117">
        <v>1392</v>
      </c>
      <c r="L17" s="117">
        <v>4466</v>
      </c>
      <c r="M17" s="122">
        <f t="shared" si="3"/>
        <v>35289842</v>
      </c>
      <c r="N17" s="117">
        <v>13701650</v>
      </c>
      <c r="O17" s="117">
        <v>21255139</v>
      </c>
      <c r="P17" s="117">
        <v>234515</v>
      </c>
      <c r="Q17" s="131">
        <v>0</v>
      </c>
      <c r="R17" s="117">
        <v>74079</v>
      </c>
      <c r="S17" s="117">
        <v>18980</v>
      </c>
      <c r="T17" s="135">
        <v>1387</v>
      </c>
      <c r="U17" s="144" t="s">
        <v>25</v>
      </c>
      <c r="V17" s="145">
        <v>11</v>
      </c>
      <c r="W17" s="144" t="s">
        <v>25</v>
      </c>
      <c r="X17" s="135">
        <v>4092</v>
      </c>
      <c r="Y17" s="122">
        <f t="shared" si="4"/>
        <v>21588192</v>
      </c>
      <c r="Z17" s="117">
        <v>1274793</v>
      </c>
      <c r="AA17" s="117">
        <v>7033</v>
      </c>
      <c r="AB17" s="117">
        <v>0</v>
      </c>
      <c r="AC17" s="117">
        <v>2222</v>
      </c>
      <c r="AD17" s="117">
        <v>570</v>
      </c>
      <c r="AE17" s="117">
        <v>41</v>
      </c>
      <c r="AF17" s="117">
        <v>123</v>
      </c>
      <c r="AG17" s="122">
        <f t="shared" si="0"/>
        <v>1284782</v>
      </c>
      <c r="AH17" s="117">
        <v>58962</v>
      </c>
      <c r="AI17" s="117">
        <v>128</v>
      </c>
      <c r="AJ17" s="117">
        <v>644</v>
      </c>
      <c r="AK17" s="117">
        <v>611</v>
      </c>
      <c r="AL17" s="117">
        <v>1222915</v>
      </c>
      <c r="AM17" s="117">
        <v>1522</v>
      </c>
      <c r="AN17" s="131">
        <v>1224437</v>
      </c>
      <c r="AO17" s="31" t="s">
        <v>25</v>
      </c>
      <c r="AQ17" s="52">
        <v>21588192</v>
      </c>
      <c r="AR17" s="27" t="str">
        <f t="shared" si="1"/>
        <v> </v>
      </c>
      <c r="AS17" s="88">
        <v>1284782</v>
      </c>
      <c r="AT17" s="27" t="str">
        <f t="shared" si="2"/>
        <v> </v>
      </c>
    </row>
    <row r="18" spans="1:46" s="40" customFormat="1" ht="24.75" customHeight="1">
      <c r="A18" s="47">
        <v>12</v>
      </c>
      <c r="B18" s="42" t="s">
        <v>26</v>
      </c>
      <c r="C18" s="51">
        <v>18482</v>
      </c>
      <c r="D18" s="51">
        <v>793</v>
      </c>
      <c r="E18" s="51">
        <v>19275</v>
      </c>
      <c r="F18" s="51">
        <v>54031737</v>
      </c>
      <c r="G18" s="51">
        <v>292589</v>
      </c>
      <c r="H18" s="117">
        <v>5019</v>
      </c>
      <c r="I18" s="117">
        <v>142522</v>
      </c>
      <c r="J18" s="117">
        <v>31957</v>
      </c>
      <c r="K18" s="117">
        <v>13363</v>
      </c>
      <c r="L18" s="117">
        <v>2047</v>
      </c>
      <c r="M18" s="122">
        <f t="shared" si="3"/>
        <v>54519234</v>
      </c>
      <c r="N18" s="117">
        <v>20995501</v>
      </c>
      <c r="O18" s="117">
        <v>33049339</v>
      </c>
      <c r="P18" s="117">
        <v>281994</v>
      </c>
      <c r="Q18" s="131">
        <v>4419</v>
      </c>
      <c r="R18" s="117">
        <v>140828</v>
      </c>
      <c r="S18" s="117">
        <v>31750</v>
      </c>
      <c r="T18" s="135">
        <v>13359</v>
      </c>
      <c r="U18" s="142" t="s">
        <v>26</v>
      </c>
      <c r="V18" s="143">
        <v>12</v>
      </c>
      <c r="W18" s="142" t="s">
        <v>26</v>
      </c>
      <c r="X18" s="135">
        <v>2044</v>
      </c>
      <c r="Y18" s="122">
        <f t="shared" si="4"/>
        <v>33523733</v>
      </c>
      <c r="Z18" s="117">
        <v>1982183</v>
      </c>
      <c r="AA18" s="117">
        <v>8456</v>
      </c>
      <c r="AB18" s="117">
        <v>239</v>
      </c>
      <c r="AC18" s="117">
        <v>4225</v>
      </c>
      <c r="AD18" s="117">
        <v>952</v>
      </c>
      <c r="AE18" s="117">
        <v>400</v>
      </c>
      <c r="AF18" s="117">
        <v>60</v>
      </c>
      <c r="AG18" s="122">
        <f t="shared" si="0"/>
        <v>1996515</v>
      </c>
      <c r="AH18" s="117">
        <v>90153</v>
      </c>
      <c r="AI18" s="117">
        <v>312</v>
      </c>
      <c r="AJ18" s="117">
        <v>898</v>
      </c>
      <c r="AK18" s="117">
        <v>583</v>
      </c>
      <c r="AL18" s="117">
        <v>1902648</v>
      </c>
      <c r="AM18" s="117">
        <v>1921</v>
      </c>
      <c r="AN18" s="131">
        <v>1904569</v>
      </c>
      <c r="AO18" s="42" t="s">
        <v>26</v>
      </c>
      <c r="AQ18" s="50">
        <v>33523733</v>
      </c>
      <c r="AR18" s="40" t="str">
        <f t="shared" si="1"/>
        <v> </v>
      </c>
      <c r="AS18" s="58">
        <v>1996515</v>
      </c>
      <c r="AT18" s="40" t="str">
        <f t="shared" si="2"/>
        <v> </v>
      </c>
    </row>
    <row r="19" spans="1:46" s="40" customFormat="1" ht="24.75" customHeight="1">
      <c r="A19" s="47">
        <v>13</v>
      </c>
      <c r="B19" s="42" t="s">
        <v>27</v>
      </c>
      <c r="C19" s="51">
        <v>31249</v>
      </c>
      <c r="D19" s="51">
        <v>2873</v>
      </c>
      <c r="E19" s="51">
        <v>34122</v>
      </c>
      <c r="F19" s="51">
        <v>93977372</v>
      </c>
      <c r="G19" s="51">
        <v>839496</v>
      </c>
      <c r="H19" s="117">
        <v>1638</v>
      </c>
      <c r="I19" s="117">
        <v>102515</v>
      </c>
      <c r="J19" s="117">
        <v>263299</v>
      </c>
      <c r="K19" s="117">
        <v>42131</v>
      </c>
      <c r="L19" s="117">
        <v>17142</v>
      </c>
      <c r="M19" s="122">
        <f t="shared" si="3"/>
        <v>95243593</v>
      </c>
      <c r="N19" s="117">
        <v>37387928</v>
      </c>
      <c r="O19" s="117">
        <v>56630580</v>
      </c>
      <c r="P19" s="117">
        <v>803291</v>
      </c>
      <c r="Q19" s="131">
        <v>1637</v>
      </c>
      <c r="R19" s="117">
        <v>102471</v>
      </c>
      <c r="S19" s="117">
        <v>259315</v>
      </c>
      <c r="T19" s="135">
        <v>42104</v>
      </c>
      <c r="U19" s="142" t="s">
        <v>27</v>
      </c>
      <c r="V19" s="143">
        <v>13</v>
      </c>
      <c r="W19" s="142" t="s">
        <v>27</v>
      </c>
      <c r="X19" s="135">
        <v>16267</v>
      </c>
      <c r="Y19" s="122">
        <f t="shared" si="4"/>
        <v>57855665</v>
      </c>
      <c r="Z19" s="117">
        <v>3396604</v>
      </c>
      <c r="AA19" s="117">
        <v>24045</v>
      </c>
      <c r="AB19" s="117">
        <v>87</v>
      </c>
      <c r="AC19" s="117">
        <v>3073</v>
      </c>
      <c r="AD19" s="117">
        <v>7780</v>
      </c>
      <c r="AE19" s="117">
        <v>1264</v>
      </c>
      <c r="AF19" s="117">
        <v>487</v>
      </c>
      <c r="AG19" s="122">
        <f t="shared" si="0"/>
        <v>3433340</v>
      </c>
      <c r="AH19" s="117">
        <v>165177</v>
      </c>
      <c r="AI19" s="117">
        <v>464</v>
      </c>
      <c r="AJ19" s="117">
        <v>2602</v>
      </c>
      <c r="AK19" s="117">
        <v>1469</v>
      </c>
      <c r="AL19" s="117">
        <v>3156448</v>
      </c>
      <c r="AM19" s="117">
        <v>106988</v>
      </c>
      <c r="AN19" s="131">
        <v>3263436</v>
      </c>
      <c r="AO19" s="42" t="s">
        <v>27</v>
      </c>
      <c r="AQ19" s="50">
        <v>57855665</v>
      </c>
      <c r="AR19" s="40" t="str">
        <f t="shared" si="1"/>
        <v> </v>
      </c>
      <c r="AS19" s="58">
        <v>3433340</v>
      </c>
      <c r="AT19" s="40" t="str">
        <f t="shared" si="2"/>
        <v> </v>
      </c>
    </row>
    <row r="20" spans="1:46" s="40" customFormat="1" ht="24.75" customHeight="1">
      <c r="A20" s="47">
        <v>14</v>
      </c>
      <c r="B20" s="42" t="s">
        <v>28</v>
      </c>
      <c r="C20" s="51">
        <v>47806</v>
      </c>
      <c r="D20" s="51">
        <v>1967</v>
      </c>
      <c r="E20" s="51">
        <v>49773</v>
      </c>
      <c r="F20" s="51">
        <v>151798659</v>
      </c>
      <c r="G20" s="51">
        <v>2934234</v>
      </c>
      <c r="H20" s="117">
        <v>36044</v>
      </c>
      <c r="I20" s="117">
        <v>182534</v>
      </c>
      <c r="J20" s="117">
        <v>353593</v>
      </c>
      <c r="K20" s="117">
        <v>38247</v>
      </c>
      <c r="L20" s="117">
        <v>69378</v>
      </c>
      <c r="M20" s="122">
        <f t="shared" si="3"/>
        <v>155412689</v>
      </c>
      <c r="N20" s="117">
        <v>56609158</v>
      </c>
      <c r="O20" s="117">
        <v>95259155</v>
      </c>
      <c r="P20" s="117">
        <v>2875647</v>
      </c>
      <c r="Q20" s="131">
        <v>34064</v>
      </c>
      <c r="R20" s="117">
        <v>180161</v>
      </c>
      <c r="S20" s="117">
        <v>347864</v>
      </c>
      <c r="T20" s="135">
        <v>38177</v>
      </c>
      <c r="U20" s="142" t="s">
        <v>28</v>
      </c>
      <c r="V20" s="143">
        <v>14</v>
      </c>
      <c r="W20" s="142" t="s">
        <v>28</v>
      </c>
      <c r="X20" s="135">
        <v>68463</v>
      </c>
      <c r="Y20" s="122">
        <f t="shared" si="4"/>
        <v>98803531</v>
      </c>
      <c r="Z20" s="117">
        <v>5713524</v>
      </c>
      <c r="AA20" s="117">
        <v>85766</v>
      </c>
      <c r="AB20" s="117">
        <v>1839</v>
      </c>
      <c r="AC20" s="117">
        <v>5405</v>
      </c>
      <c r="AD20" s="117">
        <v>10436</v>
      </c>
      <c r="AE20" s="117">
        <v>1145</v>
      </c>
      <c r="AF20" s="117">
        <v>2055</v>
      </c>
      <c r="AG20" s="122">
        <f t="shared" si="0"/>
        <v>5820170</v>
      </c>
      <c r="AH20" s="117">
        <v>304956</v>
      </c>
      <c r="AI20" s="117">
        <v>525</v>
      </c>
      <c r="AJ20" s="117">
        <v>5683</v>
      </c>
      <c r="AK20" s="117">
        <v>4723</v>
      </c>
      <c r="AL20" s="117">
        <v>5498132</v>
      </c>
      <c r="AM20" s="117">
        <v>6151</v>
      </c>
      <c r="AN20" s="131">
        <v>5504283</v>
      </c>
      <c r="AO20" s="42" t="s">
        <v>28</v>
      </c>
      <c r="AQ20" s="50">
        <v>98803531</v>
      </c>
      <c r="AR20" s="40" t="str">
        <f t="shared" si="1"/>
        <v> </v>
      </c>
      <c r="AS20" s="58">
        <v>5820170</v>
      </c>
      <c r="AT20" s="40" t="str">
        <f t="shared" si="2"/>
        <v> </v>
      </c>
    </row>
    <row r="21" spans="1:46" s="40" customFormat="1" ht="24.75" customHeight="1">
      <c r="A21" s="47">
        <v>15</v>
      </c>
      <c r="B21" s="42" t="s">
        <v>29</v>
      </c>
      <c r="C21" s="51">
        <v>36556</v>
      </c>
      <c r="D21" s="51">
        <v>3480</v>
      </c>
      <c r="E21" s="51">
        <v>40036</v>
      </c>
      <c r="F21" s="51">
        <v>134414732</v>
      </c>
      <c r="G21" s="51">
        <v>2407393</v>
      </c>
      <c r="H21" s="117">
        <v>138611</v>
      </c>
      <c r="I21" s="117">
        <v>285683</v>
      </c>
      <c r="J21" s="117">
        <v>226242</v>
      </c>
      <c r="K21" s="117">
        <v>41838</v>
      </c>
      <c r="L21" s="117">
        <v>15980</v>
      </c>
      <c r="M21" s="122">
        <f t="shared" si="3"/>
        <v>137530479</v>
      </c>
      <c r="N21" s="117">
        <v>47104339</v>
      </c>
      <c r="O21" s="117">
        <v>87353306</v>
      </c>
      <c r="P21" s="117">
        <v>2371959</v>
      </c>
      <c r="Q21" s="131">
        <v>137800</v>
      </c>
      <c r="R21" s="117">
        <v>283458</v>
      </c>
      <c r="S21" s="117">
        <v>222435</v>
      </c>
      <c r="T21" s="135">
        <v>41767</v>
      </c>
      <c r="U21" s="142" t="s">
        <v>29</v>
      </c>
      <c r="V21" s="143">
        <v>15</v>
      </c>
      <c r="W21" s="142" t="s">
        <v>29</v>
      </c>
      <c r="X21" s="135">
        <v>15415</v>
      </c>
      <c r="Y21" s="122">
        <f t="shared" si="4"/>
        <v>90426140</v>
      </c>
      <c r="Z21" s="117">
        <v>5239544</v>
      </c>
      <c r="AA21" s="117">
        <v>71047</v>
      </c>
      <c r="AB21" s="117">
        <v>7441</v>
      </c>
      <c r="AC21" s="117">
        <v>8505</v>
      </c>
      <c r="AD21" s="117">
        <v>6673</v>
      </c>
      <c r="AE21" s="117">
        <v>1252</v>
      </c>
      <c r="AF21" s="117">
        <v>462</v>
      </c>
      <c r="AG21" s="122">
        <f t="shared" si="0"/>
        <v>5334924</v>
      </c>
      <c r="AH21" s="117">
        <v>285355</v>
      </c>
      <c r="AI21" s="117">
        <v>269</v>
      </c>
      <c r="AJ21" s="117">
        <v>4498</v>
      </c>
      <c r="AK21" s="117">
        <v>3650</v>
      </c>
      <c r="AL21" s="117">
        <v>4862733</v>
      </c>
      <c r="AM21" s="117">
        <v>178393</v>
      </c>
      <c r="AN21" s="131">
        <v>5041126</v>
      </c>
      <c r="AO21" s="42" t="s">
        <v>29</v>
      </c>
      <c r="AQ21" s="50">
        <v>90426140</v>
      </c>
      <c r="AR21" s="40" t="str">
        <f t="shared" si="1"/>
        <v> </v>
      </c>
      <c r="AS21" s="58">
        <v>5334924</v>
      </c>
      <c r="AT21" s="40" t="str">
        <f t="shared" si="2"/>
        <v> </v>
      </c>
    </row>
    <row r="22" spans="1:46" s="40" customFormat="1" ht="24.75" customHeight="1">
      <c r="A22" s="47">
        <v>16</v>
      </c>
      <c r="B22" s="42" t="s">
        <v>30</v>
      </c>
      <c r="C22" s="51">
        <v>106951</v>
      </c>
      <c r="D22" s="51">
        <v>3179</v>
      </c>
      <c r="E22" s="51">
        <v>110130</v>
      </c>
      <c r="F22" s="51">
        <v>430720877</v>
      </c>
      <c r="G22" s="51">
        <v>12569466</v>
      </c>
      <c r="H22" s="117">
        <v>104654</v>
      </c>
      <c r="I22" s="117">
        <v>683722</v>
      </c>
      <c r="J22" s="117">
        <v>2410444</v>
      </c>
      <c r="K22" s="117">
        <v>196987</v>
      </c>
      <c r="L22" s="117">
        <v>227511</v>
      </c>
      <c r="M22" s="122">
        <f t="shared" si="3"/>
        <v>446913661</v>
      </c>
      <c r="N22" s="117">
        <v>135201705</v>
      </c>
      <c r="O22" s="117">
        <v>295724667</v>
      </c>
      <c r="P22" s="117">
        <v>12390351</v>
      </c>
      <c r="Q22" s="131">
        <v>102670</v>
      </c>
      <c r="R22" s="117">
        <v>679280</v>
      </c>
      <c r="S22" s="117">
        <v>2400349</v>
      </c>
      <c r="T22" s="135">
        <v>196778</v>
      </c>
      <c r="U22" s="142" t="s">
        <v>30</v>
      </c>
      <c r="V22" s="143">
        <v>16</v>
      </c>
      <c r="W22" s="142" t="s">
        <v>30</v>
      </c>
      <c r="X22" s="135">
        <v>217861</v>
      </c>
      <c r="Y22" s="122">
        <f t="shared" si="4"/>
        <v>311711956</v>
      </c>
      <c r="Z22" s="117">
        <v>17738968</v>
      </c>
      <c r="AA22" s="117">
        <v>368860</v>
      </c>
      <c r="AB22" s="117">
        <v>5544</v>
      </c>
      <c r="AC22" s="117">
        <v>20378</v>
      </c>
      <c r="AD22" s="117">
        <v>72010</v>
      </c>
      <c r="AE22" s="117">
        <v>5903</v>
      </c>
      <c r="AF22" s="117">
        <v>6535</v>
      </c>
      <c r="AG22" s="122">
        <f t="shared" si="0"/>
        <v>18218198</v>
      </c>
      <c r="AH22" s="117">
        <v>1076150</v>
      </c>
      <c r="AI22" s="117">
        <v>1184</v>
      </c>
      <c r="AJ22" s="117">
        <v>11580</v>
      </c>
      <c r="AK22" s="117">
        <v>12389</v>
      </c>
      <c r="AL22" s="117">
        <v>17105178</v>
      </c>
      <c r="AM22" s="117">
        <v>8403</v>
      </c>
      <c r="AN22" s="131">
        <v>17113581</v>
      </c>
      <c r="AO22" s="42" t="s">
        <v>30</v>
      </c>
      <c r="AQ22" s="50">
        <v>311711956</v>
      </c>
      <c r="AR22" s="40" t="str">
        <f t="shared" si="1"/>
        <v> </v>
      </c>
      <c r="AS22" s="58">
        <v>18218198</v>
      </c>
      <c r="AT22" s="40" t="str">
        <f t="shared" si="2"/>
        <v> </v>
      </c>
    </row>
    <row r="23" spans="1:46" s="40" customFormat="1" ht="24.75" customHeight="1">
      <c r="A23" s="47">
        <v>17</v>
      </c>
      <c r="B23" s="42" t="s">
        <v>0</v>
      </c>
      <c r="C23" s="51">
        <v>73136</v>
      </c>
      <c r="D23" s="51">
        <v>2561</v>
      </c>
      <c r="E23" s="51">
        <v>75697</v>
      </c>
      <c r="F23" s="51">
        <v>247619157</v>
      </c>
      <c r="G23" s="51">
        <v>3177540</v>
      </c>
      <c r="H23" s="117">
        <v>22680</v>
      </c>
      <c r="I23" s="117">
        <v>278966</v>
      </c>
      <c r="J23" s="117">
        <v>748945</v>
      </c>
      <c r="K23" s="117">
        <v>61946</v>
      </c>
      <c r="L23" s="117">
        <v>62065</v>
      </c>
      <c r="M23" s="122">
        <f t="shared" si="3"/>
        <v>251971299</v>
      </c>
      <c r="N23" s="117">
        <v>87575736</v>
      </c>
      <c r="O23" s="117">
        <v>160110674</v>
      </c>
      <c r="P23" s="117">
        <v>3122259</v>
      </c>
      <c r="Q23" s="131">
        <v>20953</v>
      </c>
      <c r="R23" s="117">
        <v>275372</v>
      </c>
      <c r="S23" s="117">
        <v>744201</v>
      </c>
      <c r="T23" s="135">
        <v>61880</v>
      </c>
      <c r="U23" s="142" t="s">
        <v>0</v>
      </c>
      <c r="V23" s="143">
        <v>17</v>
      </c>
      <c r="W23" s="142" t="s">
        <v>0</v>
      </c>
      <c r="X23" s="135">
        <v>60224</v>
      </c>
      <c r="Y23" s="122">
        <f t="shared" si="4"/>
        <v>164395563</v>
      </c>
      <c r="Z23" s="117">
        <v>9603567</v>
      </c>
      <c r="AA23" s="117">
        <v>93470</v>
      </c>
      <c r="AB23" s="117">
        <v>1131</v>
      </c>
      <c r="AC23" s="117">
        <v>8262</v>
      </c>
      <c r="AD23" s="117">
        <v>22324</v>
      </c>
      <c r="AE23" s="117">
        <v>1856</v>
      </c>
      <c r="AF23" s="117">
        <v>1806</v>
      </c>
      <c r="AG23" s="122">
        <f t="shared" si="0"/>
        <v>9732416</v>
      </c>
      <c r="AH23" s="117">
        <v>469167</v>
      </c>
      <c r="AI23" s="117">
        <v>1250</v>
      </c>
      <c r="AJ23" s="117">
        <v>6378</v>
      </c>
      <c r="AK23" s="117">
        <v>4545</v>
      </c>
      <c r="AL23" s="117">
        <v>9244913</v>
      </c>
      <c r="AM23" s="117">
        <v>6131</v>
      </c>
      <c r="AN23" s="131">
        <v>9251044</v>
      </c>
      <c r="AO23" s="42" t="s">
        <v>0</v>
      </c>
      <c r="AQ23" s="50">
        <v>164395563</v>
      </c>
      <c r="AR23" s="40" t="str">
        <f t="shared" si="1"/>
        <v> </v>
      </c>
      <c r="AS23" s="58">
        <v>9732416</v>
      </c>
      <c r="AT23" s="40" t="str">
        <f t="shared" si="2"/>
        <v> </v>
      </c>
    </row>
    <row r="24" spans="1:46" s="40" customFormat="1" ht="24.75" customHeight="1">
      <c r="A24" s="47">
        <v>18</v>
      </c>
      <c r="B24" s="42" t="s">
        <v>31</v>
      </c>
      <c r="C24" s="51">
        <v>29386</v>
      </c>
      <c r="D24" s="51">
        <v>1161</v>
      </c>
      <c r="E24" s="51">
        <v>30547</v>
      </c>
      <c r="F24" s="51">
        <v>95837372</v>
      </c>
      <c r="G24" s="51">
        <v>1320184</v>
      </c>
      <c r="H24" s="117">
        <v>32470</v>
      </c>
      <c r="I24" s="117">
        <v>190758</v>
      </c>
      <c r="J24" s="117">
        <v>106803</v>
      </c>
      <c r="K24" s="117">
        <v>14595</v>
      </c>
      <c r="L24" s="117">
        <v>30618</v>
      </c>
      <c r="M24" s="122">
        <f t="shared" si="3"/>
        <v>97532800</v>
      </c>
      <c r="N24" s="117">
        <v>34186925</v>
      </c>
      <c r="O24" s="117">
        <v>61693976</v>
      </c>
      <c r="P24" s="117">
        <v>1283688</v>
      </c>
      <c r="Q24" s="131">
        <v>28955</v>
      </c>
      <c r="R24" s="117">
        <v>190008</v>
      </c>
      <c r="S24" s="117">
        <v>105103</v>
      </c>
      <c r="T24" s="135">
        <v>14569</v>
      </c>
      <c r="U24" s="142" t="s">
        <v>31</v>
      </c>
      <c r="V24" s="143">
        <v>18</v>
      </c>
      <c r="W24" s="142" t="s">
        <v>31</v>
      </c>
      <c r="X24" s="135">
        <v>29576</v>
      </c>
      <c r="Y24" s="122">
        <f t="shared" si="4"/>
        <v>63345875</v>
      </c>
      <c r="Z24" s="117">
        <v>3700408</v>
      </c>
      <c r="AA24" s="117">
        <v>38242</v>
      </c>
      <c r="AB24" s="117">
        <v>1545</v>
      </c>
      <c r="AC24" s="117">
        <v>5700</v>
      </c>
      <c r="AD24" s="117">
        <v>3154</v>
      </c>
      <c r="AE24" s="117">
        <v>437</v>
      </c>
      <c r="AF24" s="117">
        <v>887</v>
      </c>
      <c r="AG24" s="122">
        <f t="shared" si="0"/>
        <v>3750373</v>
      </c>
      <c r="AH24" s="117">
        <v>188508</v>
      </c>
      <c r="AI24" s="117">
        <v>399</v>
      </c>
      <c r="AJ24" s="117">
        <v>2359</v>
      </c>
      <c r="AK24" s="117">
        <v>2238</v>
      </c>
      <c r="AL24" s="117">
        <v>3553987</v>
      </c>
      <c r="AM24" s="117">
        <v>2882</v>
      </c>
      <c r="AN24" s="131">
        <v>3556869</v>
      </c>
      <c r="AO24" s="42" t="s">
        <v>31</v>
      </c>
      <c r="AQ24" s="50">
        <v>63345875</v>
      </c>
      <c r="AR24" s="40" t="str">
        <f t="shared" si="1"/>
        <v> </v>
      </c>
      <c r="AS24" s="58">
        <v>3750373</v>
      </c>
      <c r="AT24" s="40" t="str">
        <f t="shared" si="2"/>
        <v> </v>
      </c>
    </row>
    <row r="25" spans="1:46" s="40" customFormat="1" ht="24.75" customHeight="1">
      <c r="A25" s="47">
        <v>19</v>
      </c>
      <c r="B25" s="42" t="s">
        <v>3</v>
      </c>
      <c r="C25" s="51">
        <v>11545</v>
      </c>
      <c r="D25" s="51">
        <v>1006</v>
      </c>
      <c r="E25" s="51">
        <v>12551</v>
      </c>
      <c r="F25" s="51">
        <v>35814052</v>
      </c>
      <c r="G25" s="51">
        <v>191520</v>
      </c>
      <c r="H25" s="117">
        <v>1928</v>
      </c>
      <c r="I25" s="117">
        <v>43784</v>
      </c>
      <c r="J25" s="117">
        <v>23843</v>
      </c>
      <c r="K25" s="117">
        <v>8055</v>
      </c>
      <c r="L25" s="117">
        <v>2975</v>
      </c>
      <c r="M25" s="122">
        <f t="shared" si="3"/>
        <v>36086157</v>
      </c>
      <c r="N25" s="117">
        <v>13736848</v>
      </c>
      <c r="O25" s="117">
        <v>22088721</v>
      </c>
      <c r="P25" s="117">
        <v>180022</v>
      </c>
      <c r="Q25" s="131">
        <v>1927</v>
      </c>
      <c r="R25" s="117">
        <v>43782</v>
      </c>
      <c r="S25" s="117">
        <v>23837</v>
      </c>
      <c r="T25" s="135">
        <v>8046</v>
      </c>
      <c r="U25" s="142" t="s">
        <v>3</v>
      </c>
      <c r="V25" s="143">
        <v>19</v>
      </c>
      <c r="W25" s="142" t="s">
        <v>3</v>
      </c>
      <c r="X25" s="135">
        <v>2974</v>
      </c>
      <c r="Y25" s="122">
        <f t="shared" si="4"/>
        <v>22349309</v>
      </c>
      <c r="Z25" s="117">
        <v>1324829</v>
      </c>
      <c r="AA25" s="117">
        <v>5401</v>
      </c>
      <c r="AB25" s="117">
        <v>104</v>
      </c>
      <c r="AC25" s="117">
        <v>1314</v>
      </c>
      <c r="AD25" s="117">
        <v>714</v>
      </c>
      <c r="AE25" s="117">
        <v>243</v>
      </c>
      <c r="AF25" s="117">
        <v>87</v>
      </c>
      <c r="AG25" s="122">
        <f t="shared" si="0"/>
        <v>1332692</v>
      </c>
      <c r="AH25" s="117">
        <v>61156</v>
      </c>
      <c r="AI25" s="117">
        <v>244</v>
      </c>
      <c r="AJ25" s="117">
        <v>917</v>
      </c>
      <c r="AK25" s="117">
        <v>863</v>
      </c>
      <c r="AL25" s="117">
        <v>1233345</v>
      </c>
      <c r="AM25" s="117">
        <v>36154</v>
      </c>
      <c r="AN25" s="131">
        <v>1269499</v>
      </c>
      <c r="AO25" s="42" t="s">
        <v>3</v>
      </c>
      <c r="AQ25" s="50">
        <v>22349309</v>
      </c>
      <c r="AR25" s="40" t="str">
        <f t="shared" si="1"/>
        <v> </v>
      </c>
      <c r="AS25" s="58">
        <v>1332692</v>
      </c>
      <c r="AT25" s="40" t="str">
        <f t="shared" si="2"/>
        <v> </v>
      </c>
    </row>
    <row r="26" spans="1:46" s="40" customFormat="1" ht="24.75" customHeight="1">
      <c r="A26" s="47">
        <v>20</v>
      </c>
      <c r="B26" s="42" t="s">
        <v>32</v>
      </c>
      <c r="C26" s="51">
        <v>31733</v>
      </c>
      <c r="D26" s="51">
        <v>1060</v>
      </c>
      <c r="E26" s="51">
        <v>32793</v>
      </c>
      <c r="F26" s="51">
        <v>123903441</v>
      </c>
      <c r="G26" s="51">
        <v>2287528</v>
      </c>
      <c r="H26" s="117">
        <v>31141</v>
      </c>
      <c r="I26" s="117">
        <v>315641</v>
      </c>
      <c r="J26" s="117">
        <v>271727</v>
      </c>
      <c r="K26" s="117">
        <v>33058</v>
      </c>
      <c r="L26" s="117">
        <v>48559</v>
      </c>
      <c r="M26" s="122">
        <f t="shared" si="3"/>
        <v>126891095</v>
      </c>
      <c r="N26" s="117">
        <v>40756267</v>
      </c>
      <c r="O26" s="117">
        <v>83175910</v>
      </c>
      <c r="P26" s="117">
        <v>2264007</v>
      </c>
      <c r="Q26" s="131">
        <v>30006</v>
      </c>
      <c r="R26" s="117">
        <v>314985</v>
      </c>
      <c r="S26" s="117">
        <v>269586</v>
      </c>
      <c r="T26" s="135">
        <v>32997</v>
      </c>
      <c r="U26" s="142" t="s">
        <v>32</v>
      </c>
      <c r="V26" s="143">
        <v>20</v>
      </c>
      <c r="W26" s="142" t="s">
        <v>32</v>
      </c>
      <c r="X26" s="135">
        <v>47337</v>
      </c>
      <c r="Y26" s="122">
        <f t="shared" si="4"/>
        <v>86134828</v>
      </c>
      <c r="Z26" s="117">
        <v>4989199</v>
      </c>
      <c r="AA26" s="117">
        <v>67224</v>
      </c>
      <c r="AB26" s="117">
        <v>1620</v>
      </c>
      <c r="AC26" s="117">
        <v>9450</v>
      </c>
      <c r="AD26" s="117">
        <v>8087</v>
      </c>
      <c r="AE26" s="117">
        <v>990</v>
      </c>
      <c r="AF26" s="117">
        <v>1420</v>
      </c>
      <c r="AG26" s="122">
        <f t="shared" si="0"/>
        <v>5077990</v>
      </c>
      <c r="AH26" s="117">
        <v>331777</v>
      </c>
      <c r="AI26" s="117">
        <v>235</v>
      </c>
      <c r="AJ26" s="117">
        <v>4175</v>
      </c>
      <c r="AK26" s="117">
        <v>4084</v>
      </c>
      <c r="AL26" s="117">
        <v>4734117</v>
      </c>
      <c r="AM26" s="117">
        <v>3533</v>
      </c>
      <c r="AN26" s="131">
        <v>4737650</v>
      </c>
      <c r="AO26" s="42" t="s">
        <v>32</v>
      </c>
      <c r="AQ26" s="50">
        <v>86134828</v>
      </c>
      <c r="AR26" s="40" t="str">
        <f t="shared" si="1"/>
        <v> </v>
      </c>
      <c r="AS26" s="58">
        <v>5077990</v>
      </c>
      <c r="AT26" s="40" t="str">
        <f t="shared" si="2"/>
        <v> </v>
      </c>
    </row>
    <row r="27" spans="1:46" s="40" customFormat="1" ht="24.75" customHeight="1">
      <c r="A27" s="47">
        <v>21</v>
      </c>
      <c r="B27" s="42" t="s">
        <v>50</v>
      </c>
      <c r="C27" s="51">
        <v>16265</v>
      </c>
      <c r="D27" s="51">
        <v>1512</v>
      </c>
      <c r="E27" s="51">
        <v>17777</v>
      </c>
      <c r="F27" s="51">
        <v>46718896</v>
      </c>
      <c r="G27" s="51">
        <v>346446</v>
      </c>
      <c r="H27" s="117">
        <v>25153</v>
      </c>
      <c r="I27" s="117">
        <v>419</v>
      </c>
      <c r="J27" s="117">
        <v>44146</v>
      </c>
      <c r="K27" s="117">
        <v>9309</v>
      </c>
      <c r="L27" s="117">
        <v>3607</v>
      </c>
      <c r="M27" s="122">
        <f t="shared" si="3"/>
        <v>47147976</v>
      </c>
      <c r="N27" s="117">
        <v>19209204</v>
      </c>
      <c r="O27" s="117">
        <v>27534146</v>
      </c>
      <c r="P27" s="117">
        <v>323483</v>
      </c>
      <c r="Q27" s="131">
        <v>25153</v>
      </c>
      <c r="R27" s="117">
        <v>357</v>
      </c>
      <c r="S27" s="117">
        <v>43341</v>
      </c>
      <c r="T27" s="135">
        <v>9300</v>
      </c>
      <c r="U27" s="142" t="s">
        <v>50</v>
      </c>
      <c r="V27" s="143">
        <v>21</v>
      </c>
      <c r="W27" s="142" t="s">
        <v>50</v>
      </c>
      <c r="X27" s="135">
        <v>2992</v>
      </c>
      <c r="Y27" s="122">
        <f t="shared" si="4"/>
        <v>27938772</v>
      </c>
      <c r="Z27" s="117">
        <v>1651418</v>
      </c>
      <c r="AA27" s="117">
        <v>9697</v>
      </c>
      <c r="AB27" s="117">
        <v>1358</v>
      </c>
      <c r="AC27" s="117">
        <v>11</v>
      </c>
      <c r="AD27" s="117">
        <v>1301</v>
      </c>
      <c r="AE27" s="117">
        <v>279</v>
      </c>
      <c r="AF27" s="117">
        <v>90</v>
      </c>
      <c r="AG27" s="122">
        <f t="shared" si="0"/>
        <v>1664154</v>
      </c>
      <c r="AH27" s="117">
        <v>75049</v>
      </c>
      <c r="AI27" s="117">
        <v>315</v>
      </c>
      <c r="AJ27" s="117">
        <v>999</v>
      </c>
      <c r="AK27" s="117">
        <v>420</v>
      </c>
      <c r="AL27" s="117">
        <v>1541887</v>
      </c>
      <c r="AM27" s="117">
        <v>45484</v>
      </c>
      <c r="AN27" s="131">
        <v>1587371</v>
      </c>
      <c r="AO27" s="42" t="s">
        <v>50</v>
      </c>
      <c r="AQ27" s="50">
        <v>27938772</v>
      </c>
      <c r="AR27" s="40" t="str">
        <f t="shared" si="1"/>
        <v> </v>
      </c>
      <c r="AS27" s="58">
        <v>1664154</v>
      </c>
      <c r="AT27" s="40" t="str">
        <f t="shared" si="2"/>
        <v> </v>
      </c>
    </row>
    <row r="28" spans="1:46" s="40" customFormat="1" ht="24.75" customHeight="1">
      <c r="A28" s="47">
        <v>22</v>
      </c>
      <c r="B28" s="42" t="s">
        <v>51</v>
      </c>
      <c r="C28" s="51">
        <v>22807</v>
      </c>
      <c r="D28" s="51">
        <v>2296</v>
      </c>
      <c r="E28" s="51">
        <v>25103</v>
      </c>
      <c r="F28" s="51">
        <v>71625894</v>
      </c>
      <c r="G28" s="51">
        <v>1039345</v>
      </c>
      <c r="H28" s="117">
        <v>5210</v>
      </c>
      <c r="I28" s="117">
        <v>41390</v>
      </c>
      <c r="J28" s="117">
        <v>97569</v>
      </c>
      <c r="K28" s="117">
        <v>8909</v>
      </c>
      <c r="L28" s="117">
        <v>46531</v>
      </c>
      <c r="M28" s="122">
        <f t="shared" si="3"/>
        <v>72864848</v>
      </c>
      <c r="N28" s="117">
        <v>27812139</v>
      </c>
      <c r="O28" s="117">
        <v>43841555</v>
      </c>
      <c r="P28" s="117">
        <v>1014004</v>
      </c>
      <c r="Q28" s="131">
        <v>5208</v>
      </c>
      <c r="R28" s="117">
        <v>41388</v>
      </c>
      <c r="S28" s="117">
        <v>96084</v>
      </c>
      <c r="T28" s="135">
        <v>8889</v>
      </c>
      <c r="U28" s="142" t="s">
        <v>51</v>
      </c>
      <c r="V28" s="143">
        <v>22</v>
      </c>
      <c r="W28" s="142" t="s">
        <v>51</v>
      </c>
      <c r="X28" s="135">
        <v>45581</v>
      </c>
      <c r="Y28" s="122">
        <f t="shared" si="4"/>
        <v>45052709</v>
      </c>
      <c r="Z28" s="117">
        <v>2629491</v>
      </c>
      <c r="AA28" s="117">
        <v>29886</v>
      </c>
      <c r="AB28" s="117">
        <v>281</v>
      </c>
      <c r="AC28" s="117">
        <v>1241</v>
      </c>
      <c r="AD28" s="117">
        <v>2882</v>
      </c>
      <c r="AE28" s="117">
        <v>266</v>
      </c>
      <c r="AF28" s="117">
        <v>1367</v>
      </c>
      <c r="AG28" s="122">
        <f t="shared" si="0"/>
        <v>2665414</v>
      </c>
      <c r="AH28" s="117">
        <v>132355</v>
      </c>
      <c r="AI28" s="117">
        <v>254</v>
      </c>
      <c r="AJ28" s="117">
        <v>1815</v>
      </c>
      <c r="AK28" s="117">
        <v>887</v>
      </c>
      <c r="AL28" s="117">
        <v>2430018</v>
      </c>
      <c r="AM28" s="117">
        <v>100046</v>
      </c>
      <c r="AN28" s="131">
        <v>2530064</v>
      </c>
      <c r="AO28" s="42" t="s">
        <v>51</v>
      </c>
      <c r="AQ28" s="50">
        <v>45052709</v>
      </c>
      <c r="AR28" s="40" t="str">
        <f t="shared" si="1"/>
        <v> </v>
      </c>
      <c r="AS28" s="58">
        <v>2665414</v>
      </c>
      <c r="AT28" s="40" t="str">
        <f t="shared" si="2"/>
        <v> </v>
      </c>
    </row>
    <row r="29" spans="1:46" s="40" customFormat="1" ht="24.75" customHeight="1">
      <c r="A29" s="47">
        <v>23</v>
      </c>
      <c r="B29" s="42" t="s">
        <v>52</v>
      </c>
      <c r="C29" s="51">
        <v>43900</v>
      </c>
      <c r="D29" s="51">
        <v>3892</v>
      </c>
      <c r="E29" s="51">
        <v>47792</v>
      </c>
      <c r="F29" s="51">
        <v>133720191</v>
      </c>
      <c r="G29" s="51">
        <v>1219425</v>
      </c>
      <c r="H29" s="117">
        <v>33261</v>
      </c>
      <c r="I29" s="117">
        <v>933738</v>
      </c>
      <c r="J29" s="117">
        <v>100988</v>
      </c>
      <c r="K29" s="117">
        <v>20491</v>
      </c>
      <c r="L29" s="117">
        <v>22263</v>
      </c>
      <c r="M29" s="122">
        <f t="shared" si="3"/>
        <v>136050357</v>
      </c>
      <c r="N29" s="117">
        <v>51724325</v>
      </c>
      <c r="O29" s="117">
        <v>82046665</v>
      </c>
      <c r="P29" s="117">
        <v>1174147</v>
      </c>
      <c r="Q29" s="131">
        <v>32433</v>
      </c>
      <c r="R29" s="117">
        <v>933336</v>
      </c>
      <c r="S29" s="117">
        <v>97837</v>
      </c>
      <c r="T29" s="135">
        <v>20467</v>
      </c>
      <c r="U29" s="142" t="s">
        <v>52</v>
      </c>
      <c r="V29" s="143">
        <v>23</v>
      </c>
      <c r="W29" s="142" t="s">
        <v>52</v>
      </c>
      <c r="X29" s="135">
        <v>21147</v>
      </c>
      <c r="Y29" s="122">
        <f t="shared" si="4"/>
        <v>84326032</v>
      </c>
      <c r="Z29" s="117">
        <v>4920887</v>
      </c>
      <c r="AA29" s="117">
        <v>35076</v>
      </c>
      <c r="AB29" s="117">
        <v>1751</v>
      </c>
      <c r="AC29" s="117">
        <v>27996</v>
      </c>
      <c r="AD29" s="117">
        <v>2931</v>
      </c>
      <c r="AE29" s="117">
        <v>613</v>
      </c>
      <c r="AF29" s="117">
        <v>631</v>
      </c>
      <c r="AG29" s="122">
        <f t="shared" si="0"/>
        <v>4989885</v>
      </c>
      <c r="AH29" s="117">
        <v>224577</v>
      </c>
      <c r="AI29" s="117">
        <v>553</v>
      </c>
      <c r="AJ29" s="117">
        <v>2638</v>
      </c>
      <c r="AK29" s="117">
        <v>1486</v>
      </c>
      <c r="AL29" s="117">
        <v>4601809</v>
      </c>
      <c r="AM29" s="117">
        <v>156043</v>
      </c>
      <c r="AN29" s="131">
        <v>4757852</v>
      </c>
      <c r="AO29" s="42" t="s">
        <v>52</v>
      </c>
      <c r="AQ29" s="50">
        <v>84326032</v>
      </c>
      <c r="AR29" s="40" t="str">
        <f t="shared" si="1"/>
        <v> </v>
      </c>
      <c r="AS29" s="58">
        <v>4989885</v>
      </c>
      <c r="AT29" s="40" t="str">
        <f t="shared" si="2"/>
        <v> </v>
      </c>
    </row>
    <row r="30" spans="1:46" s="40" customFormat="1" ht="24.75" customHeight="1">
      <c r="A30" s="47">
        <v>24</v>
      </c>
      <c r="B30" s="42" t="s">
        <v>53</v>
      </c>
      <c r="C30" s="51">
        <v>23788</v>
      </c>
      <c r="D30" s="51">
        <v>1005</v>
      </c>
      <c r="E30" s="51">
        <v>24793</v>
      </c>
      <c r="F30" s="51">
        <v>67642369</v>
      </c>
      <c r="G30" s="51">
        <v>765398</v>
      </c>
      <c r="H30" s="117">
        <v>9085</v>
      </c>
      <c r="I30" s="117">
        <v>18937</v>
      </c>
      <c r="J30" s="117">
        <v>20881</v>
      </c>
      <c r="K30" s="117">
        <v>12897</v>
      </c>
      <c r="L30" s="117">
        <v>5854</v>
      </c>
      <c r="M30" s="122">
        <f t="shared" si="3"/>
        <v>68475421</v>
      </c>
      <c r="N30" s="117">
        <v>26156888</v>
      </c>
      <c r="O30" s="117">
        <v>41502132</v>
      </c>
      <c r="P30" s="117">
        <v>749520</v>
      </c>
      <c r="Q30" s="131">
        <v>8753</v>
      </c>
      <c r="R30" s="117">
        <v>18936</v>
      </c>
      <c r="S30" s="117">
        <v>20816</v>
      </c>
      <c r="T30" s="135">
        <v>12889</v>
      </c>
      <c r="U30" s="142" t="s">
        <v>53</v>
      </c>
      <c r="V30" s="143">
        <v>24</v>
      </c>
      <c r="W30" s="142" t="s">
        <v>53</v>
      </c>
      <c r="X30" s="135">
        <v>5487</v>
      </c>
      <c r="Y30" s="122">
        <f t="shared" si="4"/>
        <v>42318533</v>
      </c>
      <c r="Z30" s="117">
        <v>2489129</v>
      </c>
      <c r="AA30" s="117">
        <v>22483</v>
      </c>
      <c r="AB30" s="117">
        <v>472</v>
      </c>
      <c r="AC30" s="117">
        <v>568</v>
      </c>
      <c r="AD30" s="117">
        <v>625</v>
      </c>
      <c r="AE30" s="117">
        <v>387</v>
      </c>
      <c r="AF30" s="117">
        <v>164</v>
      </c>
      <c r="AG30" s="122">
        <f t="shared" si="0"/>
        <v>2513828</v>
      </c>
      <c r="AH30" s="117">
        <v>109069</v>
      </c>
      <c r="AI30" s="117">
        <v>373</v>
      </c>
      <c r="AJ30" s="117">
        <v>1110</v>
      </c>
      <c r="AK30" s="117">
        <v>737</v>
      </c>
      <c r="AL30" s="117">
        <v>2399647</v>
      </c>
      <c r="AM30" s="117">
        <v>2892</v>
      </c>
      <c r="AN30" s="131">
        <v>2402539</v>
      </c>
      <c r="AO30" s="42" t="s">
        <v>53</v>
      </c>
      <c r="AQ30" s="50">
        <v>42318533</v>
      </c>
      <c r="AR30" s="40" t="str">
        <f t="shared" si="1"/>
        <v> </v>
      </c>
      <c r="AS30" s="58">
        <v>2513828</v>
      </c>
      <c r="AT30" s="40" t="str">
        <f t="shared" si="2"/>
        <v> </v>
      </c>
    </row>
    <row r="31" spans="1:46" s="40" customFormat="1" ht="24.75" customHeight="1">
      <c r="A31" s="47">
        <v>25</v>
      </c>
      <c r="B31" s="42" t="s">
        <v>54</v>
      </c>
      <c r="C31" s="51">
        <v>17420</v>
      </c>
      <c r="D31" s="51">
        <v>818</v>
      </c>
      <c r="E31" s="51">
        <v>18238</v>
      </c>
      <c r="F31" s="51">
        <v>48869742</v>
      </c>
      <c r="G31" s="51">
        <v>474797</v>
      </c>
      <c r="H31" s="117">
        <v>0</v>
      </c>
      <c r="I31" s="117">
        <v>2100</v>
      </c>
      <c r="J31" s="117">
        <v>37318</v>
      </c>
      <c r="K31" s="117">
        <v>8328</v>
      </c>
      <c r="L31" s="117">
        <v>19853</v>
      </c>
      <c r="M31" s="122">
        <f t="shared" si="3"/>
        <v>49412138</v>
      </c>
      <c r="N31" s="117">
        <v>19688535</v>
      </c>
      <c r="O31" s="117">
        <v>29195183</v>
      </c>
      <c r="P31" s="117">
        <v>461772</v>
      </c>
      <c r="Q31" s="131">
        <v>0</v>
      </c>
      <c r="R31" s="117">
        <v>2100</v>
      </c>
      <c r="S31" s="117">
        <v>36376</v>
      </c>
      <c r="T31" s="135">
        <v>8323</v>
      </c>
      <c r="U31" s="142" t="s">
        <v>54</v>
      </c>
      <c r="V31" s="143">
        <v>25</v>
      </c>
      <c r="W31" s="142" t="s">
        <v>54</v>
      </c>
      <c r="X31" s="135">
        <v>19849</v>
      </c>
      <c r="Y31" s="122">
        <f t="shared" si="4"/>
        <v>29723603</v>
      </c>
      <c r="Z31" s="117">
        <v>1750975</v>
      </c>
      <c r="AA31" s="117">
        <v>13848</v>
      </c>
      <c r="AB31" s="117">
        <v>0</v>
      </c>
      <c r="AC31" s="117">
        <v>63</v>
      </c>
      <c r="AD31" s="117">
        <v>1092</v>
      </c>
      <c r="AE31" s="117">
        <v>249</v>
      </c>
      <c r="AF31" s="117">
        <v>596</v>
      </c>
      <c r="AG31" s="122">
        <f t="shared" si="0"/>
        <v>1766823</v>
      </c>
      <c r="AH31" s="117">
        <v>71431</v>
      </c>
      <c r="AI31" s="117">
        <v>452</v>
      </c>
      <c r="AJ31" s="117">
        <v>703</v>
      </c>
      <c r="AK31" s="117">
        <v>814</v>
      </c>
      <c r="AL31" s="117">
        <v>1690812</v>
      </c>
      <c r="AM31" s="117">
        <v>2611</v>
      </c>
      <c r="AN31" s="131">
        <v>1693423</v>
      </c>
      <c r="AO31" s="42" t="s">
        <v>54</v>
      </c>
      <c r="AQ31" s="50">
        <v>29723603</v>
      </c>
      <c r="AR31" s="40" t="str">
        <f t="shared" si="1"/>
        <v> </v>
      </c>
      <c r="AS31" s="58">
        <v>1766823</v>
      </c>
      <c r="AT31" s="40" t="str">
        <f t="shared" si="2"/>
        <v> </v>
      </c>
    </row>
    <row r="32" spans="1:46" s="40" customFormat="1" ht="24.75" customHeight="1">
      <c r="A32" s="47">
        <v>26</v>
      </c>
      <c r="B32" s="42" t="s">
        <v>55</v>
      </c>
      <c r="C32" s="51">
        <v>17778</v>
      </c>
      <c r="D32" s="51">
        <v>1486</v>
      </c>
      <c r="E32" s="51">
        <v>19264</v>
      </c>
      <c r="F32" s="51">
        <v>56365220</v>
      </c>
      <c r="G32" s="51">
        <v>320262</v>
      </c>
      <c r="H32" s="117">
        <v>16603</v>
      </c>
      <c r="I32" s="117">
        <v>7250</v>
      </c>
      <c r="J32" s="117">
        <v>52395</v>
      </c>
      <c r="K32" s="117">
        <v>13372</v>
      </c>
      <c r="L32" s="117">
        <v>16271</v>
      </c>
      <c r="M32" s="122">
        <f t="shared" si="3"/>
        <v>56791373</v>
      </c>
      <c r="N32" s="117">
        <v>21152882</v>
      </c>
      <c r="O32" s="117">
        <v>35226348</v>
      </c>
      <c r="P32" s="117">
        <v>306283</v>
      </c>
      <c r="Q32" s="131">
        <v>16601</v>
      </c>
      <c r="R32" s="117">
        <v>7249</v>
      </c>
      <c r="S32" s="117">
        <v>52384</v>
      </c>
      <c r="T32" s="135">
        <v>13359</v>
      </c>
      <c r="U32" s="142" t="s">
        <v>55</v>
      </c>
      <c r="V32" s="143">
        <v>26</v>
      </c>
      <c r="W32" s="142" t="s">
        <v>55</v>
      </c>
      <c r="X32" s="135">
        <v>16267</v>
      </c>
      <c r="Y32" s="122">
        <f t="shared" si="4"/>
        <v>35638491</v>
      </c>
      <c r="Z32" s="117">
        <v>2112809</v>
      </c>
      <c r="AA32" s="117">
        <v>9187</v>
      </c>
      <c r="AB32" s="117">
        <v>896</v>
      </c>
      <c r="AC32" s="117">
        <v>217</v>
      </c>
      <c r="AD32" s="117">
        <v>1569</v>
      </c>
      <c r="AE32" s="117">
        <v>399</v>
      </c>
      <c r="AF32" s="117">
        <v>486</v>
      </c>
      <c r="AG32" s="122">
        <f t="shared" si="0"/>
        <v>2125563</v>
      </c>
      <c r="AH32" s="117">
        <v>91869</v>
      </c>
      <c r="AI32" s="117">
        <v>256</v>
      </c>
      <c r="AJ32" s="117">
        <v>2117</v>
      </c>
      <c r="AK32" s="117">
        <v>510</v>
      </c>
      <c r="AL32" s="117">
        <v>1977517</v>
      </c>
      <c r="AM32" s="117">
        <v>53294</v>
      </c>
      <c r="AN32" s="131">
        <v>2030811</v>
      </c>
      <c r="AO32" s="42" t="s">
        <v>55</v>
      </c>
      <c r="AQ32" s="50">
        <v>35638491</v>
      </c>
      <c r="AR32" s="40" t="str">
        <f t="shared" si="1"/>
        <v> </v>
      </c>
      <c r="AS32" s="58">
        <v>2125563</v>
      </c>
      <c r="AT32" s="40" t="str">
        <f t="shared" si="2"/>
        <v> </v>
      </c>
    </row>
    <row r="33" spans="1:46" s="40" customFormat="1" ht="24.75" customHeight="1">
      <c r="A33" s="47">
        <v>27</v>
      </c>
      <c r="B33" s="42" t="s">
        <v>56</v>
      </c>
      <c r="C33" s="51">
        <v>17465</v>
      </c>
      <c r="D33" s="51">
        <v>833</v>
      </c>
      <c r="E33" s="51">
        <v>18298</v>
      </c>
      <c r="F33" s="51">
        <v>49256253</v>
      </c>
      <c r="G33" s="51">
        <v>322248</v>
      </c>
      <c r="H33" s="117">
        <v>3629</v>
      </c>
      <c r="I33" s="117">
        <v>564575</v>
      </c>
      <c r="J33" s="117">
        <v>27951</v>
      </c>
      <c r="K33" s="117">
        <v>4350</v>
      </c>
      <c r="L33" s="117">
        <v>19327</v>
      </c>
      <c r="M33" s="122">
        <f t="shared" si="3"/>
        <v>50198333</v>
      </c>
      <c r="N33" s="117">
        <v>20309084</v>
      </c>
      <c r="O33" s="117">
        <v>28972310</v>
      </c>
      <c r="P33" s="117">
        <v>302293</v>
      </c>
      <c r="Q33" s="131">
        <v>3629</v>
      </c>
      <c r="R33" s="117">
        <v>564518</v>
      </c>
      <c r="S33" s="117">
        <v>24499</v>
      </c>
      <c r="T33" s="135">
        <v>4342</v>
      </c>
      <c r="U33" s="142" t="s">
        <v>56</v>
      </c>
      <c r="V33" s="143">
        <v>27</v>
      </c>
      <c r="W33" s="142" t="s">
        <v>56</v>
      </c>
      <c r="X33" s="135">
        <v>17658</v>
      </c>
      <c r="Y33" s="122">
        <f t="shared" si="4"/>
        <v>29889249</v>
      </c>
      <c r="Z33" s="117">
        <v>1737598</v>
      </c>
      <c r="AA33" s="117">
        <v>9066</v>
      </c>
      <c r="AB33" s="117">
        <v>196</v>
      </c>
      <c r="AC33" s="117">
        <v>16935</v>
      </c>
      <c r="AD33" s="117">
        <v>734</v>
      </c>
      <c r="AE33" s="117">
        <v>131</v>
      </c>
      <c r="AF33" s="117">
        <v>530</v>
      </c>
      <c r="AG33" s="122">
        <f t="shared" si="0"/>
        <v>1765190</v>
      </c>
      <c r="AH33" s="117">
        <v>83135</v>
      </c>
      <c r="AI33" s="117">
        <v>270</v>
      </c>
      <c r="AJ33" s="117">
        <v>885</v>
      </c>
      <c r="AK33" s="117">
        <v>497</v>
      </c>
      <c r="AL33" s="117">
        <v>1677848</v>
      </c>
      <c r="AM33" s="117">
        <v>2555</v>
      </c>
      <c r="AN33" s="131">
        <v>1680403</v>
      </c>
      <c r="AO33" s="42" t="s">
        <v>56</v>
      </c>
      <c r="AQ33" s="50">
        <v>29889249</v>
      </c>
      <c r="AR33" s="40" t="str">
        <f t="shared" si="1"/>
        <v> </v>
      </c>
      <c r="AS33" s="58">
        <v>1765190</v>
      </c>
      <c r="AT33" s="40" t="str">
        <f t="shared" si="2"/>
        <v> </v>
      </c>
    </row>
    <row r="34" spans="1:46" s="40" customFormat="1" ht="24.75" customHeight="1">
      <c r="A34" s="47">
        <v>28</v>
      </c>
      <c r="B34" s="42" t="s">
        <v>57</v>
      </c>
      <c r="C34" s="51">
        <v>43674</v>
      </c>
      <c r="D34" s="51">
        <v>1434</v>
      </c>
      <c r="E34" s="51">
        <v>45108</v>
      </c>
      <c r="F34" s="51">
        <v>147394292</v>
      </c>
      <c r="G34" s="51">
        <v>1770706</v>
      </c>
      <c r="H34" s="117">
        <v>33931</v>
      </c>
      <c r="I34" s="117">
        <v>81016</v>
      </c>
      <c r="J34" s="117">
        <v>72642</v>
      </c>
      <c r="K34" s="117">
        <v>19909</v>
      </c>
      <c r="L34" s="117">
        <v>41388</v>
      </c>
      <c r="M34" s="122">
        <f t="shared" si="3"/>
        <v>149413884</v>
      </c>
      <c r="N34" s="117">
        <v>51590018</v>
      </c>
      <c r="O34" s="117">
        <v>95845359</v>
      </c>
      <c r="P34" s="117">
        <v>1732406</v>
      </c>
      <c r="Q34" s="131">
        <v>32271</v>
      </c>
      <c r="R34" s="117">
        <v>80720</v>
      </c>
      <c r="S34" s="117">
        <v>72180</v>
      </c>
      <c r="T34" s="135">
        <v>19883</v>
      </c>
      <c r="U34" s="142" t="s">
        <v>57</v>
      </c>
      <c r="V34" s="143">
        <v>28</v>
      </c>
      <c r="W34" s="142" t="s">
        <v>57</v>
      </c>
      <c r="X34" s="135">
        <v>41047</v>
      </c>
      <c r="Y34" s="122">
        <f t="shared" si="4"/>
        <v>97823866</v>
      </c>
      <c r="Z34" s="117">
        <v>5748897</v>
      </c>
      <c r="AA34" s="117">
        <v>51962</v>
      </c>
      <c r="AB34" s="117">
        <v>1743</v>
      </c>
      <c r="AC34" s="117">
        <v>2422</v>
      </c>
      <c r="AD34" s="117">
        <v>2165</v>
      </c>
      <c r="AE34" s="117">
        <v>598</v>
      </c>
      <c r="AF34" s="117">
        <v>1231</v>
      </c>
      <c r="AG34" s="122">
        <f t="shared" si="0"/>
        <v>5809018</v>
      </c>
      <c r="AH34" s="117">
        <v>260856</v>
      </c>
      <c r="AI34" s="117">
        <v>532</v>
      </c>
      <c r="AJ34" s="117">
        <v>2379</v>
      </c>
      <c r="AK34" s="117">
        <v>2558</v>
      </c>
      <c r="AL34" s="117">
        <v>5539413</v>
      </c>
      <c r="AM34" s="117">
        <v>3279</v>
      </c>
      <c r="AN34" s="131">
        <v>5542692</v>
      </c>
      <c r="AO34" s="42" t="s">
        <v>57</v>
      </c>
      <c r="AQ34" s="50">
        <v>97823866</v>
      </c>
      <c r="AR34" s="40" t="str">
        <f t="shared" si="1"/>
        <v> </v>
      </c>
      <c r="AS34" s="58">
        <v>5809018</v>
      </c>
      <c r="AT34" s="40" t="str">
        <f t="shared" si="2"/>
        <v> </v>
      </c>
    </row>
    <row r="35" spans="1:46" s="40" customFormat="1" ht="24.75" customHeight="1">
      <c r="A35" s="47">
        <v>29</v>
      </c>
      <c r="B35" s="42" t="s">
        <v>58</v>
      </c>
      <c r="C35" s="51">
        <v>14024</v>
      </c>
      <c r="D35" s="51">
        <v>724</v>
      </c>
      <c r="E35" s="51">
        <v>14748</v>
      </c>
      <c r="F35" s="51">
        <v>40719195</v>
      </c>
      <c r="G35" s="51">
        <v>415323</v>
      </c>
      <c r="H35" s="117">
        <v>3699</v>
      </c>
      <c r="I35" s="117">
        <v>2109</v>
      </c>
      <c r="J35" s="117">
        <v>310572</v>
      </c>
      <c r="K35" s="117">
        <v>3201</v>
      </c>
      <c r="L35" s="117">
        <v>4646</v>
      </c>
      <c r="M35" s="122">
        <f t="shared" si="3"/>
        <v>41458745</v>
      </c>
      <c r="N35" s="117">
        <v>16144980</v>
      </c>
      <c r="O35" s="117">
        <v>24598652</v>
      </c>
      <c r="P35" s="117">
        <v>393012</v>
      </c>
      <c r="Q35" s="131">
        <v>3698</v>
      </c>
      <c r="R35" s="117">
        <v>2107</v>
      </c>
      <c r="S35" s="117">
        <v>309438</v>
      </c>
      <c r="T35" s="135">
        <v>3197</v>
      </c>
      <c r="U35" s="142" t="s">
        <v>58</v>
      </c>
      <c r="V35" s="143">
        <v>29</v>
      </c>
      <c r="W35" s="142" t="s">
        <v>58</v>
      </c>
      <c r="X35" s="135">
        <v>3661</v>
      </c>
      <c r="Y35" s="122">
        <f t="shared" si="4"/>
        <v>25313765</v>
      </c>
      <c r="Z35" s="117">
        <v>1475335</v>
      </c>
      <c r="AA35" s="117">
        <v>11650</v>
      </c>
      <c r="AB35" s="117">
        <v>200</v>
      </c>
      <c r="AC35" s="117">
        <v>64</v>
      </c>
      <c r="AD35" s="117">
        <v>9284</v>
      </c>
      <c r="AE35" s="117">
        <v>94</v>
      </c>
      <c r="AF35" s="117">
        <v>110</v>
      </c>
      <c r="AG35" s="122">
        <f t="shared" si="0"/>
        <v>1496737</v>
      </c>
      <c r="AH35" s="117">
        <v>60209</v>
      </c>
      <c r="AI35" s="117">
        <v>62</v>
      </c>
      <c r="AJ35" s="117">
        <v>317</v>
      </c>
      <c r="AK35" s="117">
        <v>279</v>
      </c>
      <c r="AL35" s="117">
        <v>1433945</v>
      </c>
      <c r="AM35" s="117">
        <v>1925</v>
      </c>
      <c r="AN35" s="131">
        <v>1435870</v>
      </c>
      <c r="AO35" s="42" t="s">
        <v>58</v>
      </c>
      <c r="AQ35" s="50">
        <v>25313765</v>
      </c>
      <c r="AR35" s="40" t="str">
        <f t="shared" si="1"/>
        <v> </v>
      </c>
      <c r="AS35" s="58">
        <v>1496737</v>
      </c>
      <c r="AT35" s="40" t="str">
        <f t="shared" si="2"/>
        <v> </v>
      </c>
    </row>
    <row r="36" spans="1:46" s="40" customFormat="1" ht="24.75" customHeight="1">
      <c r="A36" s="47">
        <v>30</v>
      </c>
      <c r="B36" s="42" t="s">
        <v>59</v>
      </c>
      <c r="C36" s="51">
        <v>19574</v>
      </c>
      <c r="D36" s="51">
        <v>889</v>
      </c>
      <c r="E36" s="51">
        <v>20463</v>
      </c>
      <c r="F36" s="51">
        <v>56360990</v>
      </c>
      <c r="G36" s="51">
        <v>231030</v>
      </c>
      <c r="H36" s="117">
        <v>8285</v>
      </c>
      <c r="I36" s="117">
        <v>3074</v>
      </c>
      <c r="J36" s="117">
        <v>52434</v>
      </c>
      <c r="K36" s="117">
        <v>3362</v>
      </c>
      <c r="L36" s="117">
        <v>18650</v>
      </c>
      <c r="M36" s="122">
        <f t="shared" si="3"/>
        <v>56677825</v>
      </c>
      <c r="N36" s="117">
        <v>21302949</v>
      </c>
      <c r="O36" s="117">
        <v>35071260</v>
      </c>
      <c r="P36" s="117">
        <v>218959</v>
      </c>
      <c r="Q36" s="131">
        <v>8281</v>
      </c>
      <c r="R36" s="117">
        <v>2676</v>
      </c>
      <c r="S36" s="117">
        <v>51696</v>
      </c>
      <c r="T36" s="135">
        <v>3358</v>
      </c>
      <c r="U36" s="142" t="s">
        <v>59</v>
      </c>
      <c r="V36" s="143">
        <v>30</v>
      </c>
      <c r="W36" s="142" t="s">
        <v>59</v>
      </c>
      <c r="X36" s="135">
        <v>18646</v>
      </c>
      <c r="Y36" s="122">
        <f t="shared" si="4"/>
        <v>35374876</v>
      </c>
      <c r="Z36" s="117">
        <v>2103467</v>
      </c>
      <c r="AA36" s="117">
        <v>6526</v>
      </c>
      <c r="AB36" s="117">
        <v>447</v>
      </c>
      <c r="AC36" s="117">
        <v>81</v>
      </c>
      <c r="AD36" s="117">
        <v>1551</v>
      </c>
      <c r="AE36" s="117">
        <v>99</v>
      </c>
      <c r="AF36" s="117">
        <v>560</v>
      </c>
      <c r="AG36" s="122">
        <f t="shared" si="0"/>
        <v>2112731</v>
      </c>
      <c r="AH36" s="117">
        <v>82502</v>
      </c>
      <c r="AI36" s="117">
        <v>576</v>
      </c>
      <c r="AJ36" s="117">
        <v>751</v>
      </c>
      <c r="AK36" s="117">
        <v>719</v>
      </c>
      <c r="AL36" s="117">
        <v>2025686</v>
      </c>
      <c r="AM36" s="117">
        <v>2497</v>
      </c>
      <c r="AN36" s="131">
        <v>2028183</v>
      </c>
      <c r="AO36" s="42" t="s">
        <v>59</v>
      </c>
      <c r="AQ36" s="50">
        <v>35374876</v>
      </c>
      <c r="AR36" s="40" t="str">
        <f t="shared" si="1"/>
        <v> </v>
      </c>
      <c r="AS36" s="58">
        <v>2112731</v>
      </c>
      <c r="AT36" s="40" t="str">
        <f t="shared" si="2"/>
        <v> </v>
      </c>
    </row>
    <row r="37" spans="1:46" s="40" customFormat="1" ht="24.75" customHeight="1">
      <c r="A37" s="47">
        <v>31</v>
      </c>
      <c r="B37" s="42" t="s">
        <v>60</v>
      </c>
      <c r="C37" s="51">
        <v>23066</v>
      </c>
      <c r="D37" s="51">
        <v>894</v>
      </c>
      <c r="E37" s="51">
        <v>23960</v>
      </c>
      <c r="F37" s="51">
        <v>77169312</v>
      </c>
      <c r="G37" s="51">
        <v>3168676</v>
      </c>
      <c r="H37" s="117">
        <v>116567</v>
      </c>
      <c r="I37" s="117">
        <v>6804</v>
      </c>
      <c r="J37" s="117">
        <v>220841</v>
      </c>
      <c r="K37" s="117">
        <v>17952</v>
      </c>
      <c r="L37" s="117">
        <v>28253</v>
      </c>
      <c r="M37" s="122">
        <f t="shared" si="3"/>
        <v>80728405</v>
      </c>
      <c r="N37" s="117">
        <v>28013684</v>
      </c>
      <c r="O37" s="117">
        <v>49204758</v>
      </c>
      <c r="P37" s="117">
        <v>3121986</v>
      </c>
      <c r="Q37" s="131">
        <v>115869</v>
      </c>
      <c r="R37" s="117">
        <v>6804</v>
      </c>
      <c r="S37" s="117">
        <v>219472</v>
      </c>
      <c r="T37" s="135">
        <v>17921</v>
      </c>
      <c r="U37" s="142" t="s">
        <v>60</v>
      </c>
      <c r="V37" s="143">
        <v>31</v>
      </c>
      <c r="W37" s="142" t="s">
        <v>60</v>
      </c>
      <c r="X37" s="135">
        <v>27911</v>
      </c>
      <c r="Y37" s="122">
        <f t="shared" si="4"/>
        <v>52714721</v>
      </c>
      <c r="Z37" s="117">
        <v>2951294</v>
      </c>
      <c r="AA37" s="117">
        <v>87395</v>
      </c>
      <c r="AB37" s="117">
        <v>6256</v>
      </c>
      <c r="AC37" s="117">
        <v>204</v>
      </c>
      <c r="AD37" s="117">
        <v>6586</v>
      </c>
      <c r="AE37" s="117">
        <v>538</v>
      </c>
      <c r="AF37" s="117">
        <v>838</v>
      </c>
      <c r="AG37" s="122">
        <f t="shared" si="0"/>
        <v>3053111</v>
      </c>
      <c r="AH37" s="117">
        <v>189563</v>
      </c>
      <c r="AI37" s="117">
        <v>148</v>
      </c>
      <c r="AJ37" s="117">
        <v>2098</v>
      </c>
      <c r="AK37" s="117">
        <v>1227</v>
      </c>
      <c r="AL37" s="117">
        <v>2857384</v>
      </c>
      <c r="AM37" s="117">
        <v>2691</v>
      </c>
      <c r="AN37" s="131">
        <v>2860075</v>
      </c>
      <c r="AO37" s="42" t="s">
        <v>60</v>
      </c>
      <c r="AQ37" s="50">
        <v>52714721</v>
      </c>
      <c r="AR37" s="40" t="str">
        <f t="shared" si="1"/>
        <v> </v>
      </c>
      <c r="AS37" s="58">
        <v>3053111</v>
      </c>
      <c r="AT37" s="40" t="str">
        <f t="shared" si="2"/>
        <v> </v>
      </c>
    </row>
    <row r="38" spans="1:46" s="40" customFormat="1" ht="24.75" customHeight="1">
      <c r="A38" s="55">
        <v>32</v>
      </c>
      <c r="B38" s="56" t="s">
        <v>61</v>
      </c>
      <c r="C38" s="51">
        <v>22214</v>
      </c>
      <c r="D38" s="51">
        <v>909</v>
      </c>
      <c r="E38" s="51">
        <v>23123</v>
      </c>
      <c r="F38" s="51">
        <v>63836767</v>
      </c>
      <c r="G38" s="51">
        <v>557545</v>
      </c>
      <c r="H38" s="117">
        <v>35729</v>
      </c>
      <c r="I38" s="117">
        <v>451207</v>
      </c>
      <c r="J38" s="117">
        <v>1614751</v>
      </c>
      <c r="K38" s="117">
        <v>80688</v>
      </c>
      <c r="L38" s="117">
        <v>1680</v>
      </c>
      <c r="M38" s="123">
        <f t="shared" si="3"/>
        <v>66578367</v>
      </c>
      <c r="N38" s="117">
        <v>24847705</v>
      </c>
      <c r="O38" s="117">
        <v>39012587</v>
      </c>
      <c r="P38" s="117">
        <v>535657</v>
      </c>
      <c r="Q38" s="131">
        <v>34830</v>
      </c>
      <c r="R38" s="117">
        <v>451202</v>
      </c>
      <c r="S38" s="117">
        <v>1614369</v>
      </c>
      <c r="T38" s="135">
        <v>80417</v>
      </c>
      <c r="U38" s="146" t="s">
        <v>61</v>
      </c>
      <c r="V38" s="147">
        <v>32</v>
      </c>
      <c r="W38" s="146" t="s">
        <v>61</v>
      </c>
      <c r="X38" s="135">
        <v>1600</v>
      </c>
      <c r="Y38" s="139">
        <f t="shared" si="4"/>
        <v>41730662</v>
      </c>
      <c r="Z38" s="117">
        <v>2339835</v>
      </c>
      <c r="AA38" s="117">
        <v>15980</v>
      </c>
      <c r="AB38" s="117">
        <v>1881</v>
      </c>
      <c r="AC38" s="117">
        <v>13535</v>
      </c>
      <c r="AD38" s="117">
        <v>48430</v>
      </c>
      <c r="AE38" s="117">
        <v>2414</v>
      </c>
      <c r="AF38" s="117">
        <v>48</v>
      </c>
      <c r="AG38" s="139">
        <f t="shared" si="0"/>
        <v>2422123</v>
      </c>
      <c r="AH38" s="117">
        <v>103397</v>
      </c>
      <c r="AI38" s="117">
        <v>381</v>
      </c>
      <c r="AJ38" s="117">
        <v>4189</v>
      </c>
      <c r="AK38" s="117">
        <v>704</v>
      </c>
      <c r="AL38" s="117">
        <v>2305475</v>
      </c>
      <c r="AM38" s="117">
        <v>2332</v>
      </c>
      <c r="AN38" s="131">
        <v>2307807</v>
      </c>
      <c r="AO38" s="56" t="s">
        <v>61</v>
      </c>
      <c r="AQ38" s="50">
        <v>41730662</v>
      </c>
      <c r="AR38" s="40" t="str">
        <f t="shared" si="1"/>
        <v> </v>
      </c>
      <c r="AS38" s="58">
        <v>2422123</v>
      </c>
      <c r="AT38" s="40" t="str">
        <f t="shared" si="2"/>
        <v> </v>
      </c>
    </row>
    <row r="39" spans="1:46" s="27" customFormat="1" ht="24.75" customHeight="1">
      <c r="A39" s="65"/>
      <c r="B39" s="66" t="s">
        <v>82</v>
      </c>
      <c r="C39" s="67">
        <f aca="true" t="shared" si="5" ref="C39:T39">SUM(C7:C38)</f>
        <v>1163485</v>
      </c>
      <c r="D39" s="67">
        <f t="shared" si="5"/>
        <v>60325</v>
      </c>
      <c r="E39" s="67">
        <f t="shared" si="5"/>
        <v>1223810</v>
      </c>
      <c r="F39" s="67">
        <f t="shared" si="5"/>
        <v>3823262588</v>
      </c>
      <c r="G39" s="67">
        <f t="shared" si="5"/>
        <v>61031715</v>
      </c>
      <c r="H39" s="96">
        <f t="shared" si="5"/>
        <v>876601</v>
      </c>
      <c r="I39" s="96">
        <f t="shared" si="5"/>
        <v>9358239</v>
      </c>
      <c r="J39" s="96">
        <f>SUM(J7:J38)</f>
        <v>14252358</v>
      </c>
      <c r="K39" s="96">
        <f t="shared" si="5"/>
        <v>1346618</v>
      </c>
      <c r="L39" s="96">
        <f t="shared" si="5"/>
        <v>1129421</v>
      </c>
      <c r="M39" s="96">
        <f t="shared" si="5"/>
        <v>3911257540</v>
      </c>
      <c r="N39" s="96">
        <f t="shared" si="5"/>
        <v>1382628336</v>
      </c>
      <c r="O39" s="96">
        <f t="shared" si="5"/>
        <v>2442045887</v>
      </c>
      <c r="P39" s="96">
        <f t="shared" si="5"/>
        <v>59784401</v>
      </c>
      <c r="Q39" s="96">
        <f t="shared" si="5"/>
        <v>854818</v>
      </c>
      <c r="R39" s="96">
        <f t="shared" si="5"/>
        <v>9332596</v>
      </c>
      <c r="S39" s="96">
        <f>SUM(S7:S38)</f>
        <v>14176841</v>
      </c>
      <c r="T39" s="96">
        <f t="shared" si="5"/>
        <v>1342693</v>
      </c>
      <c r="U39" s="148" t="s">
        <v>82</v>
      </c>
      <c r="V39" s="149"/>
      <c r="W39" s="150" t="s">
        <v>82</v>
      </c>
      <c r="X39" s="96">
        <f aca="true" t="shared" si="6" ref="X39:AN39">SUM(X7:X38)</f>
        <v>1091968</v>
      </c>
      <c r="Y39" s="96">
        <f t="shared" si="6"/>
        <v>2528629204</v>
      </c>
      <c r="Z39" s="96">
        <f t="shared" si="6"/>
        <v>146474942</v>
      </c>
      <c r="AA39" s="96">
        <f t="shared" si="6"/>
        <v>1771875</v>
      </c>
      <c r="AB39" s="96">
        <f t="shared" si="6"/>
        <v>46072</v>
      </c>
      <c r="AC39" s="96">
        <f t="shared" si="6"/>
        <v>279969</v>
      </c>
      <c r="AD39" s="96">
        <f>SUM(AD7:AD38)</f>
        <v>425296</v>
      </c>
      <c r="AE39" s="96">
        <f t="shared" si="6"/>
        <v>40274</v>
      </c>
      <c r="AF39" s="96">
        <f t="shared" si="6"/>
        <v>32752</v>
      </c>
      <c r="AG39" s="96">
        <f t="shared" si="6"/>
        <v>149071180</v>
      </c>
      <c r="AH39" s="96">
        <f t="shared" si="6"/>
        <v>7380705</v>
      </c>
      <c r="AI39" s="96">
        <f t="shared" si="6"/>
        <v>16096</v>
      </c>
      <c r="AJ39" s="96">
        <f t="shared" si="6"/>
        <v>114675</v>
      </c>
      <c r="AK39" s="96">
        <f t="shared" si="6"/>
        <v>85294</v>
      </c>
      <c r="AL39" s="96">
        <f t="shared" si="6"/>
        <v>140155203</v>
      </c>
      <c r="AM39" s="96">
        <f t="shared" si="6"/>
        <v>1306565</v>
      </c>
      <c r="AN39" s="238">
        <f t="shared" si="6"/>
        <v>141461768</v>
      </c>
      <c r="AO39" s="68" t="s">
        <v>82</v>
      </c>
      <c r="AQ39" s="52"/>
      <c r="AR39" s="40"/>
      <c r="AT39" s="40"/>
    </row>
    <row r="40" spans="1:46" s="40" customFormat="1" ht="24.75" customHeight="1">
      <c r="A40" s="48">
        <v>33</v>
      </c>
      <c r="B40" s="44" t="s">
        <v>33</v>
      </c>
      <c r="C40" s="57">
        <v>13313</v>
      </c>
      <c r="D40" s="57">
        <v>679</v>
      </c>
      <c r="E40" s="57">
        <v>13992</v>
      </c>
      <c r="F40" s="57">
        <v>37620782</v>
      </c>
      <c r="G40" s="57">
        <v>209932</v>
      </c>
      <c r="H40" s="120">
        <v>1564</v>
      </c>
      <c r="I40" s="120">
        <v>59037</v>
      </c>
      <c r="J40" s="120">
        <v>79971</v>
      </c>
      <c r="K40" s="120">
        <v>8980</v>
      </c>
      <c r="L40" s="120">
        <v>14159</v>
      </c>
      <c r="M40" s="124">
        <f>SUM(F40:L40)</f>
        <v>37994425</v>
      </c>
      <c r="N40" s="120">
        <v>15094912</v>
      </c>
      <c r="O40" s="120">
        <v>22536501</v>
      </c>
      <c r="P40" s="120">
        <v>200034</v>
      </c>
      <c r="Q40" s="120">
        <v>1564</v>
      </c>
      <c r="R40" s="120">
        <v>59035</v>
      </c>
      <c r="S40" s="120">
        <v>79248</v>
      </c>
      <c r="T40" s="138">
        <v>8974</v>
      </c>
      <c r="U40" s="151" t="s">
        <v>33</v>
      </c>
      <c r="V40" s="152">
        <v>33</v>
      </c>
      <c r="W40" s="151" t="s">
        <v>33</v>
      </c>
      <c r="X40" s="138">
        <v>14157</v>
      </c>
      <c r="Y40" s="124">
        <f t="shared" si="4"/>
        <v>22899513</v>
      </c>
      <c r="Z40" s="120">
        <v>1352232</v>
      </c>
      <c r="AA40" s="120">
        <v>5995</v>
      </c>
      <c r="AB40" s="120">
        <v>84</v>
      </c>
      <c r="AC40" s="120">
        <v>1771</v>
      </c>
      <c r="AD40" s="120">
        <v>2379</v>
      </c>
      <c r="AE40" s="120">
        <v>269</v>
      </c>
      <c r="AF40" s="120">
        <v>425</v>
      </c>
      <c r="AG40" s="124">
        <f aca="true" t="shared" si="7" ref="AG40:AG51">SUM(Z40:AF40)</f>
        <v>1363155</v>
      </c>
      <c r="AH40" s="120">
        <v>63967</v>
      </c>
      <c r="AI40" s="120">
        <v>408</v>
      </c>
      <c r="AJ40" s="120">
        <v>651</v>
      </c>
      <c r="AK40" s="120">
        <v>2172</v>
      </c>
      <c r="AL40" s="120">
        <v>1294238</v>
      </c>
      <c r="AM40" s="120">
        <v>1719</v>
      </c>
      <c r="AN40" s="153">
        <v>1295957</v>
      </c>
      <c r="AO40" s="44" t="s">
        <v>33</v>
      </c>
      <c r="AQ40" s="50">
        <v>22899513</v>
      </c>
      <c r="AR40" s="40" t="str">
        <f aca="true" t="shared" si="8" ref="AR40:AR51">IF(Y40=AQ40," ","NG")</f>
        <v> </v>
      </c>
      <c r="AS40" s="58">
        <v>1363155</v>
      </c>
      <c r="AT40" s="40" t="str">
        <f aca="true" t="shared" si="9" ref="AT40:AT51">IF(AS40=AG40," ","NG")</f>
        <v> </v>
      </c>
    </row>
    <row r="41" spans="1:46" s="40" customFormat="1" ht="24.75" customHeight="1">
      <c r="A41" s="47">
        <v>34</v>
      </c>
      <c r="B41" s="42" t="s">
        <v>34</v>
      </c>
      <c r="C41" s="57">
        <v>6726</v>
      </c>
      <c r="D41" s="57">
        <v>593</v>
      </c>
      <c r="E41" s="57">
        <v>7319</v>
      </c>
      <c r="F41" s="51">
        <v>20058229</v>
      </c>
      <c r="G41" s="51">
        <v>275674</v>
      </c>
      <c r="H41" s="117">
        <v>3503</v>
      </c>
      <c r="I41" s="117">
        <v>25563</v>
      </c>
      <c r="J41" s="117">
        <v>49471</v>
      </c>
      <c r="K41" s="117">
        <v>13631</v>
      </c>
      <c r="L41" s="117">
        <v>1193</v>
      </c>
      <c r="M41" s="124">
        <f aca="true" t="shared" si="10" ref="M41:M51">SUM(F41:L41)</f>
        <v>20427264</v>
      </c>
      <c r="N41" s="117">
        <v>7730370</v>
      </c>
      <c r="O41" s="117">
        <v>12336712</v>
      </c>
      <c r="P41" s="117">
        <v>267172</v>
      </c>
      <c r="Q41" s="117">
        <v>3503</v>
      </c>
      <c r="R41" s="117">
        <v>25562</v>
      </c>
      <c r="S41" s="117">
        <v>49131</v>
      </c>
      <c r="T41" s="135">
        <v>13622</v>
      </c>
      <c r="U41" s="142" t="s">
        <v>34</v>
      </c>
      <c r="V41" s="143">
        <v>34</v>
      </c>
      <c r="W41" s="142" t="s">
        <v>34</v>
      </c>
      <c r="X41" s="135">
        <v>1192</v>
      </c>
      <c r="Y41" s="122">
        <f t="shared" si="4"/>
        <v>12696894</v>
      </c>
      <c r="Z41" s="117">
        <v>739912</v>
      </c>
      <c r="AA41" s="117">
        <v>8011</v>
      </c>
      <c r="AB41" s="117">
        <v>191</v>
      </c>
      <c r="AC41" s="117">
        <v>766</v>
      </c>
      <c r="AD41" s="117">
        <v>1475</v>
      </c>
      <c r="AE41" s="117">
        <v>410</v>
      </c>
      <c r="AF41" s="117">
        <v>37</v>
      </c>
      <c r="AG41" s="122">
        <f t="shared" si="7"/>
        <v>750802</v>
      </c>
      <c r="AH41" s="117">
        <v>32915</v>
      </c>
      <c r="AI41" s="117">
        <v>179</v>
      </c>
      <c r="AJ41" s="117">
        <v>974</v>
      </c>
      <c r="AK41" s="117">
        <v>694</v>
      </c>
      <c r="AL41" s="117">
        <v>694964</v>
      </c>
      <c r="AM41" s="117">
        <v>21050</v>
      </c>
      <c r="AN41" s="131">
        <v>716014</v>
      </c>
      <c r="AO41" s="42" t="s">
        <v>34</v>
      </c>
      <c r="AQ41" s="50">
        <v>12696894</v>
      </c>
      <c r="AR41" s="40" t="str">
        <f t="shared" si="8"/>
        <v> </v>
      </c>
      <c r="AS41" s="58">
        <v>750802</v>
      </c>
      <c r="AT41" s="40" t="str">
        <f t="shared" si="9"/>
        <v> </v>
      </c>
    </row>
    <row r="42" spans="1:46" s="40" customFormat="1" ht="24.75" customHeight="1">
      <c r="A42" s="47">
        <v>35</v>
      </c>
      <c r="B42" s="42" t="s">
        <v>62</v>
      </c>
      <c r="C42" s="57">
        <v>8164</v>
      </c>
      <c r="D42" s="57">
        <v>397</v>
      </c>
      <c r="E42" s="57">
        <v>8561</v>
      </c>
      <c r="F42" s="51">
        <v>22135257</v>
      </c>
      <c r="G42" s="51">
        <v>172539</v>
      </c>
      <c r="H42" s="117">
        <v>1831</v>
      </c>
      <c r="I42" s="117">
        <v>233</v>
      </c>
      <c r="J42" s="117">
        <v>6554</v>
      </c>
      <c r="K42" s="117">
        <v>1364</v>
      </c>
      <c r="L42" s="117">
        <v>0</v>
      </c>
      <c r="M42" s="124">
        <f t="shared" si="10"/>
        <v>22317778</v>
      </c>
      <c r="N42" s="117">
        <v>9278163</v>
      </c>
      <c r="O42" s="117">
        <v>12864551</v>
      </c>
      <c r="P42" s="117">
        <v>165092</v>
      </c>
      <c r="Q42" s="117">
        <v>1830</v>
      </c>
      <c r="R42" s="117">
        <v>232</v>
      </c>
      <c r="S42" s="117">
        <v>6550</v>
      </c>
      <c r="T42" s="135">
        <v>1360</v>
      </c>
      <c r="U42" s="142" t="s">
        <v>62</v>
      </c>
      <c r="V42" s="143">
        <v>35</v>
      </c>
      <c r="W42" s="142" t="s">
        <v>62</v>
      </c>
      <c r="X42" s="135">
        <v>0</v>
      </c>
      <c r="Y42" s="122">
        <f t="shared" si="4"/>
        <v>13039615</v>
      </c>
      <c r="Z42" s="117">
        <v>771538</v>
      </c>
      <c r="AA42" s="117">
        <v>4951</v>
      </c>
      <c r="AB42" s="117">
        <v>99</v>
      </c>
      <c r="AC42" s="117">
        <v>7</v>
      </c>
      <c r="AD42" s="117">
        <v>196</v>
      </c>
      <c r="AE42" s="117">
        <v>40</v>
      </c>
      <c r="AF42" s="117">
        <v>0</v>
      </c>
      <c r="AG42" s="122">
        <f t="shared" si="7"/>
        <v>776831</v>
      </c>
      <c r="AH42" s="117">
        <v>31979</v>
      </c>
      <c r="AI42" s="117">
        <v>146</v>
      </c>
      <c r="AJ42" s="117">
        <v>156</v>
      </c>
      <c r="AK42" s="117">
        <v>80</v>
      </c>
      <c r="AL42" s="117">
        <v>743139</v>
      </c>
      <c r="AM42" s="117">
        <v>1284</v>
      </c>
      <c r="AN42" s="131">
        <v>744423</v>
      </c>
      <c r="AO42" s="42" t="s">
        <v>62</v>
      </c>
      <c r="AQ42" s="50">
        <v>13039615</v>
      </c>
      <c r="AR42" s="40" t="str">
        <f t="shared" si="8"/>
        <v> </v>
      </c>
      <c r="AS42" s="58">
        <v>776831</v>
      </c>
      <c r="AT42" s="40" t="str">
        <f t="shared" si="9"/>
        <v> </v>
      </c>
    </row>
    <row r="43" spans="1:46" s="40" customFormat="1" ht="24.75" customHeight="1">
      <c r="A43" s="47">
        <v>36</v>
      </c>
      <c r="B43" s="42" t="s">
        <v>35</v>
      </c>
      <c r="C43" s="57">
        <v>17323</v>
      </c>
      <c r="D43" s="57">
        <v>543</v>
      </c>
      <c r="E43" s="57">
        <v>17866</v>
      </c>
      <c r="F43" s="51">
        <v>61582226</v>
      </c>
      <c r="G43" s="51">
        <v>1031595</v>
      </c>
      <c r="H43" s="117">
        <v>3549</v>
      </c>
      <c r="I43" s="117">
        <v>36512</v>
      </c>
      <c r="J43" s="117">
        <v>48509</v>
      </c>
      <c r="K43" s="117">
        <v>11050</v>
      </c>
      <c r="L43" s="117">
        <v>20623</v>
      </c>
      <c r="M43" s="124">
        <f t="shared" si="10"/>
        <v>62734064</v>
      </c>
      <c r="N43" s="117">
        <v>21562079</v>
      </c>
      <c r="O43" s="117">
        <v>40034084</v>
      </c>
      <c r="P43" s="117">
        <v>1017975</v>
      </c>
      <c r="Q43" s="117">
        <v>3548</v>
      </c>
      <c r="R43" s="117">
        <v>36249</v>
      </c>
      <c r="S43" s="117">
        <v>48480</v>
      </c>
      <c r="T43" s="135">
        <v>11033</v>
      </c>
      <c r="U43" s="142" t="s">
        <v>35</v>
      </c>
      <c r="V43" s="143">
        <v>36</v>
      </c>
      <c r="W43" s="142" t="s">
        <v>35</v>
      </c>
      <c r="X43" s="135">
        <v>20616</v>
      </c>
      <c r="Y43" s="122">
        <f t="shared" si="4"/>
        <v>41171985</v>
      </c>
      <c r="Z43" s="117">
        <v>2401320</v>
      </c>
      <c r="AA43" s="117">
        <v>30440</v>
      </c>
      <c r="AB43" s="117">
        <v>191</v>
      </c>
      <c r="AC43" s="117">
        <v>1087</v>
      </c>
      <c r="AD43" s="117">
        <v>1454</v>
      </c>
      <c r="AE43" s="117">
        <v>330</v>
      </c>
      <c r="AF43" s="117">
        <v>617</v>
      </c>
      <c r="AG43" s="122">
        <f t="shared" si="7"/>
        <v>2435439</v>
      </c>
      <c r="AH43" s="117">
        <v>116572</v>
      </c>
      <c r="AI43" s="117">
        <v>97</v>
      </c>
      <c r="AJ43" s="117">
        <v>1051</v>
      </c>
      <c r="AK43" s="117">
        <v>1011</v>
      </c>
      <c r="AL43" s="117">
        <v>2315223</v>
      </c>
      <c r="AM43" s="117">
        <v>1485</v>
      </c>
      <c r="AN43" s="131">
        <v>2316708</v>
      </c>
      <c r="AO43" s="42" t="s">
        <v>35</v>
      </c>
      <c r="AQ43" s="50">
        <v>41171985</v>
      </c>
      <c r="AR43" s="40" t="str">
        <f t="shared" si="8"/>
        <v> </v>
      </c>
      <c r="AS43" s="58">
        <v>2435439</v>
      </c>
      <c r="AT43" s="40" t="str">
        <f t="shared" si="9"/>
        <v> </v>
      </c>
    </row>
    <row r="44" spans="1:46" s="40" customFormat="1" ht="24.75" customHeight="1">
      <c r="A44" s="47">
        <v>37</v>
      </c>
      <c r="B44" s="42" t="s">
        <v>36</v>
      </c>
      <c r="C44" s="57">
        <v>6386</v>
      </c>
      <c r="D44" s="57">
        <v>474</v>
      </c>
      <c r="E44" s="57">
        <v>6860</v>
      </c>
      <c r="F44" s="51">
        <v>16273547</v>
      </c>
      <c r="G44" s="51">
        <v>108469</v>
      </c>
      <c r="H44" s="117">
        <v>0</v>
      </c>
      <c r="I44" s="117">
        <v>12301</v>
      </c>
      <c r="J44" s="117">
        <v>4111</v>
      </c>
      <c r="K44" s="117">
        <v>398</v>
      </c>
      <c r="L44" s="117">
        <v>0</v>
      </c>
      <c r="M44" s="124">
        <f t="shared" si="10"/>
        <v>16398826</v>
      </c>
      <c r="N44" s="117">
        <v>7098463</v>
      </c>
      <c r="O44" s="117">
        <v>9180877</v>
      </c>
      <c r="P44" s="117">
        <v>102681</v>
      </c>
      <c r="Q44" s="117">
        <v>0</v>
      </c>
      <c r="R44" s="117">
        <v>12300</v>
      </c>
      <c r="S44" s="117">
        <v>4109</v>
      </c>
      <c r="T44" s="135">
        <v>396</v>
      </c>
      <c r="U44" s="142" t="s">
        <v>36</v>
      </c>
      <c r="V44" s="143">
        <v>37</v>
      </c>
      <c r="W44" s="142" t="s">
        <v>36</v>
      </c>
      <c r="X44" s="135">
        <v>0</v>
      </c>
      <c r="Y44" s="122">
        <f t="shared" si="4"/>
        <v>9300363</v>
      </c>
      <c r="Z44" s="117">
        <v>550612</v>
      </c>
      <c r="AA44" s="117">
        <v>3080</v>
      </c>
      <c r="AB44" s="117">
        <v>0</v>
      </c>
      <c r="AC44" s="117">
        <v>369</v>
      </c>
      <c r="AD44" s="117">
        <v>125</v>
      </c>
      <c r="AE44" s="117">
        <v>11</v>
      </c>
      <c r="AF44" s="117">
        <v>0</v>
      </c>
      <c r="AG44" s="122">
        <f t="shared" si="7"/>
        <v>554197</v>
      </c>
      <c r="AH44" s="117">
        <v>22836</v>
      </c>
      <c r="AI44" s="117">
        <v>111</v>
      </c>
      <c r="AJ44" s="117">
        <v>154</v>
      </c>
      <c r="AK44" s="117">
        <v>89</v>
      </c>
      <c r="AL44" s="117">
        <v>522133</v>
      </c>
      <c r="AM44" s="117">
        <v>8874</v>
      </c>
      <c r="AN44" s="131">
        <v>531007</v>
      </c>
      <c r="AO44" s="42" t="s">
        <v>36</v>
      </c>
      <c r="AQ44" s="50">
        <v>9300363</v>
      </c>
      <c r="AR44" s="40" t="str">
        <f t="shared" si="8"/>
        <v> </v>
      </c>
      <c r="AS44" s="58">
        <v>554197</v>
      </c>
      <c r="AT44" s="40" t="str">
        <f t="shared" si="9"/>
        <v> </v>
      </c>
    </row>
    <row r="45" spans="1:46" s="40" customFormat="1" ht="24.75" customHeight="1">
      <c r="A45" s="47">
        <v>38</v>
      </c>
      <c r="B45" s="42" t="s">
        <v>37</v>
      </c>
      <c r="C45" s="57">
        <v>6919</v>
      </c>
      <c r="D45" s="57">
        <v>298</v>
      </c>
      <c r="E45" s="57">
        <v>7217</v>
      </c>
      <c r="F45" s="51">
        <v>22010240</v>
      </c>
      <c r="G45" s="51">
        <v>83862</v>
      </c>
      <c r="H45" s="117">
        <v>4700</v>
      </c>
      <c r="I45" s="117">
        <v>887</v>
      </c>
      <c r="J45" s="117">
        <v>21033</v>
      </c>
      <c r="K45" s="117">
        <v>438</v>
      </c>
      <c r="L45" s="117">
        <v>5797</v>
      </c>
      <c r="M45" s="124">
        <f t="shared" si="10"/>
        <v>22126957</v>
      </c>
      <c r="N45" s="117">
        <v>8059271</v>
      </c>
      <c r="O45" s="117">
        <v>13956148</v>
      </c>
      <c r="P45" s="117">
        <v>79105</v>
      </c>
      <c r="Q45" s="117">
        <v>4699</v>
      </c>
      <c r="R45" s="117">
        <v>887</v>
      </c>
      <c r="S45" s="117">
        <v>21029</v>
      </c>
      <c r="T45" s="135">
        <v>437</v>
      </c>
      <c r="U45" s="142" t="s">
        <v>37</v>
      </c>
      <c r="V45" s="143">
        <v>38</v>
      </c>
      <c r="W45" s="142" t="s">
        <v>37</v>
      </c>
      <c r="X45" s="135">
        <v>5381</v>
      </c>
      <c r="Y45" s="122">
        <f t="shared" si="4"/>
        <v>14067686</v>
      </c>
      <c r="Z45" s="117">
        <v>837075</v>
      </c>
      <c r="AA45" s="117">
        <v>2374</v>
      </c>
      <c r="AB45" s="117">
        <v>254</v>
      </c>
      <c r="AC45" s="117">
        <v>27</v>
      </c>
      <c r="AD45" s="117">
        <v>631</v>
      </c>
      <c r="AE45" s="117">
        <v>14</v>
      </c>
      <c r="AF45" s="117">
        <v>162</v>
      </c>
      <c r="AG45" s="122">
        <f t="shared" si="7"/>
        <v>840537</v>
      </c>
      <c r="AH45" s="117">
        <v>31785</v>
      </c>
      <c r="AI45" s="117">
        <v>154</v>
      </c>
      <c r="AJ45" s="117">
        <v>142</v>
      </c>
      <c r="AK45" s="117">
        <v>118</v>
      </c>
      <c r="AL45" s="117">
        <v>807491</v>
      </c>
      <c r="AM45" s="117">
        <v>847</v>
      </c>
      <c r="AN45" s="131">
        <v>808338</v>
      </c>
      <c r="AO45" s="42" t="s">
        <v>37</v>
      </c>
      <c r="AQ45" s="40">
        <v>14067686</v>
      </c>
      <c r="AR45" s="40" t="str">
        <f t="shared" si="8"/>
        <v> </v>
      </c>
      <c r="AS45" s="58">
        <v>840537</v>
      </c>
      <c r="AT45" s="40" t="str">
        <f t="shared" si="9"/>
        <v> </v>
      </c>
    </row>
    <row r="46" spans="1:46" s="40" customFormat="1" ht="24.75" customHeight="1">
      <c r="A46" s="47">
        <v>39</v>
      </c>
      <c r="B46" s="42" t="s">
        <v>38</v>
      </c>
      <c r="C46" s="57">
        <v>21207</v>
      </c>
      <c r="D46" s="57">
        <v>776</v>
      </c>
      <c r="E46" s="57">
        <v>21983</v>
      </c>
      <c r="F46" s="51">
        <v>66203518</v>
      </c>
      <c r="G46" s="51">
        <v>1348030</v>
      </c>
      <c r="H46" s="117">
        <v>1632</v>
      </c>
      <c r="I46" s="117">
        <v>48547</v>
      </c>
      <c r="J46" s="117">
        <v>64272</v>
      </c>
      <c r="K46" s="117">
        <v>7506</v>
      </c>
      <c r="L46" s="117">
        <v>9710</v>
      </c>
      <c r="M46" s="124">
        <f t="shared" si="10"/>
        <v>67683215</v>
      </c>
      <c r="N46" s="117">
        <v>24808846</v>
      </c>
      <c r="O46" s="117">
        <v>41421925</v>
      </c>
      <c r="P46" s="117">
        <v>1326004</v>
      </c>
      <c r="Q46" s="117">
        <v>1631</v>
      </c>
      <c r="R46" s="117">
        <v>48544</v>
      </c>
      <c r="S46" s="117">
        <v>59933</v>
      </c>
      <c r="T46" s="135">
        <v>7486</v>
      </c>
      <c r="U46" s="142" t="s">
        <v>38</v>
      </c>
      <c r="V46" s="143">
        <v>39</v>
      </c>
      <c r="W46" s="142" t="s">
        <v>38</v>
      </c>
      <c r="X46" s="135">
        <v>8846</v>
      </c>
      <c r="Y46" s="122">
        <f t="shared" si="4"/>
        <v>42874369</v>
      </c>
      <c r="Z46" s="117">
        <v>2484425</v>
      </c>
      <c r="AA46" s="117">
        <v>39655</v>
      </c>
      <c r="AB46" s="117">
        <v>88</v>
      </c>
      <c r="AC46" s="117">
        <v>1456</v>
      </c>
      <c r="AD46" s="117">
        <v>1798</v>
      </c>
      <c r="AE46" s="117">
        <v>224</v>
      </c>
      <c r="AF46" s="117">
        <v>265</v>
      </c>
      <c r="AG46" s="122">
        <f t="shared" si="7"/>
        <v>2527911</v>
      </c>
      <c r="AH46" s="117">
        <v>129794</v>
      </c>
      <c r="AI46" s="117">
        <v>309</v>
      </c>
      <c r="AJ46" s="117">
        <v>1543</v>
      </c>
      <c r="AK46" s="117">
        <v>872</v>
      </c>
      <c r="AL46" s="117">
        <v>2393133</v>
      </c>
      <c r="AM46" s="117">
        <v>2260</v>
      </c>
      <c r="AN46" s="131">
        <v>2395393</v>
      </c>
      <c r="AO46" s="42" t="s">
        <v>38</v>
      </c>
      <c r="AQ46" s="50">
        <v>42874369</v>
      </c>
      <c r="AR46" s="40" t="str">
        <f t="shared" si="8"/>
        <v> </v>
      </c>
      <c r="AS46" s="58">
        <v>2527911</v>
      </c>
      <c r="AT46" s="40" t="str">
        <f t="shared" si="9"/>
        <v> </v>
      </c>
    </row>
    <row r="47" spans="1:46" s="40" customFormat="1" ht="24.75" customHeight="1">
      <c r="A47" s="47">
        <v>40</v>
      </c>
      <c r="B47" s="42" t="s">
        <v>39</v>
      </c>
      <c r="C47" s="57">
        <v>3611</v>
      </c>
      <c r="D47" s="57">
        <v>214</v>
      </c>
      <c r="E47" s="57">
        <v>3825</v>
      </c>
      <c r="F47" s="51">
        <v>10262161</v>
      </c>
      <c r="G47" s="51">
        <v>24783</v>
      </c>
      <c r="H47" s="117">
        <v>1455</v>
      </c>
      <c r="I47" s="117">
        <v>1865</v>
      </c>
      <c r="J47" s="117">
        <v>68309</v>
      </c>
      <c r="K47" s="117">
        <v>6919</v>
      </c>
      <c r="L47" s="117">
        <v>251</v>
      </c>
      <c r="M47" s="124">
        <f t="shared" si="10"/>
        <v>10365743</v>
      </c>
      <c r="N47" s="117">
        <v>4287186</v>
      </c>
      <c r="O47" s="117">
        <v>5976842</v>
      </c>
      <c r="P47" s="117">
        <v>23082</v>
      </c>
      <c r="Q47" s="117">
        <v>1453</v>
      </c>
      <c r="R47" s="117">
        <v>1857</v>
      </c>
      <c r="S47" s="117">
        <v>68156</v>
      </c>
      <c r="T47" s="135">
        <v>6917</v>
      </c>
      <c r="U47" s="142" t="s">
        <v>39</v>
      </c>
      <c r="V47" s="143">
        <v>40</v>
      </c>
      <c r="W47" s="142" t="s">
        <v>39</v>
      </c>
      <c r="X47" s="135">
        <v>250</v>
      </c>
      <c r="Y47" s="122">
        <f t="shared" si="4"/>
        <v>6078557</v>
      </c>
      <c r="Z47" s="117">
        <v>358466</v>
      </c>
      <c r="AA47" s="117">
        <v>693</v>
      </c>
      <c r="AB47" s="117">
        <v>78</v>
      </c>
      <c r="AC47" s="117">
        <v>56</v>
      </c>
      <c r="AD47" s="117">
        <v>2043</v>
      </c>
      <c r="AE47" s="117">
        <v>207</v>
      </c>
      <c r="AF47" s="117">
        <v>8</v>
      </c>
      <c r="AG47" s="122">
        <f t="shared" si="7"/>
        <v>361551</v>
      </c>
      <c r="AH47" s="117">
        <v>14768</v>
      </c>
      <c r="AI47" s="117">
        <v>17</v>
      </c>
      <c r="AJ47" s="117">
        <v>383</v>
      </c>
      <c r="AK47" s="117">
        <v>1930</v>
      </c>
      <c r="AL47" s="117">
        <v>343851</v>
      </c>
      <c r="AM47" s="117">
        <v>595</v>
      </c>
      <c r="AN47" s="131">
        <v>344446</v>
      </c>
      <c r="AO47" s="42" t="s">
        <v>39</v>
      </c>
      <c r="AQ47" s="50">
        <v>6078557</v>
      </c>
      <c r="AR47" s="40" t="str">
        <f t="shared" si="8"/>
        <v> </v>
      </c>
      <c r="AS47" s="58">
        <v>361551</v>
      </c>
      <c r="AT47" s="40" t="str">
        <f t="shared" si="9"/>
        <v> </v>
      </c>
    </row>
    <row r="48" spans="1:46" s="40" customFormat="1" ht="24.75" customHeight="1">
      <c r="A48" s="47">
        <v>41</v>
      </c>
      <c r="B48" s="42" t="s">
        <v>40</v>
      </c>
      <c r="C48" s="57">
        <v>8794</v>
      </c>
      <c r="D48" s="57">
        <v>777</v>
      </c>
      <c r="E48" s="57">
        <v>9571</v>
      </c>
      <c r="F48" s="51">
        <v>27454169</v>
      </c>
      <c r="G48" s="51">
        <v>136630</v>
      </c>
      <c r="H48" s="117">
        <v>0</v>
      </c>
      <c r="I48" s="117">
        <v>0</v>
      </c>
      <c r="J48" s="117">
        <v>5202</v>
      </c>
      <c r="K48" s="117">
        <v>1972</v>
      </c>
      <c r="L48" s="117">
        <v>8769</v>
      </c>
      <c r="M48" s="124">
        <f t="shared" si="10"/>
        <v>27606742</v>
      </c>
      <c r="N48" s="117">
        <v>10545129</v>
      </c>
      <c r="O48" s="117">
        <v>16913948</v>
      </c>
      <c r="P48" s="117">
        <v>132091</v>
      </c>
      <c r="Q48" s="117">
        <v>0</v>
      </c>
      <c r="R48" s="117">
        <v>0</v>
      </c>
      <c r="S48" s="117">
        <v>5197</v>
      </c>
      <c r="T48" s="135">
        <v>1967</v>
      </c>
      <c r="U48" s="142" t="s">
        <v>40</v>
      </c>
      <c r="V48" s="143">
        <v>41</v>
      </c>
      <c r="W48" s="142" t="s">
        <v>40</v>
      </c>
      <c r="X48" s="135">
        <v>8410</v>
      </c>
      <c r="Y48" s="122">
        <f t="shared" si="4"/>
        <v>17061613</v>
      </c>
      <c r="Z48" s="117">
        <v>1014463</v>
      </c>
      <c r="AA48" s="117">
        <v>3951</v>
      </c>
      <c r="AB48" s="117">
        <v>0</v>
      </c>
      <c r="AC48" s="117">
        <v>0</v>
      </c>
      <c r="AD48" s="117">
        <v>155</v>
      </c>
      <c r="AE48" s="117">
        <v>60</v>
      </c>
      <c r="AF48" s="117">
        <v>254</v>
      </c>
      <c r="AG48" s="122">
        <f t="shared" si="7"/>
        <v>1018883</v>
      </c>
      <c r="AH48" s="117">
        <v>42639</v>
      </c>
      <c r="AI48" s="117">
        <v>123</v>
      </c>
      <c r="AJ48" s="117">
        <v>356</v>
      </c>
      <c r="AK48" s="117">
        <v>453</v>
      </c>
      <c r="AL48" s="117">
        <v>951321</v>
      </c>
      <c r="AM48" s="117">
        <v>23991</v>
      </c>
      <c r="AN48" s="131">
        <v>975312</v>
      </c>
      <c r="AO48" s="42" t="s">
        <v>40</v>
      </c>
      <c r="AQ48" s="50">
        <v>17061613</v>
      </c>
      <c r="AR48" s="40" t="str">
        <f t="shared" si="8"/>
        <v> </v>
      </c>
      <c r="AS48" s="58">
        <v>1018883</v>
      </c>
      <c r="AT48" s="40" t="str">
        <f t="shared" si="9"/>
        <v> </v>
      </c>
    </row>
    <row r="49" spans="1:46" s="40" customFormat="1" ht="24.75" customHeight="1">
      <c r="A49" s="47">
        <v>42</v>
      </c>
      <c r="B49" s="42" t="s">
        <v>41</v>
      </c>
      <c r="C49" s="57">
        <v>3645</v>
      </c>
      <c r="D49" s="57">
        <v>276</v>
      </c>
      <c r="E49" s="57">
        <v>3921</v>
      </c>
      <c r="F49" s="51">
        <v>10877497</v>
      </c>
      <c r="G49" s="51">
        <v>123664</v>
      </c>
      <c r="H49" s="117">
        <v>0</v>
      </c>
      <c r="I49" s="117">
        <v>4335</v>
      </c>
      <c r="J49" s="117">
        <v>11401</v>
      </c>
      <c r="K49" s="117">
        <v>13</v>
      </c>
      <c r="L49" s="117">
        <v>2556</v>
      </c>
      <c r="M49" s="124">
        <f>SUM(F49:L49)</f>
        <v>11019466</v>
      </c>
      <c r="N49" s="117">
        <v>4308862</v>
      </c>
      <c r="O49" s="117">
        <v>6572727</v>
      </c>
      <c r="P49" s="117">
        <v>120667</v>
      </c>
      <c r="Q49" s="117">
        <v>0</v>
      </c>
      <c r="R49" s="117">
        <v>4334</v>
      </c>
      <c r="S49" s="117">
        <v>11076</v>
      </c>
      <c r="T49" s="135">
        <v>12</v>
      </c>
      <c r="U49" s="142" t="s">
        <v>41</v>
      </c>
      <c r="V49" s="143">
        <v>42</v>
      </c>
      <c r="W49" s="142" t="s">
        <v>41</v>
      </c>
      <c r="X49" s="135">
        <v>1788</v>
      </c>
      <c r="Y49" s="122">
        <f t="shared" si="4"/>
        <v>6710604</v>
      </c>
      <c r="Z49" s="117">
        <v>394213</v>
      </c>
      <c r="AA49" s="117">
        <v>3619</v>
      </c>
      <c r="AB49" s="117">
        <v>0</v>
      </c>
      <c r="AC49" s="117">
        <v>131</v>
      </c>
      <c r="AD49" s="117">
        <v>330</v>
      </c>
      <c r="AE49" s="117">
        <v>0</v>
      </c>
      <c r="AF49" s="117">
        <v>54</v>
      </c>
      <c r="AG49" s="122">
        <f t="shared" si="7"/>
        <v>398347</v>
      </c>
      <c r="AH49" s="117">
        <v>16975</v>
      </c>
      <c r="AI49" s="117">
        <v>142</v>
      </c>
      <c r="AJ49" s="117">
        <v>106</v>
      </c>
      <c r="AK49" s="117">
        <v>505</v>
      </c>
      <c r="AL49" s="117">
        <v>372883</v>
      </c>
      <c r="AM49" s="117">
        <v>7736</v>
      </c>
      <c r="AN49" s="131">
        <v>380619</v>
      </c>
      <c r="AO49" s="42" t="s">
        <v>41</v>
      </c>
      <c r="AQ49" s="50">
        <v>6710604</v>
      </c>
      <c r="AR49" s="40" t="str">
        <f t="shared" si="8"/>
        <v> </v>
      </c>
      <c r="AS49" s="58">
        <v>398347</v>
      </c>
      <c r="AT49" s="40" t="str">
        <f t="shared" si="9"/>
        <v> </v>
      </c>
    </row>
    <row r="50" spans="1:46" s="40" customFormat="1" ht="24.75" customHeight="1">
      <c r="A50" s="47">
        <v>43</v>
      </c>
      <c r="B50" s="42" t="s">
        <v>42</v>
      </c>
      <c r="C50" s="57">
        <v>11037</v>
      </c>
      <c r="D50" s="57">
        <v>462</v>
      </c>
      <c r="E50" s="57">
        <v>11499</v>
      </c>
      <c r="F50" s="51">
        <v>32068722</v>
      </c>
      <c r="G50" s="51">
        <v>813540</v>
      </c>
      <c r="H50" s="117">
        <v>3045</v>
      </c>
      <c r="I50" s="117">
        <v>22745</v>
      </c>
      <c r="J50" s="117">
        <v>15315</v>
      </c>
      <c r="K50" s="117">
        <v>9378</v>
      </c>
      <c r="L50" s="117">
        <v>15051</v>
      </c>
      <c r="M50" s="124">
        <f t="shared" si="10"/>
        <v>32947796</v>
      </c>
      <c r="N50" s="117">
        <v>12444311</v>
      </c>
      <c r="O50" s="117">
        <v>19656334</v>
      </c>
      <c r="P50" s="117">
        <v>782247</v>
      </c>
      <c r="Q50" s="117">
        <v>3044</v>
      </c>
      <c r="R50" s="117">
        <v>22742</v>
      </c>
      <c r="S50" s="117">
        <v>15159</v>
      </c>
      <c r="T50" s="135">
        <v>9373</v>
      </c>
      <c r="U50" s="142" t="s">
        <v>42</v>
      </c>
      <c r="V50" s="143">
        <v>43</v>
      </c>
      <c r="W50" s="142" t="s">
        <v>42</v>
      </c>
      <c r="X50" s="135">
        <v>14586</v>
      </c>
      <c r="Y50" s="122">
        <f t="shared" si="4"/>
        <v>20503485</v>
      </c>
      <c r="Z50" s="117">
        <v>1178932</v>
      </c>
      <c r="AA50" s="117">
        <v>23461</v>
      </c>
      <c r="AB50" s="117">
        <v>164</v>
      </c>
      <c r="AC50" s="117">
        <v>683</v>
      </c>
      <c r="AD50" s="117">
        <v>455</v>
      </c>
      <c r="AE50" s="117">
        <v>282</v>
      </c>
      <c r="AF50" s="117">
        <v>438</v>
      </c>
      <c r="AG50" s="122">
        <f t="shared" si="7"/>
        <v>1204415</v>
      </c>
      <c r="AH50" s="117">
        <v>54834</v>
      </c>
      <c r="AI50" s="117">
        <v>86</v>
      </c>
      <c r="AJ50" s="117">
        <v>717</v>
      </c>
      <c r="AK50" s="117">
        <v>473</v>
      </c>
      <c r="AL50" s="117">
        <v>1147081</v>
      </c>
      <c r="AM50" s="117">
        <v>1175</v>
      </c>
      <c r="AN50" s="131">
        <v>1148256</v>
      </c>
      <c r="AO50" s="42" t="s">
        <v>42</v>
      </c>
      <c r="AQ50" s="40">
        <v>20503485</v>
      </c>
      <c r="AR50" s="40" t="str">
        <f t="shared" si="8"/>
        <v> </v>
      </c>
      <c r="AS50" s="58">
        <v>1204415</v>
      </c>
      <c r="AT50" s="40" t="str">
        <f t="shared" si="9"/>
        <v> </v>
      </c>
    </row>
    <row r="51" spans="1:46" s="40" customFormat="1" ht="24.75" customHeight="1">
      <c r="A51" s="55">
        <v>44</v>
      </c>
      <c r="B51" s="56" t="s">
        <v>43</v>
      </c>
      <c r="C51" s="57">
        <v>6649</v>
      </c>
      <c r="D51" s="57">
        <v>388</v>
      </c>
      <c r="E51" s="57">
        <v>7037</v>
      </c>
      <c r="F51" s="51">
        <v>18615276</v>
      </c>
      <c r="G51" s="51">
        <v>365757</v>
      </c>
      <c r="H51" s="117">
        <v>54015</v>
      </c>
      <c r="I51" s="117">
        <v>23401</v>
      </c>
      <c r="J51" s="117">
        <v>37943</v>
      </c>
      <c r="K51" s="117">
        <v>3609</v>
      </c>
      <c r="L51" s="117">
        <v>5064</v>
      </c>
      <c r="M51" s="124">
        <f t="shared" si="10"/>
        <v>19105065</v>
      </c>
      <c r="N51" s="117">
        <v>7720088</v>
      </c>
      <c r="O51" s="117">
        <v>10905708</v>
      </c>
      <c r="P51" s="117">
        <v>357897</v>
      </c>
      <c r="Q51" s="117">
        <v>54015</v>
      </c>
      <c r="R51" s="117">
        <v>23400</v>
      </c>
      <c r="S51" s="117">
        <v>35773</v>
      </c>
      <c r="T51" s="135">
        <v>3603</v>
      </c>
      <c r="U51" s="146" t="s">
        <v>43</v>
      </c>
      <c r="V51" s="147">
        <v>44</v>
      </c>
      <c r="W51" s="146" t="s">
        <v>43</v>
      </c>
      <c r="X51" s="135">
        <v>4581</v>
      </c>
      <c r="Y51" s="139">
        <f t="shared" si="4"/>
        <v>11384977</v>
      </c>
      <c r="Z51" s="117">
        <v>654063</v>
      </c>
      <c r="AA51" s="117">
        <v>10613</v>
      </c>
      <c r="AB51" s="117">
        <v>2917</v>
      </c>
      <c r="AC51" s="117">
        <v>702</v>
      </c>
      <c r="AD51" s="117">
        <v>1074</v>
      </c>
      <c r="AE51" s="117">
        <v>109</v>
      </c>
      <c r="AF51" s="117">
        <v>138</v>
      </c>
      <c r="AG51" s="139">
        <f t="shared" si="7"/>
        <v>669616</v>
      </c>
      <c r="AH51" s="117">
        <v>34580</v>
      </c>
      <c r="AI51" s="117">
        <v>38</v>
      </c>
      <c r="AJ51" s="117">
        <v>713</v>
      </c>
      <c r="AK51" s="117">
        <v>649</v>
      </c>
      <c r="AL51" s="117">
        <v>632412</v>
      </c>
      <c r="AM51" s="117">
        <v>1180</v>
      </c>
      <c r="AN51" s="131">
        <v>633592</v>
      </c>
      <c r="AO51" s="56" t="s">
        <v>43</v>
      </c>
      <c r="AQ51" s="50">
        <v>11384977</v>
      </c>
      <c r="AR51" s="40" t="str">
        <f t="shared" si="8"/>
        <v> </v>
      </c>
      <c r="AS51" s="58">
        <v>669616</v>
      </c>
      <c r="AT51" s="40" t="str">
        <f t="shared" si="9"/>
        <v> </v>
      </c>
    </row>
    <row r="52" spans="1:43" s="27" customFormat="1" ht="24.75" customHeight="1">
      <c r="A52" s="65"/>
      <c r="B52" s="66" t="s">
        <v>83</v>
      </c>
      <c r="C52" s="67">
        <f aca="true" t="shared" si="11" ref="C52:T52">SUM(C40:C51)</f>
        <v>113774</v>
      </c>
      <c r="D52" s="67">
        <f t="shared" si="11"/>
        <v>5877</v>
      </c>
      <c r="E52" s="67">
        <f t="shared" si="11"/>
        <v>119651</v>
      </c>
      <c r="F52" s="67">
        <f t="shared" si="11"/>
        <v>345161624</v>
      </c>
      <c r="G52" s="67">
        <f t="shared" si="11"/>
        <v>4694475</v>
      </c>
      <c r="H52" s="67">
        <f t="shared" si="11"/>
        <v>75294</v>
      </c>
      <c r="I52" s="67">
        <f t="shared" si="11"/>
        <v>235426</v>
      </c>
      <c r="J52" s="67">
        <f>SUM(J40:J51)</f>
        <v>412091</v>
      </c>
      <c r="K52" s="67">
        <f t="shared" si="11"/>
        <v>65258</v>
      </c>
      <c r="L52" s="67">
        <f t="shared" si="11"/>
        <v>83173</v>
      </c>
      <c r="M52" s="67">
        <f t="shared" si="11"/>
        <v>350727341</v>
      </c>
      <c r="N52" s="67">
        <f t="shared" si="11"/>
        <v>132937680</v>
      </c>
      <c r="O52" s="67">
        <f t="shared" si="11"/>
        <v>212356357</v>
      </c>
      <c r="P52" s="67">
        <f t="shared" si="11"/>
        <v>4574047</v>
      </c>
      <c r="Q52" s="67">
        <f t="shared" si="11"/>
        <v>75287</v>
      </c>
      <c r="R52" s="67">
        <f t="shared" si="11"/>
        <v>235142</v>
      </c>
      <c r="S52" s="67">
        <f>SUM(S40:S51)</f>
        <v>403841</v>
      </c>
      <c r="T52" s="67">
        <f t="shared" si="11"/>
        <v>65180</v>
      </c>
      <c r="U52" s="66" t="s">
        <v>83</v>
      </c>
      <c r="V52" s="65"/>
      <c r="W52" s="66" t="s">
        <v>83</v>
      </c>
      <c r="X52" s="67">
        <f aca="true" t="shared" si="12" ref="X52:AN52">SUM(X40:X51)</f>
        <v>79807</v>
      </c>
      <c r="Y52" s="67">
        <f t="shared" si="12"/>
        <v>217789661</v>
      </c>
      <c r="Z52" s="67">
        <f t="shared" si="12"/>
        <v>12737251</v>
      </c>
      <c r="AA52" s="67">
        <f t="shared" si="12"/>
        <v>136843</v>
      </c>
      <c r="AB52" s="67">
        <f t="shared" si="12"/>
        <v>4066</v>
      </c>
      <c r="AC52" s="67">
        <f t="shared" si="12"/>
        <v>7055</v>
      </c>
      <c r="AD52" s="67">
        <f>SUM(AD40:AD51)</f>
        <v>12115</v>
      </c>
      <c r="AE52" s="67">
        <f t="shared" si="12"/>
        <v>1956</v>
      </c>
      <c r="AF52" s="67">
        <f t="shared" si="12"/>
        <v>2398</v>
      </c>
      <c r="AG52" s="67">
        <f t="shared" si="12"/>
        <v>12901684</v>
      </c>
      <c r="AH52" s="67">
        <f t="shared" si="12"/>
        <v>593644</v>
      </c>
      <c r="AI52" s="67">
        <f t="shared" si="12"/>
        <v>1810</v>
      </c>
      <c r="AJ52" s="67">
        <f t="shared" si="12"/>
        <v>6946</v>
      </c>
      <c r="AK52" s="67">
        <f t="shared" si="12"/>
        <v>9046</v>
      </c>
      <c r="AL52" s="67">
        <f t="shared" si="12"/>
        <v>12217869</v>
      </c>
      <c r="AM52" s="67">
        <f t="shared" si="12"/>
        <v>72196</v>
      </c>
      <c r="AN52" s="91">
        <f t="shared" si="12"/>
        <v>12290065</v>
      </c>
      <c r="AO52" s="66" t="s">
        <v>83</v>
      </c>
      <c r="AQ52" s="52"/>
    </row>
    <row r="53" spans="1:41" s="27" customFormat="1" ht="24.75" customHeight="1">
      <c r="A53" s="71"/>
      <c r="B53" s="70" t="s">
        <v>84</v>
      </c>
      <c r="C53" s="69">
        <f aca="true" t="shared" si="13" ref="C53:T53">C39+C52</f>
        <v>1277259</v>
      </c>
      <c r="D53" s="69">
        <f t="shared" si="13"/>
        <v>66202</v>
      </c>
      <c r="E53" s="69">
        <f t="shared" si="13"/>
        <v>1343461</v>
      </c>
      <c r="F53" s="69">
        <f t="shared" si="13"/>
        <v>4168424212</v>
      </c>
      <c r="G53" s="69">
        <f t="shared" si="13"/>
        <v>65726190</v>
      </c>
      <c r="H53" s="69">
        <f t="shared" si="13"/>
        <v>951895</v>
      </c>
      <c r="I53" s="69">
        <f t="shared" si="13"/>
        <v>9593665</v>
      </c>
      <c r="J53" s="69">
        <f>J39+J52</f>
        <v>14664449</v>
      </c>
      <c r="K53" s="69">
        <f t="shared" si="13"/>
        <v>1411876</v>
      </c>
      <c r="L53" s="69">
        <f t="shared" si="13"/>
        <v>1212594</v>
      </c>
      <c r="M53" s="69">
        <f t="shared" si="13"/>
        <v>4261984881</v>
      </c>
      <c r="N53" s="69">
        <f t="shared" si="13"/>
        <v>1515566016</v>
      </c>
      <c r="O53" s="69">
        <f t="shared" si="13"/>
        <v>2654402244</v>
      </c>
      <c r="P53" s="69">
        <f t="shared" si="13"/>
        <v>64358448</v>
      </c>
      <c r="Q53" s="69">
        <f t="shared" si="13"/>
        <v>930105</v>
      </c>
      <c r="R53" s="69">
        <f t="shared" si="13"/>
        <v>9567738</v>
      </c>
      <c r="S53" s="69">
        <f>S39+S52</f>
        <v>14580682</v>
      </c>
      <c r="T53" s="69">
        <f t="shared" si="13"/>
        <v>1407873</v>
      </c>
      <c r="U53" s="70" t="s">
        <v>84</v>
      </c>
      <c r="V53" s="71"/>
      <c r="W53" s="70" t="s">
        <v>84</v>
      </c>
      <c r="X53" s="69">
        <f aca="true" t="shared" si="14" ref="X53:AN53">X39+X52</f>
        <v>1171775</v>
      </c>
      <c r="Y53" s="69">
        <f t="shared" si="14"/>
        <v>2746418865</v>
      </c>
      <c r="Z53" s="69">
        <f t="shared" si="14"/>
        <v>159212193</v>
      </c>
      <c r="AA53" s="69">
        <f t="shared" si="14"/>
        <v>1908718</v>
      </c>
      <c r="AB53" s="69">
        <f t="shared" si="14"/>
        <v>50138</v>
      </c>
      <c r="AC53" s="69">
        <f t="shared" si="14"/>
        <v>287024</v>
      </c>
      <c r="AD53" s="69">
        <f>AD39+AD52</f>
        <v>437411</v>
      </c>
      <c r="AE53" s="69">
        <f t="shared" si="14"/>
        <v>42230</v>
      </c>
      <c r="AF53" s="69">
        <f t="shared" si="14"/>
        <v>35150</v>
      </c>
      <c r="AG53" s="69">
        <f t="shared" si="14"/>
        <v>161972864</v>
      </c>
      <c r="AH53" s="69">
        <f t="shared" si="14"/>
        <v>7974349</v>
      </c>
      <c r="AI53" s="69">
        <f t="shared" si="14"/>
        <v>17906</v>
      </c>
      <c r="AJ53" s="69">
        <f t="shared" si="14"/>
        <v>121621</v>
      </c>
      <c r="AK53" s="69">
        <f t="shared" si="14"/>
        <v>94340</v>
      </c>
      <c r="AL53" s="69">
        <f t="shared" si="14"/>
        <v>152373072</v>
      </c>
      <c r="AM53" s="69">
        <f t="shared" si="14"/>
        <v>1378761</v>
      </c>
      <c r="AN53" s="92">
        <f t="shared" si="14"/>
        <v>153751833</v>
      </c>
      <c r="AO53" s="70" t="s">
        <v>84</v>
      </c>
    </row>
  </sheetData>
  <sheetProtection/>
  <mergeCells count="45">
    <mergeCell ref="AO4:AO6"/>
    <mergeCell ref="AL4:AN4"/>
    <mergeCell ref="AI4:AI6"/>
    <mergeCell ref="V4:V6"/>
    <mergeCell ref="AH4:AH6"/>
    <mergeCell ref="X4:Y4"/>
    <mergeCell ref="AK4:AK6"/>
    <mergeCell ref="AJ4:AJ6"/>
    <mergeCell ref="AF5:AF6"/>
    <mergeCell ref="AL5:AM5"/>
    <mergeCell ref="A4:A6"/>
    <mergeCell ref="B4:B6"/>
    <mergeCell ref="C4:E4"/>
    <mergeCell ref="O4:R4"/>
    <mergeCell ref="N4:N6"/>
    <mergeCell ref="C5:D5"/>
    <mergeCell ref="E5:E6"/>
    <mergeCell ref="F5:F6"/>
    <mergeCell ref="G5:G6"/>
    <mergeCell ref="F4:L4"/>
    <mergeCell ref="S5:S6"/>
    <mergeCell ref="H5:H6"/>
    <mergeCell ref="I5:I6"/>
    <mergeCell ref="K5:K6"/>
    <mergeCell ref="L5:L6"/>
    <mergeCell ref="J5:J6"/>
    <mergeCell ref="M5:M6"/>
    <mergeCell ref="X5:X6"/>
    <mergeCell ref="U4:U6"/>
    <mergeCell ref="W4:W6"/>
    <mergeCell ref="AD5:AD6"/>
    <mergeCell ref="O5:O6"/>
    <mergeCell ref="P5:P6"/>
    <mergeCell ref="Q5:Q6"/>
    <mergeCell ref="R5:R6"/>
    <mergeCell ref="T5:T6"/>
    <mergeCell ref="Z4:AF4"/>
    <mergeCell ref="AN5:AN6"/>
    <mergeCell ref="Y5:Y6"/>
    <mergeCell ref="Z5:Z6"/>
    <mergeCell ref="AA5:AA6"/>
    <mergeCell ref="AB5:AB6"/>
    <mergeCell ref="AC5:AC6"/>
    <mergeCell ref="AE5:AE6"/>
    <mergeCell ref="AG5:AG6"/>
  </mergeCells>
  <printOptions horizontalCentered="1"/>
  <pageMargins left="0.7" right="0.7" top="0.75" bottom="0.75" header="0.3" footer="0.3"/>
  <pageSetup fitToWidth="0" fitToHeight="1" horizontalDpi="600" verticalDpi="600" orientation="portrait" paperSize="9" scale="57" r:id="rId1"/>
  <colBreaks count="2" manualBreakCount="2">
    <brk id="12" max="65535" man="1"/>
    <brk id="2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"/>
    </sheetView>
  </sheetViews>
  <sheetFormatPr defaultColWidth="14.625" defaultRowHeight="13.5"/>
  <cols>
    <col min="1" max="1" width="3.125" style="1" customWidth="1"/>
    <col min="2" max="2" width="14.625" style="1" customWidth="1"/>
    <col min="3" max="3" width="13.625" style="3" customWidth="1"/>
    <col min="4" max="4" width="13.125" style="3" customWidth="1"/>
    <col min="5" max="5" width="13.625" style="3" customWidth="1"/>
    <col min="6" max="11" width="14.125" style="3" customWidth="1"/>
    <col min="12" max="18" width="14.50390625" style="3" customWidth="1"/>
    <col min="19" max="19" width="14.625" style="1" customWidth="1"/>
    <col min="20" max="41" width="15.625" style="1" customWidth="1"/>
    <col min="42" max="16384" width="14.625" style="1" customWidth="1"/>
  </cols>
  <sheetData>
    <row r="1" spans="1:19" ht="23.25" customHeight="1">
      <c r="A1" s="22" t="s">
        <v>118</v>
      </c>
      <c r="B1" s="7"/>
      <c r="D1" s="2"/>
      <c r="H1" s="2"/>
      <c r="J1" s="2"/>
      <c r="O1" s="1"/>
      <c r="P1" s="1"/>
      <c r="Q1" s="1"/>
      <c r="R1" s="1"/>
      <c r="S1" s="7"/>
    </row>
    <row r="2" spans="1:19" ht="14.25" customHeight="1">
      <c r="A2" s="6"/>
      <c r="B2" s="6"/>
      <c r="R2" s="4" t="s">
        <v>5</v>
      </c>
      <c r="S2" s="6"/>
    </row>
    <row r="3" spans="1:19" s="35" customFormat="1" ht="17.25" customHeight="1">
      <c r="A3" s="233" t="s">
        <v>74</v>
      </c>
      <c r="B3" s="234" t="s">
        <v>94</v>
      </c>
      <c r="C3" s="229" t="s">
        <v>89</v>
      </c>
      <c r="D3" s="229"/>
      <c r="E3" s="229"/>
      <c r="F3" s="226" t="s">
        <v>90</v>
      </c>
      <c r="G3" s="227"/>
      <c r="H3" s="227"/>
      <c r="I3" s="227"/>
      <c r="J3" s="228"/>
      <c r="K3" s="226" t="s">
        <v>90</v>
      </c>
      <c r="L3" s="227"/>
      <c r="M3" s="227"/>
      <c r="N3" s="227"/>
      <c r="O3" s="228"/>
      <c r="P3" s="230" t="s">
        <v>91</v>
      </c>
      <c r="Q3" s="229" t="s">
        <v>92</v>
      </c>
      <c r="R3" s="229"/>
      <c r="S3" s="231" t="s">
        <v>95</v>
      </c>
    </row>
    <row r="4" spans="1:19" s="35" customFormat="1" ht="17.25" customHeight="1">
      <c r="A4" s="233"/>
      <c r="B4" s="235"/>
      <c r="C4" s="236" t="s">
        <v>76</v>
      </c>
      <c r="D4" s="236"/>
      <c r="E4" s="236"/>
      <c r="F4" s="226" t="s">
        <v>48</v>
      </c>
      <c r="G4" s="227"/>
      <c r="H4" s="227"/>
      <c r="I4" s="227"/>
      <c r="J4" s="227"/>
      <c r="K4" s="227"/>
      <c r="L4" s="227"/>
      <c r="M4" s="227"/>
      <c r="N4" s="228"/>
      <c r="O4" s="229" t="s">
        <v>81</v>
      </c>
      <c r="P4" s="230"/>
      <c r="Q4" s="229" t="s">
        <v>76</v>
      </c>
      <c r="R4" s="229" t="s">
        <v>85</v>
      </c>
      <c r="S4" s="232"/>
    </row>
    <row r="5" spans="1:19" s="37" customFormat="1" ht="45">
      <c r="A5" s="233"/>
      <c r="B5" s="235"/>
      <c r="C5" s="36" t="s">
        <v>46</v>
      </c>
      <c r="D5" s="36" t="s">
        <v>47</v>
      </c>
      <c r="E5" s="34" t="s">
        <v>81</v>
      </c>
      <c r="F5" s="36" t="s">
        <v>65</v>
      </c>
      <c r="G5" s="36" t="s">
        <v>66</v>
      </c>
      <c r="H5" s="36" t="s">
        <v>67</v>
      </c>
      <c r="I5" s="36" t="s">
        <v>68</v>
      </c>
      <c r="J5" s="36" t="s">
        <v>69</v>
      </c>
      <c r="K5" s="36" t="s">
        <v>70</v>
      </c>
      <c r="L5" s="36" t="s">
        <v>71</v>
      </c>
      <c r="M5" s="36" t="s">
        <v>72</v>
      </c>
      <c r="N5" s="36" t="s">
        <v>73</v>
      </c>
      <c r="O5" s="229"/>
      <c r="P5" s="230"/>
      <c r="Q5" s="229"/>
      <c r="R5" s="229"/>
      <c r="S5" s="232"/>
    </row>
    <row r="6" spans="1:19" s="40" customFormat="1" ht="21.75" customHeight="1">
      <c r="A6" s="38">
        <v>1</v>
      </c>
      <c r="B6" s="60" t="s">
        <v>18</v>
      </c>
      <c r="C6" s="154">
        <v>134207</v>
      </c>
      <c r="D6" s="154">
        <v>0</v>
      </c>
      <c r="E6" s="154">
        <v>134207</v>
      </c>
      <c r="F6" s="154">
        <v>74</v>
      </c>
      <c r="G6" s="154">
        <v>20</v>
      </c>
      <c r="H6" s="154">
        <v>658</v>
      </c>
      <c r="I6" s="154">
        <v>51</v>
      </c>
      <c r="J6" s="154">
        <v>508</v>
      </c>
      <c r="K6" s="154">
        <v>147</v>
      </c>
      <c r="L6" s="154">
        <v>1364</v>
      </c>
      <c r="M6" s="154">
        <v>70</v>
      </c>
      <c r="N6" s="154">
        <v>6194</v>
      </c>
      <c r="O6" s="154">
        <v>9086</v>
      </c>
      <c r="P6" s="154">
        <v>125820</v>
      </c>
      <c r="Q6" s="154">
        <v>8879</v>
      </c>
      <c r="R6" s="154">
        <v>3934</v>
      </c>
      <c r="S6" s="60" t="s">
        <v>18</v>
      </c>
    </row>
    <row r="7" spans="1:19" s="40" customFormat="1" ht="21.75" customHeight="1">
      <c r="A7" s="41">
        <v>2</v>
      </c>
      <c r="B7" s="61" t="s">
        <v>1</v>
      </c>
      <c r="C7" s="155">
        <v>88463</v>
      </c>
      <c r="D7" s="155">
        <v>12</v>
      </c>
      <c r="E7" s="155">
        <v>88475</v>
      </c>
      <c r="F7" s="155">
        <v>38</v>
      </c>
      <c r="G7" s="155">
        <v>12</v>
      </c>
      <c r="H7" s="155">
        <v>204</v>
      </c>
      <c r="I7" s="155">
        <v>25</v>
      </c>
      <c r="J7" s="155">
        <v>140</v>
      </c>
      <c r="K7" s="155">
        <v>72</v>
      </c>
      <c r="L7" s="155">
        <v>548</v>
      </c>
      <c r="M7" s="155">
        <v>42</v>
      </c>
      <c r="N7" s="155">
        <v>2512</v>
      </c>
      <c r="O7" s="155">
        <v>3593</v>
      </c>
      <c r="P7" s="155">
        <v>82668</v>
      </c>
      <c r="Q7" s="155">
        <v>3549</v>
      </c>
      <c r="R7" s="155">
        <v>1393</v>
      </c>
      <c r="S7" s="61" t="s">
        <v>1</v>
      </c>
    </row>
    <row r="8" spans="1:19" s="40" customFormat="1" ht="21.75" customHeight="1">
      <c r="A8" s="41">
        <v>3</v>
      </c>
      <c r="B8" s="61" t="s">
        <v>19</v>
      </c>
      <c r="C8" s="155">
        <v>71749</v>
      </c>
      <c r="D8" s="155">
        <v>0</v>
      </c>
      <c r="E8" s="155">
        <v>71749</v>
      </c>
      <c r="F8" s="155">
        <v>44</v>
      </c>
      <c r="G8" s="155">
        <v>12</v>
      </c>
      <c r="H8" s="155">
        <v>286</v>
      </c>
      <c r="I8" s="155">
        <v>28</v>
      </c>
      <c r="J8" s="155">
        <v>239</v>
      </c>
      <c r="K8" s="155">
        <v>65</v>
      </c>
      <c r="L8" s="155">
        <v>702</v>
      </c>
      <c r="M8" s="155">
        <v>32</v>
      </c>
      <c r="N8" s="155">
        <v>2911</v>
      </c>
      <c r="O8" s="155">
        <v>4319</v>
      </c>
      <c r="P8" s="155">
        <v>67107</v>
      </c>
      <c r="Q8" s="155">
        <v>4193</v>
      </c>
      <c r="R8" s="155">
        <v>1821</v>
      </c>
      <c r="S8" s="61" t="s">
        <v>19</v>
      </c>
    </row>
    <row r="9" spans="1:19" s="40" customFormat="1" ht="21.75" customHeight="1">
      <c r="A9" s="41">
        <v>4</v>
      </c>
      <c r="B9" s="61" t="s">
        <v>20</v>
      </c>
      <c r="C9" s="155">
        <v>72029</v>
      </c>
      <c r="D9" s="155">
        <v>5</v>
      </c>
      <c r="E9" s="155">
        <v>72034</v>
      </c>
      <c r="F9" s="155">
        <v>31</v>
      </c>
      <c r="G9" s="155">
        <v>14</v>
      </c>
      <c r="H9" s="155">
        <v>148</v>
      </c>
      <c r="I9" s="155">
        <v>20</v>
      </c>
      <c r="J9" s="155">
        <v>127</v>
      </c>
      <c r="K9" s="155">
        <v>54</v>
      </c>
      <c r="L9" s="155">
        <v>491</v>
      </c>
      <c r="M9" s="155">
        <v>18</v>
      </c>
      <c r="N9" s="155">
        <v>2562</v>
      </c>
      <c r="O9" s="155">
        <v>3465</v>
      </c>
      <c r="P9" s="155">
        <v>67198</v>
      </c>
      <c r="Q9" s="155">
        <v>3438</v>
      </c>
      <c r="R9" s="155">
        <v>1507</v>
      </c>
      <c r="S9" s="61" t="s">
        <v>20</v>
      </c>
    </row>
    <row r="10" spans="1:19" s="40" customFormat="1" ht="21.75" customHeight="1">
      <c r="A10" s="41">
        <v>5</v>
      </c>
      <c r="B10" s="61" t="s">
        <v>21</v>
      </c>
      <c r="C10" s="155">
        <v>37181</v>
      </c>
      <c r="D10" s="155">
        <v>0</v>
      </c>
      <c r="E10" s="155">
        <v>37181</v>
      </c>
      <c r="F10" s="155">
        <v>11</v>
      </c>
      <c r="G10" s="155">
        <v>5</v>
      </c>
      <c r="H10" s="155">
        <v>103</v>
      </c>
      <c r="I10" s="155">
        <v>15</v>
      </c>
      <c r="J10" s="155">
        <v>73</v>
      </c>
      <c r="K10" s="155">
        <v>27</v>
      </c>
      <c r="L10" s="155">
        <v>303</v>
      </c>
      <c r="M10" s="155">
        <v>9</v>
      </c>
      <c r="N10" s="155">
        <v>1268</v>
      </c>
      <c r="O10" s="155">
        <v>1814</v>
      </c>
      <c r="P10" s="155">
        <v>33218</v>
      </c>
      <c r="Q10" s="155">
        <v>1789</v>
      </c>
      <c r="R10" s="155">
        <v>708</v>
      </c>
      <c r="S10" s="61" t="s">
        <v>21</v>
      </c>
    </row>
    <row r="11" spans="1:19" s="40" customFormat="1" ht="21.75" customHeight="1">
      <c r="A11" s="41">
        <v>6</v>
      </c>
      <c r="B11" s="61" t="s">
        <v>22</v>
      </c>
      <c r="C11" s="155">
        <v>26625</v>
      </c>
      <c r="D11" s="155">
        <v>0</v>
      </c>
      <c r="E11" s="155">
        <v>26625</v>
      </c>
      <c r="F11" s="155">
        <v>10</v>
      </c>
      <c r="G11" s="155">
        <v>8</v>
      </c>
      <c r="H11" s="155">
        <v>55</v>
      </c>
      <c r="I11" s="155">
        <v>10</v>
      </c>
      <c r="J11" s="155">
        <v>46</v>
      </c>
      <c r="K11" s="155">
        <v>18</v>
      </c>
      <c r="L11" s="155">
        <v>180</v>
      </c>
      <c r="M11" s="155">
        <v>11</v>
      </c>
      <c r="N11" s="155">
        <v>1063</v>
      </c>
      <c r="O11" s="155">
        <v>1401</v>
      </c>
      <c r="P11" s="155">
        <v>24013</v>
      </c>
      <c r="Q11" s="155">
        <v>1393</v>
      </c>
      <c r="R11" s="155">
        <v>579</v>
      </c>
      <c r="S11" s="61" t="s">
        <v>22</v>
      </c>
    </row>
    <row r="12" spans="1:19" s="40" customFormat="1" ht="21.75" customHeight="1">
      <c r="A12" s="41">
        <v>7</v>
      </c>
      <c r="B12" s="61" t="s">
        <v>2</v>
      </c>
      <c r="C12" s="155">
        <v>39424</v>
      </c>
      <c r="D12" s="155">
        <v>15</v>
      </c>
      <c r="E12" s="155">
        <v>39439</v>
      </c>
      <c r="F12" s="155">
        <v>20</v>
      </c>
      <c r="G12" s="155">
        <v>4</v>
      </c>
      <c r="H12" s="155">
        <v>89</v>
      </c>
      <c r="I12" s="155">
        <v>10</v>
      </c>
      <c r="J12" s="155">
        <v>70</v>
      </c>
      <c r="K12" s="155">
        <v>22</v>
      </c>
      <c r="L12" s="155">
        <v>232</v>
      </c>
      <c r="M12" s="155">
        <v>17</v>
      </c>
      <c r="N12" s="155">
        <v>1240</v>
      </c>
      <c r="O12" s="155">
        <v>1704</v>
      </c>
      <c r="P12" s="155">
        <v>35820</v>
      </c>
      <c r="Q12" s="155">
        <v>1682</v>
      </c>
      <c r="R12" s="155">
        <v>662</v>
      </c>
      <c r="S12" s="61" t="s">
        <v>2</v>
      </c>
    </row>
    <row r="13" spans="1:19" s="40" customFormat="1" ht="21.75" customHeight="1">
      <c r="A13" s="41">
        <v>8</v>
      </c>
      <c r="B13" s="61" t="s">
        <v>23</v>
      </c>
      <c r="C13" s="155">
        <v>22377</v>
      </c>
      <c r="D13" s="155">
        <v>0</v>
      </c>
      <c r="E13" s="155">
        <v>22377</v>
      </c>
      <c r="F13" s="155">
        <v>9</v>
      </c>
      <c r="G13" s="155">
        <v>2</v>
      </c>
      <c r="H13" s="155">
        <v>98</v>
      </c>
      <c r="I13" s="155">
        <v>4</v>
      </c>
      <c r="J13" s="155">
        <v>59</v>
      </c>
      <c r="K13" s="155">
        <v>23</v>
      </c>
      <c r="L13" s="155">
        <v>222</v>
      </c>
      <c r="M13" s="155">
        <v>10</v>
      </c>
      <c r="N13" s="155">
        <v>970</v>
      </c>
      <c r="O13" s="155">
        <v>1397</v>
      </c>
      <c r="P13" s="155">
        <v>20024</v>
      </c>
      <c r="Q13" s="155">
        <v>1390</v>
      </c>
      <c r="R13" s="155">
        <v>579</v>
      </c>
      <c r="S13" s="61" t="s">
        <v>23</v>
      </c>
    </row>
    <row r="14" spans="1:19" s="27" customFormat="1" ht="21.75" customHeight="1">
      <c r="A14" s="86">
        <v>9</v>
      </c>
      <c r="B14" s="87" t="s">
        <v>49</v>
      </c>
      <c r="C14" s="156">
        <v>32527</v>
      </c>
      <c r="D14" s="156">
        <v>0</v>
      </c>
      <c r="E14" s="156">
        <v>32527</v>
      </c>
      <c r="F14" s="156">
        <v>13</v>
      </c>
      <c r="G14" s="156">
        <v>3</v>
      </c>
      <c r="H14" s="156">
        <v>70</v>
      </c>
      <c r="I14" s="156">
        <v>17</v>
      </c>
      <c r="J14" s="156">
        <v>68</v>
      </c>
      <c r="K14" s="156">
        <v>43</v>
      </c>
      <c r="L14" s="156">
        <v>307</v>
      </c>
      <c r="M14" s="156">
        <v>15</v>
      </c>
      <c r="N14" s="156">
        <v>1275</v>
      </c>
      <c r="O14" s="156">
        <v>1811</v>
      </c>
      <c r="P14" s="156">
        <v>28761</v>
      </c>
      <c r="Q14" s="156">
        <v>1788</v>
      </c>
      <c r="R14" s="156">
        <v>736</v>
      </c>
      <c r="S14" s="87" t="s">
        <v>49</v>
      </c>
    </row>
    <row r="15" spans="1:19" s="27" customFormat="1" ht="21.75" customHeight="1">
      <c r="A15" s="86">
        <v>10</v>
      </c>
      <c r="B15" s="87" t="s">
        <v>24</v>
      </c>
      <c r="C15" s="156">
        <v>25705</v>
      </c>
      <c r="D15" s="156">
        <v>0</v>
      </c>
      <c r="E15" s="156">
        <v>25705</v>
      </c>
      <c r="F15" s="156">
        <v>5</v>
      </c>
      <c r="G15" s="156">
        <v>0</v>
      </c>
      <c r="H15" s="156">
        <v>37</v>
      </c>
      <c r="I15" s="156">
        <v>5</v>
      </c>
      <c r="J15" s="156">
        <v>21</v>
      </c>
      <c r="K15" s="156">
        <v>13</v>
      </c>
      <c r="L15" s="156">
        <v>137</v>
      </c>
      <c r="M15" s="156">
        <v>7</v>
      </c>
      <c r="N15" s="156">
        <v>603</v>
      </c>
      <c r="O15" s="156">
        <v>828</v>
      </c>
      <c r="P15" s="156">
        <v>22803</v>
      </c>
      <c r="Q15" s="156">
        <v>815</v>
      </c>
      <c r="R15" s="156">
        <v>327</v>
      </c>
      <c r="S15" s="87" t="s">
        <v>24</v>
      </c>
    </row>
    <row r="16" spans="1:19" s="27" customFormat="1" ht="21.75" customHeight="1">
      <c r="A16" s="86">
        <v>11</v>
      </c>
      <c r="B16" s="87" t="s">
        <v>25</v>
      </c>
      <c r="C16" s="156">
        <v>14351</v>
      </c>
      <c r="D16" s="156">
        <v>8</v>
      </c>
      <c r="E16" s="156">
        <v>14359</v>
      </c>
      <c r="F16" s="156">
        <v>11</v>
      </c>
      <c r="G16" s="156">
        <v>2</v>
      </c>
      <c r="H16" s="156">
        <v>50</v>
      </c>
      <c r="I16" s="156">
        <v>5</v>
      </c>
      <c r="J16" s="156">
        <v>21</v>
      </c>
      <c r="K16" s="156">
        <v>5</v>
      </c>
      <c r="L16" s="156">
        <v>81</v>
      </c>
      <c r="M16" s="156">
        <v>2</v>
      </c>
      <c r="N16" s="156">
        <v>376</v>
      </c>
      <c r="O16" s="156">
        <v>553</v>
      </c>
      <c r="P16" s="156">
        <v>12787</v>
      </c>
      <c r="Q16" s="156">
        <v>543</v>
      </c>
      <c r="R16" s="156">
        <v>217</v>
      </c>
      <c r="S16" s="87" t="s">
        <v>25</v>
      </c>
    </row>
    <row r="17" spans="1:19" s="40" customFormat="1" ht="21.75" customHeight="1">
      <c r="A17" s="41">
        <v>12</v>
      </c>
      <c r="B17" s="61" t="s">
        <v>26</v>
      </c>
      <c r="C17" s="155">
        <v>21613</v>
      </c>
      <c r="D17" s="155">
        <v>0</v>
      </c>
      <c r="E17" s="155">
        <v>21613</v>
      </c>
      <c r="F17" s="155">
        <v>11</v>
      </c>
      <c r="G17" s="155">
        <v>0</v>
      </c>
      <c r="H17" s="155">
        <v>47</v>
      </c>
      <c r="I17" s="155">
        <v>14</v>
      </c>
      <c r="J17" s="155">
        <v>30</v>
      </c>
      <c r="K17" s="155">
        <v>23</v>
      </c>
      <c r="L17" s="155">
        <v>161</v>
      </c>
      <c r="M17" s="155">
        <v>6</v>
      </c>
      <c r="N17" s="155">
        <v>541</v>
      </c>
      <c r="O17" s="155">
        <v>833</v>
      </c>
      <c r="P17" s="155">
        <v>19275</v>
      </c>
      <c r="Q17" s="155">
        <v>824</v>
      </c>
      <c r="R17" s="155">
        <v>367</v>
      </c>
      <c r="S17" s="61" t="s">
        <v>26</v>
      </c>
    </row>
    <row r="18" spans="1:19" s="40" customFormat="1" ht="21.75" customHeight="1">
      <c r="A18" s="41">
        <v>13</v>
      </c>
      <c r="B18" s="61" t="s">
        <v>27</v>
      </c>
      <c r="C18" s="155">
        <v>38136</v>
      </c>
      <c r="D18" s="155">
        <v>0</v>
      </c>
      <c r="E18" s="155">
        <v>38136</v>
      </c>
      <c r="F18" s="155">
        <v>17</v>
      </c>
      <c r="G18" s="155">
        <v>7</v>
      </c>
      <c r="H18" s="155">
        <v>66</v>
      </c>
      <c r="I18" s="155">
        <v>9</v>
      </c>
      <c r="J18" s="155">
        <v>59</v>
      </c>
      <c r="K18" s="155">
        <v>20</v>
      </c>
      <c r="L18" s="155">
        <v>278</v>
      </c>
      <c r="M18" s="155">
        <v>9</v>
      </c>
      <c r="N18" s="155">
        <v>1172</v>
      </c>
      <c r="O18" s="155">
        <v>1637</v>
      </c>
      <c r="P18" s="155">
        <v>34122</v>
      </c>
      <c r="Q18" s="155">
        <v>1624</v>
      </c>
      <c r="R18" s="155">
        <v>629</v>
      </c>
      <c r="S18" s="61" t="s">
        <v>27</v>
      </c>
    </row>
    <row r="19" spans="1:19" s="40" customFormat="1" ht="21.75" customHeight="1">
      <c r="A19" s="41">
        <v>14</v>
      </c>
      <c r="B19" s="61" t="s">
        <v>28</v>
      </c>
      <c r="C19" s="155">
        <v>53555</v>
      </c>
      <c r="D19" s="155">
        <v>0</v>
      </c>
      <c r="E19" s="155">
        <v>53555</v>
      </c>
      <c r="F19" s="155">
        <v>11</v>
      </c>
      <c r="G19" s="155">
        <v>2</v>
      </c>
      <c r="H19" s="155">
        <v>116</v>
      </c>
      <c r="I19" s="155">
        <v>4</v>
      </c>
      <c r="J19" s="155">
        <v>74</v>
      </c>
      <c r="K19" s="155">
        <v>19</v>
      </c>
      <c r="L19" s="155">
        <v>297</v>
      </c>
      <c r="M19" s="155">
        <v>9</v>
      </c>
      <c r="N19" s="155">
        <v>1465</v>
      </c>
      <c r="O19" s="155">
        <v>1997</v>
      </c>
      <c r="P19" s="155">
        <v>49773</v>
      </c>
      <c r="Q19" s="155">
        <v>1943</v>
      </c>
      <c r="R19" s="155">
        <v>814</v>
      </c>
      <c r="S19" s="61" t="s">
        <v>28</v>
      </c>
    </row>
    <row r="20" spans="1:19" s="40" customFormat="1" ht="21.75" customHeight="1">
      <c r="A20" s="41">
        <v>15</v>
      </c>
      <c r="B20" s="61" t="s">
        <v>29</v>
      </c>
      <c r="C20" s="155">
        <v>43573</v>
      </c>
      <c r="D20" s="155">
        <v>0</v>
      </c>
      <c r="E20" s="155">
        <v>43573</v>
      </c>
      <c r="F20" s="155">
        <v>20</v>
      </c>
      <c r="G20" s="155">
        <v>2</v>
      </c>
      <c r="H20" s="155">
        <v>102</v>
      </c>
      <c r="I20" s="155">
        <v>7</v>
      </c>
      <c r="J20" s="155">
        <v>83</v>
      </c>
      <c r="K20" s="155">
        <v>17</v>
      </c>
      <c r="L20" s="155">
        <v>255</v>
      </c>
      <c r="M20" s="155">
        <v>12</v>
      </c>
      <c r="N20" s="155">
        <v>1146</v>
      </c>
      <c r="O20" s="155">
        <v>1644</v>
      </c>
      <c r="P20" s="155">
        <v>40036</v>
      </c>
      <c r="Q20" s="155">
        <v>1625</v>
      </c>
      <c r="R20" s="155">
        <v>737</v>
      </c>
      <c r="S20" s="61" t="s">
        <v>29</v>
      </c>
    </row>
    <row r="21" spans="1:19" s="40" customFormat="1" ht="21.75" customHeight="1">
      <c r="A21" s="41">
        <v>16</v>
      </c>
      <c r="B21" s="61" t="s">
        <v>30</v>
      </c>
      <c r="C21" s="155">
        <v>118759</v>
      </c>
      <c r="D21" s="155">
        <v>0</v>
      </c>
      <c r="E21" s="155">
        <v>118759</v>
      </c>
      <c r="F21" s="155">
        <v>76</v>
      </c>
      <c r="G21" s="155">
        <v>21</v>
      </c>
      <c r="H21" s="155">
        <v>491</v>
      </c>
      <c r="I21" s="155">
        <v>42</v>
      </c>
      <c r="J21" s="155">
        <v>412</v>
      </c>
      <c r="K21" s="155">
        <v>100</v>
      </c>
      <c r="L21" s="155">
        <v>1140</v>
      </c>
      <c r="M21" s="155">
        <v>50</v>
      </c>
      <c r="N21" s="155">
        <v>4686</v>
      </c>
      <c r="O21" s="155">
        <v>7018</v>
      </c>
      <c r="P21" s="155">
        <v>110130</v>
      </c>
      <c r="Q21" s="155">
        <v>6845</v>
      </c>
      <c r="R21" s="155">
        <v>3038</v>
      </c>
      <c r="S21" s="61" t="s">
        <v>30</v>
      </c>
    </row>
    <row r="22" spans="1:19" s="40" customFormat="1" ht="21.75" customHeight="1">
      <c r="A22" s="41">
        <v>17</v>
      </c>
      <c r="B22" s="61" t="s">
        <v>0</v>
      </c>
      <c r="C22" s="155">
        <v>82132</v>
      </c>
      <c r="D22" s="155">
        <v>0</v>
      </c>
      <c r="E22" s="155">
        <v>82132</v>
      </c>
      <c r="F22" s="155">
        <v>42</v>
      </c>
      <c r="G22" s="155">
        <v>7</v>
      </c>
      <c r="H22" s="155">
        <v>172</v>
      </c>
      <c r="I22" s="155">
        <v>26</v>
      </c>
      <c r="J22" s="155">
        <v>157</v>
      </c>
      <c r="K22" s="155">
        <v>61</v>
      </c>
      <c r="L22" s="155">
        <v>485</v>
      </c>
      <c r="M22" s="155">
        <v>21</v>
      </c>
      <c r="N22" s="155">
        <v>2048</v>
      </c>
      <c r="O22" s="155">
        <v>3019</v>
      </c>
      <c r="P22" s="155">
        <v>75697</v>
      </c>
      <c r="Q22" s="155">
        <v>2962</v>
      </c>
      <c r="R22" s="155">
        <v>1320</v>
      </c>
      <c r="S22" s="61" t="s">
        <v>0</v>
      </c>
    </row>
    <row r="23" spans="1:19" s="40" customFormat="1" ht="21.75" customHeight="1">
      <c r="A23" s="41">
        <v>18</v>
      </c>
      <c r="B23" s="61" t="s">
        <v>31</v>
      </c>
      <c r="C23" s="155">
        <v>33844</v>
      </c>
      <c r="D23" s="155">
        <v>0</v>
      </c>
      <c r="E23" s="155">
        <v>33844</v>
      </c>
      <c r="F23" s="155">
        <v>15</v>
      </c>
      <c r="G23" s="155">
        <v>5</v>
      </c>
      <c r="H23" s="155">
        <v>126</v>
      </c>
      <c r="I23" s="155">
        <v>9</v>
      </c>
      <c r="J23" s="155">
        <v>99</v>
      </c>
      <c r="K23" s="155">
        <v>22</v>
      </c>
      <c r="L23" s="155">
        <v>270</v>
      </c>
      <c r="M23" s="155">
        <v>9</v>
      </c>
      <c r="N23" s="155">
        <v>1242</v>
      </c>
      <c r="O23" s="155">
        <v>1797</v>
      </c>
      <c r="P23" s="155">
        <v>30547</v>
      </c>
      <c r="Q23" s="155">
        <v>1740</v>
      </c>
      <c r="R23" s="155">
        <v>828</v>
      </c>
      <c r="S23" s="61" t="s">
        <v>31</v>
      </c>
    </row>
    <row r="24" spans="1:19" s="40" customFormat="1" ht="21.75" customHeight="1">
      <c r="A24" s="41">
        <v>19</v>
      </c>
      <c r="B24" s="61" t="s">
        <v>3</v>
      </c>
      <c r="C24" s="155">
        <v>14026</v>
      </c>
      <c r="D24" s="155">
        <v>0</v>
      </c>
      <c r="E24" s="155">
        <v>14026</v>
      </c>
      <c r="F24" s="155">
        <v>4</v>
      </c>
      <c r="G24" s="155">
        <v>2</v>
      </c>
      <c r="H24" s="155">
        <v>39</v>
      </c>
      <c r="I24" s="155">
        <v>4</v>
      </c>
      <c r="J24" s="155">
        <v>20</v>
      </c>
      <c r="K24" s="155">
        <v>9</v>
      </c>
      <c r="L24" s="155">
        <v>108</v>
      </c>
      <c r="M24" s="155">
        <v>2</v>
      </c>
      <c r="N24" s="155">
        <v>504</v>
      </c>
      <c r="O24" s="155">
        <v>692</v>
      </c>
      <c r="P24" s="155">
        <v>12551</v>
      </c>
      <c r="Q24" s="155">
        <v>689</v>
      </c>
      <c r="R24" s="155">
        <v>299</v>
      </c>
      <c r="S24" s="61" t="s">
        <v>3</v>
      </c>
    </row>
    <row r="25" spans="1:19" s="40" customFormat="1" ht="21.75" customHeight="1">
      <c r="A25" s="41">
        <v>20</v>
      </c>
      <c r="B25" s="61" t="s">
        <v>32</v>
      </c>
      <c r="C25" s="155">
        <v>35391</v>
      </c>
      <c r="D25" s="155">
        <v>0</v>
      </c>
      <c r="E25" s="155">
        <v>35391</v>
      </c>
      <c r="F25" s="155">
        <v>16</v>
      </c>
      <c r="G25" s="155">
        <v>4</v>
      </c>
      <c r="H25" s="155">
        <v>119</v>
      </c>
      <c r="I25" s="155">
        <v>11</v>
      </c>
      <c r="J25" s="155">
        <v>79</v>
      </c>
      <c r="K25" s="155">
        <v>24</v>
      </c>
      <c r="L25" s="155">
        <v>201</v>
      </c>
      <c r="M25" s="155">
        <v>9</v>
      </c>
      <c r="N25" s="155">
        <v>1075</v>
      </c>
      <c r="O25" s="155">
        <v>1538</v>
      </c>
      <c r="P25" s="155">
        <v>32793</v>
      </c>
      <c r="Q25" s="155">
        <v>1509</v>
      </c>
      <c r="R25" s="155">
        <v>741</v>
      </c>
      <c r="S25" s="61" t="s">
        <v>32</v>
      </c>
    </row>
    <row r="26" spans="1:19" s="40" customFormat="1" ht="21.75" customHeight="1">
      <c r="A26" s="41">
        <v>21</v>
      </c>
      <c r="B26" s="61" t="s">
        <v>50</v>
      </c>
      <c r="C26" s="155">
        <v>20121</v>
      </c>
      <c r="D26" s="155">
        <v>0</v>
      </c>
      <c r="E26" s="155">
        <v>20121</v>
      </c>
      <c r="F26" s="155">
        <v>9</v>
      </c>
      <c r="G26" s="155">
        <v>2</v>
      </c>
      <c r="H26" s="155">
        <v>49</v>
      </c>
      <c r="I26" s="155">
        <v>9</v>
      </c>
      <c r="J26" s="155">
        <v>35</v>
      </c>
      <c r="K26" s="155">
        <v>14</v>
      </c>
      <c r="L26" s="155">
        <v>171</v>
      </c>
      <c r="M26" s="155">
        <v>5</v>
      </c>
      <c r="N26" s="155">
        <v>568</v>
      </c>
      <c r="O26" s="155">
        <v>862</v>
      </c>
      <c r="P26" s="155">
        <v>17777</v>
      </c>
      <c r="Q26" s="155">
        <v>839</v>
      </c>
      <c r="R26" s="155">
        <v>335</v>
      </c>
      <c r="S26" s="61" t="s">
        <v>50</v>
      </c>
    </row>
    <row r="27" spans="1:19" s="40" customFormat="1" ht="21.75" customHeight="1">
      <c r="A27" s="41">
        <v>22</v>
      </c>
      <c r="B27" s="61" t="s">
        <v>51</v>
      </c>
      <c r="C27" s="155">
        <v>27720</v>
      </c>
      <c r="D27" s="155">
        <v>0</v>
      </c>
      <c r="E27" s="155">
        <v>27720</v>
      </c>
      <c r="F27" s="155">
        <v>11</v>
      </c>
      <c r="G27" s="155">
        <v>3</v>
      </c>
      <c r="H27" s="155">
        <v>68</v>
      </c>
      <c r="I27" s="155">
        <v>5</v>
      </c>
      <c r="J27" s="155">
        <v>40</v>
      </c>
      <c r="K27" s="155">
        <v>11</v>
      </c>
      <c r="L27" s="155">
        <v>174</v>
      </c>
      <c r="M27" s="155">
        <v>7</v>
      </c>
      <c r="N27" s="155">
        <v>781</v>
      </c>
      <c r="O27" s="155">
        <v>1100</v>
      </c>
      <c r="P27" s="155">
        <v>25103</v>
      </c>
      <c r="Q27" s="155">
        <v>1093</v>
      </c>
      <c r="R27" s="155">
        <v>463</v>
      </c>
      <c r="S27" s="61" t="s">
        <v>51</v>
      </c>
    </row>
    <row r="28" spans="1:19" s="40" customFormat="1" ht="21.75" customHeight="1">
      <c r="A28" s="41">
        <v>23</v>
      </c>
      <c r="B28" s="61" t="s">
        <v>52</v>
      </c>
      <c r="C28" s="155">
        <v>53099</v>
      </c>
      <c r="D28" s="155">
        <v>25</v>
      </c>
      <c r="E28" s="155">
        <v>53124</v>
      </c>
      <c r="F28" s="155">
        <v>16</v>
      </c>
      <c r="G28" s="155">
        <v>14</v>
      </c>
      <c r="H28" s="155">
        <v>137</v>
      </c>
      <c r="I28" s="155">
        <v>12</v>
      </c>
      <c r="J28" s="155">
        <v>79</v>
      </c>
      <c r="K28" s="155">
        <v>41</v>
      </c>
      <c r="L28" s="155">
        <v>386</v>
      </c>
      <c r="M28" s="155">
        <v>16</v>
      </c>
      <c r="N28" s="155">
        <v>2012</v>
      </c>
      <c r="O28" s="155">
        <v>2713</v>
      </c>
      <c r="P28" s="155">
        <v>47792</v>
      </c>
      <c r="Q28" s="155">
        <v>2704</v>
      </c>
      <c r="R28" s="155">
        <v>1093</v>
      </c>
      <c r="S28" s="61" t="s">
        <v>52</v>
      </c>
    </row>
    <row r="29" spans="1:19" s="40" customFormat="1" ht="21.75" customHeight="1">
      <c r="A29" s="41">
        <v>24</v>
      </c>
      <c r="B29" s="61" t="s">
        <v>53</v>
      </c>
      <c r="C29" s="155">
        <v>27672</v>
      </c>
      <c r="D29" s="155">
        <v>17</v>
      </c>
      <c r="E29" s="155">
        <v>27689</v>
      </c>
      <c r="F29" s="155">
        <v>10</v>
      </c>
      <c r="G29" s="155">
        <v>8</v>
      </c>
      <c r="H29" s="155">
        <v>45</v>
      </c>
      <c r="I29" s="155">
        <v>13</v>
      </c>
      <c r="J29" s="155">
        <v>43</v>
      </c>
      <c r="K29" s="155">
        <v>21</v>
      </c>
      <c r="L29" s="155">
        <v>203</v>
      </c>
      <c r="M29" s="155">
        <v>13</v>
      </c>
      <c r="N29" s="155">
        <v>1315</v>
      </c>
      <c r="O29" s="155">
        <v>1671</v>
      </c>
      <c r="P29" s="155">
        <v>24793</v>
      </c>
      <c r="Q29" s="155">
        <v>1664</v>
      </c>
      <c r="R29" s="155">
        <v>700</v>
      </c>
      <c r="S29" s="61" t="s">
        <v>53</v>
      </c>
    </row>
    <row r="30" spans="1:19" s="40" customFormat="1" ht="21.75" customHeight="1">
      <c r="A30" s="41">
        <v>25</v>
      </c>
      <c r="B30" s="61" t="s">
        <v>54</v>
      </c>
      <c r="C30" s="155">
        <v>20628</v>
      </c>
      <c r="D30" s="155">
        <v>10</v>
      </c>
      <c r="E30" s="155">
        <v>20638</v>
      </c>
      <c r="F30" s="155">
        <v>10</v>
      </c>
      <c r="G30" s="155">
        <v>7</v>
      </c>
      <c r="H30" s="155">
        <v>55</v>
      </c>
      <c r="I30" s="155">
        <v>9</v>
      </c>
      <c r="J30" s="155">
        <v>52</v>
      </c>
      <c r="K30" s="155">
        <v>17</v>
      </c>
      <c r="L30" s="155">
        <v>191</v>
      </c>
      <c r="M30" s="155">
        <v>3</v>
      </c>
      <c r="N30" s="155">
        <v>833</v>
      </c>
      <c r="O30" s="155">
        <v>1177</v>
      </c>
      <c r="P30" s="155">
        <v>18238</v>
      </c>
      <c r="Q30" s="155">
        <v>1161</v>
      </c>
      <c r="R30" s="155">
        <v>483</v>
      </c>
      <c r="S30" s="61" t="s">
        <v>54</v>
      </c>
    </row>
    <row r="31" spans="1:19" s="40" customFormat="1" ht="21.75" customHeight="1">
      <c r="A31" s="41">
        <v>26</v>
      </c>
      <c r="B31" s="61" t="s">
        <v>55</v>
      </c>
      <c r="C31" s="155">
        <v>21356</v>
      </c>
      <c r="D31" s="155">
        <v>12</v>
      </c>
      <c r="E31" s="155">
        <v>21368</v>
      </c>
      <c r="F31" s="155">
        <v>13</v>
      </c>
      <c r="G31" s="155">
        <v>5</v>
      </c>
      <c r="H31" s="155">
        <v>40</v>
      </c>
      <c r="I31" s="155">
        <v>7</v>
      </c>
      <c r="J31" s="155">
        <v>38</v>
      </c>
      <c r="K31" s="155">
        <v>14</v>
      </c>
      <c r="L31" s="155">
        <v>155</v>
      </c>
      <c r="M31" s="155">
        <v>6</v>
      </c>
      <c r="N31" s="155">
        <v>619</v>
      </c>
      <c r="O31" s="155">
        <v>897</v>
      </c>
      <c r="P31" s="155">
        <v>19264</v>
      </c>
      <c r="Q31" s="155">
        <v>889</v>
      </c>
      <c r="R31" s="155">
        <v>412</v>
      </c>
      <c r="S31" s="61" t="s">
        <v>55</v>
      </c>
    </row>
    <row r="32" spans="1:19" s="40" customFormat="1" ht="21.75" customHeight="1">
      <c r="A32" s="41">
        <v>27</v>
      </c>
      <c r="B32" s="61" t="s">
        <v>56</v>
      </c>
      <c r="C32" s="155">
        <v>20649</v>
      </c>
      <c r="D32" s="155">
        <v>0</v>
      </c>
      <c r="E32" s="155">
        <v>20649</v>
      </c>
      <c r="F32" s="155">
        <v>5</v>
      </c>
      <c r="G32" s="155">
        <v>3</v>
      </c>
      <c r="H32" s="155">
        <v>30</v>
      </c>
      <c r="I32" s="155">
        <v>4</v>
      </c>
      <c r="J32" s="155">
        <v>29</v>
      </c>
      <c r="K32" s="155">
        <v>16</v>
      </c>
      <c r="L32" s="155">
        <v>149</v>
      </c>
      <c r="M32" s="155">
        <v>3</v>
      </c>
      <c r="N32" s="155">
        <v>812</v>
      </c>
      <c r="O32" s="155">
        <v>1051</v>
      </c>
      <c r="P32" s="155">
        <v>18298</v>
      </c>
      <c r="Q32" s="155">
        <v>1041</v>
      </c>
      <c r="R32" s="155">
        <v>332</v>
      </c>
      <c r="S32" s="61" t="s">
        <v>56</v>
      </c>
    </row>
    <row r="33" spans="1:19" s="40" customFormat="1" ht="21.75" customHeight="1">
      <c r="A33" s="41">
        <v>28</v>
      </c>
      <c r="B33" s="61" t="s">
        <v>57</v>
      </c>
      <c r="C33" s="155">
        <v>48982</v>
      </c>
      <c r="D33" s="155">
        <v>1</v>
      </c>
      <c r="E33" s="155">
        <v>48983</v>
      </c>
      <c r="F33" s="155">
        <v>47</v>
      </c>
      <c r="G33" s="155">
        <v>17</v>
      </c>
      <c r="H33" s="155">
        <v>204</v>
      </c>
      <c r="I33" s="155">
        <v>31</v>
      </c>
      <c r="J33" s="155">
        <v>171</v>
      </c>
      <c r="K33" s="155">
        <v>52</v>
      </c>
      <c r="L33" s="155">
        <v>474</v>
      </c>
      <c r="M33" s="155">
        <v>23</v>
      </c>
      <c r="N33" s="155">
        <v>1921</v>
      </c>
      <c r="O33" s="155">
        <v>2940</v>
      </c>
      <c r="P33" s="155">
        <v>45108</v>
      </c>
      <c r="Q33" s="155">
        <v>2918</v>
      </c>
      <c r="R33" s="155">
        <v>1522</v>
      </c>
      <c r="S33" s="61" t="s">
        <v>57</v>
      </c>
    </row>
    <row r="34" spans="1:19" s="40" customFormat="1" ht="21.75" customHeight="1">
      <c r="A34" s="41">
        <v>29</v>
      </c>
      <c r="B34" s="61" t="s">
        <v>58</v>
      </c>
      <c r="C34" s="155">
        <v>16852</v>
      </c>
      <c r="D34" s="155">
        <v>0</v>
      </c>
      <c r="E34" s="155">
        <v>16852</v>
      </c>
      <c r="F34" s="155">
        <v>4</v>
      </c>
      <c r="G34" s="155">
        <v>2</v>
      </c>
      <c r="H34" s="155">
        <v>26</v>
      </c>
      <c r="I34" s="155">
        <v>6</v>
      </c>
      <c r="J34" s="155">
        <v>16</v>
      </c>
      <c r="K34" s="155">
        <v>12</v>
      </c>
      <c r="L34" s="155">
        <v>104</v>
      </c>
      <c r="M34" s="155">
        <v>7</v>
      </c>
      <c r="N34" s="155">
        <v>594</v>
      </c>
      <c r="O34" s="155">
        <v>771</v>
      </c>
      <c r="P34" s="155">
        <v>14748</v>
      </c>
      <c r="Q34" s="155">
        <v>755</v>
      </c>
      <c r="R34" s="155">
        <v>310</v>
      </c>
      <c r="S34" s="61" t="s">
        <v>58</v>
      </c>
    </row>
    <row r="35" spans="1:19" s="40" customFormat="1" ht="21.75" customHeight="1">
      <c r="A35" s="41">
        <v>30</v>
      </c>
      <c r="B35" s="62" t="s">
        <v>59</v>
      </c>
      <c r="C35" s="155">
        <v>23230</v>
      </c>
      <c r="D35" s="155">
        <v>0</v>
      </c>
      <c r="E35" s="155">
        <v>23230</v>
      </c>
      <c r="F35" s="155">
        <v>3</v>
      </c>
      <c r="G35" s="155">
        <v>2</v>
      </c>
      <c r="H35" s="155">
        <v>33</v>
      </c>
      <c r="I35" s="155">
        <v>3</v>
      </c>
      <c r="J35" s="155">
        <v>17</v>
      </c>
      <c r="K35" s="155">
        <v>8</v>
      </c>
      <c r="L35" s="155">
        <v>126</v>
      </c>
      <c r="M35" s="155">
        <v>6</v>
      </c>
      <c r="N35" s="155">
        <v>731</v>
      </c>
      <c r="O35" s="155">
        <v>929</v>
      </c>
      <c r="P35" s="155">
        <v>20463</v>
      </c>
      <c r="Q35" s="155">
        <v>915</v>
      </c>
      <c r="R35" s="155">
        <v>395</v>
      </c>
      <c r="S35" s="62" t="s">
        <v>59</v>
      </c>
    </row>
    <row r="36" spans="1:19" s="40" customFormat="1" ht="21.75" customHeight="1">
      <c r="A36" s="41">
        <v>31</v>
      </c>
      <c r="B36" s="61" t="s">
        <v>60</v>
      </c>
      <c r="C36" s="155">
        <v>26316</v>
      </c>
      <c r="D36" s="155">
        <v>0</v>
      </c>
      <c r="E36" s="155">
        <v>26316</v>
      </c>
      <c r="F36" s="155">
        <v>12</v>
      </c>
      <c r="G36" s="155">
        <v>5</v>
      </c>
      <c r="H36" s="155">
        <v>64</v>
      </c>
      <c r="I36" s="155">
        <v>7</v>
      </c>
      <c r="J36" s="155">
        <v>51</v>
      </c>
      <c r="K36" s="155">
        <v>17</v>
      </c>
      <c r="L36" s="155">
        <v>167</v>
      </c>
      <c r="M36" s="155">
        <v>13</v>
      </c>
      <c r="N36" s="155">
        <v>787</v>
      </c>
      <c r="O36" s="155">
        <v>1123</v>
      </c>
      <c r="P36" s="155">
        <v>23960</v>
      </c>
      <c r="Q36" s="155">
        <v>1102</v>
      </c>
      <c r="R36" s="155">
        <v>493</v>
      </c>
      <c r="S36" s="61" t="s">
        <v>60</v>
      </c>
    </row>
    <row r="37" spans="1:19" s="40" customFormat="1" ht="21.75" customHeight="1">
      <c r="A37" s="41">
        <v>32</v>
      </c>
      <c r="B37" s="61" t="s">
        <v>61</v>
      </c>
      <c r="C37" s="157">
        <v>25671</v>
      </c>
      <c r="D37" s="157">
        <v>0</v>
      </c>
      <c r="E37" s="157">
        <v>25671</v>
      </c>
      <c r="F37" s="157">
        <v>13</v>
      </c>
      <c r="G37" s="157">
        <v>5</v>
      </c>
      <c r="H37" s="157">
        <v>39</v>
      </c>
      <c r="I37" s="157">
        <v>15</v>
      </c>
      <c r="J37" s="157">
        <v>50</v>
      </c>
      <c r="K37" s="157">
        <v>31</v>
      </c>
      <c r="L37" s="157">
        <v>197</v>
      </c>
      <c r="M37" s="157">
        <v>15</v>
      </c>
      <c r="N37" s="157">
        <v>840</v>
      </c>
      <c r="O37" s="157">
        <v>1205</v>
      </c>
      <c r="P37" s="157">
        <v>23123</v>
      </c>
      <c r="Q37" s="157">
        <v>1192</v>
      </c>
      <c r="R37" s="157">
        <v>501</v>
      </c>
      <c r="S37" s="61" t="s">
        <v>61</v>
      </c>
    </row>
    <row r="38" spans="1:19" s="27" customFormat="1" ht="21.75" customHeight="1">
      <c r="A38" s="65"/>
      <c r="B38" s="72" t="s">
        <v>44</v>
      </c>
      <c r="C38" s="96">
        <f>SUM(C6:C37)</f>
        <v>1337963</v>
      </c>
      <c r="D38" s="96">
        <f aca="true" t="shared" si="0" ref="D38:R38">SUM(D6:D37)</f>
        <v>105</v>
      </c>
      <c r="E38" s="96">
        <f t="shared" si="0"/>
        <v>1338068</v>
      </c>
      <c r="F38" s="96">
        <f t="shared" si="0"/>
        <v>631</v>
      </c>
      <c r="G38" s="96">
        <f t="shared" si="0"/>
        <v>205</v>
      </c>
      <c r="H38" s="96">
        <f t="shared" si="0"/>
        <v>3866</v>
      </c>
      <c r="I38" s="96">
        <f t="shared" si="0"/>
        <v>437</v>
      </c>
      <c r="J38" s="96">
        <f t="shared" si="0"/>
        <v>3006</v>
      </c>
      <c r="K38" s="96">
        <f t="shared" si="0"/>
        <v>1038</v>
      </c>
      <c r="L38" s="96">
        <f t="shared" si="0"/>
        <v>10259</v>
      </c>
      <c r="M38" s="96">
        <f t="shared" si="0"/>
        <v>477</v>
      </c>
      <c r="N38" s="96">
        <f t="shared" si="0"/>
        <v>46666</v>
      </c>
      <c r="O38" s="96">
        <f t="shared" si="0"/>
        <v>66585</v>
      </c>
      <c r="P38" s="96">
        <f t="shared" si="0"/>
        <v>1223810</v>
      </c>
      <c r="Q38" s="96">
        <f t="shared" si="0"/>
        <v>65493</v>
      </c>
      <c r="R38" s="96">
        <f t="shared" si="0"/>
        <v>28275</v>
      </c>
      <c r="S38" s="72" t="s">
        <v>44</v>
      </c>
    </row>
    <row r="39" spans="1:19" s="40" customFormat="1" ht="21.75" customHeight="1">
      <c r="A39" s="43">
        <v>33</v>
      </c>
      <c r="B39" s="63" t="s">
        <v>33</v>
      </c>
      <c r="C39" s="158">
        <v>15896</v>
      </c>
      <c r="D39" s="158">
        <v>63</v>
      </c>
      <c r="E39" s="158">
        <v>15959</v>
      </c>
      <c r="F39" s="158">
        <v>5</v>
      </c>
      <c r="G39" s="158">
        <v>4</v>
      </c>
      <c r="H39" s="158">
        <v>50</v>
      </c>
      <c r="I39" s="158">
        <v>5</v>
      </c>
      <c r="J39" s="158">
        <v>34</v>
      </c>
      <c r="K39" s="158">
        <v>12</v>
      </c>
      <c r="L39" s="158">
        <v>113</v>
      </c>
      <c r="M39" s="158">
        <v>3</v>
      </c>
      <c r="N39" s="158">
        <v>572</v>
      </c>
      <c r="O39" s="158">
        <v>798</v>
      </c>
      <c r="P39" s="158">
        <v>13992</v>
      </c>
      <c r="Q39" s="158">
        <v>785</v>
      </c>
      <c r="R39" s="158">
        <v>335</v>
      </c>
      <c r="S39" s="63" t="s">
        <v>33</v>
      </c>
    </row>
    <row r="40" spans="1:19" s="40" customFormat="1" ht="21.75" customHeight="1">
      <c r="A40" s="41">
        <v>34</v>
      </c>
      <c r="B40" s="61" t="s">
        <v>34</v>
      </c>
      <c r="C40" s="155">
        <v>8268</v>
      </c>
      <c r="D40" s="155">
        <v>0</v>
      </c>
      <c r="E40" s="155">
        <v>8268</v>
      </c>
      <c r="F40" s="155">
        <v>3</v>
      </c>
      <c r="G40" s="155">
        <v>2</v>
      </c>
      <c r="H40" s="155">
        <v>27</v>
      </c>
      <c r="I40" s="155">
        <v>5</v>
      </c>
      <c r="J40" s="155">
        <v>22</v>
      </c>
      <c r="K40" s="155">
        <v>9</v>
      </c>
      <c r="L40" s="155">
        <v>69</v>
      </c>
      <c r="M40" s="155">
        <v>6</v>
      </c>
      <c r="N40" s="155">
        <v>379</v>
      </c>
      <c r="O40" s="155">
        <v>522</v>
      </c>
      <c r="P40" s="155">
        <v>7319</v>
      </c>
      <c r="Q40" s="155">
        <v>514</v>
      </c>
      <c r="R40" s="155">
        <v>189</v>
      </c>
      <c r="S40" s="61" t="s">
        <v>34</v>
      </c>
    </row>
    <row r="41" spans="1:19" s="40" customFormat="1" ht="21.75" customHeight="1">
      <c r="A41" s="41">
        <v>35</v>
      </c>
      <c r="B41" s="61" t="s">
        <v>62</v>
      </c>
      <c r="C41" s="155">
        <v>9679</v>
      </c>
      <c r="D41" s="155">
        <v>0</v>
      </c>
      <c r="E41" s="155">
        <v>9679</v>
      </c>
      <c r="F41" s="155">
        <v>2</v>
      </c>
      <c r="G41" s="155">
        <v>0</v>
      </c>
      <c r="H41" s="155">
        <v>11</v>
      </c>
      <c r="I41" s="155">
        <v>1</v>
      </c>
      <c r="J41" s="155">
        <v>5</v>
      </c>
      <c r="K41" s="155">
        <v>3</v>
      </c>
      <c r="L41" s="155">
        <v>57</v>
      </c>
      <c r="M41" s="155">
        <v>1</v>
      </c>
      <c r="N41" s="155">
        <v>226</v>
      </c>
      <c r="O41" s="155">
        <v>306</v>
      </c>
      <c r="P41" s="155">
        <v>8561</v>
      </c>
      <c r="Q41" s="155">
        <v>301</v>
      </c>
      <c r="R41" s="155">
        <v>101</v>
      </c>
      <c r="S41" s="61" t="s">
        <v>62</v>
      </c>
    </row>
    <row r="42" spans="1:19" s="40" customFormat="1" ht="21.75" customHeight="1">
      <c r="A42" s="41">
        <v>36</v>
      </c>
      <c r="B42" s="61" t="s">
        <v>35</v>
      </c>
      <c r="C42" s="155">
        <v>19345</v>
      </c>
      <c r="D42" s="155">
        <v>0</v>
      </c>
      <c r="E42" s="155">
        <v>19345</v>
      </c>
      <c r="F42" s="155">
        <v>10</v>
      </c>
      <c r="G42" s="155">
        <v>1</v>
      </c>
      <c r="H42" s="155">
        <v>81</v>
      </c>
      <c r="I42" s="155">
        <v>7</v>
      </c>
      <c r="J42" s="155">
        <v>42</v>
      </c>
      <c r="K42" s="155">
        <v>16</v>
      </c>
      <c r="L42" s="155">
        <v>139</v>
      </c>
      <c r="M42" s="155">
        <v>3</v>
      </c>
      <c r="N42" s="155">
        <v>557</v>
      </c>
      <c r="O42" s="155">
        <v>856</v>
      </c>
      <c r="P42" s="155">
        <v>17866</v>
      </c>
      <c r="Q42" s="155">
        <v>817</v>
      </c>
      <c r="R42" s="155">
        <v>375</v>
      </c>
      <c r="S42" s="61" t="s">
        <v>35</v>
      </c>
    </row>
    <row r="43" spans="1:19" s="40" customFormat="1" ht="21.75" customHeight="1">
      <c r="A43" s="41">
        <v>37</v>
      </c>
      <c r="B43" s="61" t="s">
        <v>36</v>
      </c>
      <c r="C43" s="155">
        <v>7881</v>
      </c>
      <c r="D43" s="155">
        <v>0</v>
      </c>
      <c r="E43" s="155">
        <v>7881</v>
      </c>
      <c r="F43" s="155">
        <v>5</v>
      </c>
      <c r="G43" s="155">
        <v>0</v>
      </c>
      <c r="H43" s="155">
        <v>17</v>
      </c>
      <c r="I43" s="155">
        <v>2</v>
      </c>
      <c r="J43" s="155">
        <v>7</v>
      </c>
      <c r="K43" s="155">
        <v>3</v>
      </c>
      <c r="L43" s="155">
        <v>68</v>
      </c>
      <c r="M43" s="155">
        <v>5</v>
      </c>
      <c r="N43" s="155">
        <v>255</v>
      </c>
      <c r="O43" s="155">
        <v>362</v>
      </c>
      <c r="P43" s="155">
        <v>6860</v>
      </c>
      <c r="Q43" s="155">
        <v>362</v>
      </c>
      <c r="R43" s="155">
        <v>113</v>
      </c>
      <c r="S43" s="61" t="s">
        <v>36</v>
      </c>
    </row>
    <row r="44" spans="1:19" s="40" customFormat="1" ht="21.75" customHeight="1">
      <c r="A44" s="41">
        <v>38</v>
      </c>
      <c r="B44" s="61" t="s">
        <v>37</v>
      </c>
      <c r="C44" s="155">
        <v>7972</v>
      </c>
      <c r="D44" s="155">
        <v>0</v>
      </c>
      <c r="E44" s="155">
        <v>7972</v>
      </c>
      <c r="F44" s="155">
        <v>5</v>
      </c>
      <c r="G44" s="155">
        <v>1</v>
      </c>
      <c r="H44" s="155">
        <v>15</v>
      </c>
      <c r="I44" s="155">
        <v>4</v>
      </c>
      <c r="J44" s="155">
        <v>9</v>
      </c>
      <c r="K44" s="155">
        <v>7</v>
      </c>
      <c r="L44" s="155">
        <v>52</v>
      </c>
      <c r="M44" s="155">
        <v>2</v>
      </c>
      <c r="N44" s="155">
        <v>244</v>
      </c>
      <c r="O44" s="155">
        <v>339</v>
      </c>
      <c r="P44" s="155">
        <v>7217</v>
      </c>
      <c r="Q44" s="155">
        <v>329</v>
      </c>
      <c r="R44" s="155">
        <v>146</v>
      </c>
      <c r="S44" s="61" t="s">
        <v>37</v>
      </c>
    </row>
    <row r="45" spans="1:19" s="40" customFormat="1" ht="21.75" customHeight="1">
      <c r="A45" s="41">
        <v>39</v>
      </c>
      <c r="B45" s="61" t="s">
        <v>38</v>
      </c>
      <c r="C45" s="155">
        <v>24125</v>
      </c>
      <c r="D45" s="155">
        <v>0</v>
      </c>
      <c r="E45" s="155">
        <v>24125</v>
      </c>
      <c r="F45" s="155">
        <v>15</v>
      </c>
      <c r="G45" s="155">
        <v>7</v>
      </c>
      <c r="H45" s="155">
        <v>85</v>
      </c>
      <c r="I45" s="155">
        <v>11</v>
      </c>
      <c r="J45" s="155">
        <v>76</v>
      </c>
      <c r="K45" s="155">
        <v>14</v>
      </c>
      <c r="L45" s="155">
        <v>171</v>
      </c>
      <c r="M45" s="155">
        <v>4</v>
      </c>
      <c r="N45" s="155">
        <v>760</v>
      </c>
      <c r="O45" s="155">
        <v>1143</v>
      </c>
      <c r="P45" s="155">
        <v>21983</v>
      </c>
      <c r="Q45" s="155">
        <v>1126</v>
      </c>
      <c r="R45" s="155">
        <v>485</v>
      </c>
      <c r="S45" s="61" t="s">
        <v>38</v>
      </c>
    </row>
    <row r="46" spans="1:19" s="40" customFormat="1" ht="21.75" customHeight="1">
      <c r="A46" s="41">
        <v>40</v>
      </c>
      <c r="B46" s="61" t="s">
        <v>39</v>
      </c>
      <c r="C46" s="155">
        <v>4400</v>
      </c>
      <c r="D46" s="155">
        <v>0</v>
      </c>
      <c r="E46" s="155">
        <v>4400</v>
      </c>
      <c r="F46" s="155">
        <v>0</v>
      </c>
      <c r="G46" s="155">
        <v>0</v>
      </c>
      <c r="H46" s="155">
        <v>6</v>
      </c>
      <c r="I46" s="155">
        <v>1</v>
      </c>
      <c r="J46" s="155">
        <v>3</v>
      </c>
      <c r="K46" s="155">
        <v>3</v>
      </c>
      <c r="L46" s="155">
        <v>37</v>
      </c>
      <c r="M46" s="155">
        <v>2</v>
      </c>
      <c r="N46" s="155">
        <v>169</v>
      </c>
      <c r="O46" s="155">
        <v>221</v>
      </c>
      <c r="P46" s="155">
        <v>3825</v>
      </c>
      <c r="Q46" s="155">
        <v>220</v>
      </c>
      <c r="R46" s="155">
        <v>63</v>
      </c>
      <c r="S46" s="61" t="s">
        <v>39</v>
      </c>
    </row>
    <row r="47" spans="1:19" s="40" customFormat="1" ht="21.75" customHeight="1">
      <c r="A47" s="41">
        <v>41</v>
      </c>
      <c r="B47" s="61" t="s">
        <v>40</v>
      </c>
      <c r="C47" s="155">
        <v>10840</v>
      </c>
      <c r="D47" s="155">
        <v>0</v>
      </c>
      <c r="E47" s="155">
        <v>10840</v>
      </c>
      <c r="F47" s="155">
        <v>2</v>
      </c>
      <c r="G47" s="155">
        <v>1</v>
      </c>
      <c r="H47" s="155">
        <v>19</v>
      </c>
      <c r="I47" s="155">
        <v>3</v>
      </c>
      <c r="J47" s="155">
        <v>11</v>
      </c>
      <c r="K47" s="155">
        <v>8</v>
      </c>
      <c r="L47" s="155">
        <v>80</v>
      </c>
      <c r="M47" s="155">
        <v>5</v>
      </c>
      <c r="N47" s="155">
        <v>477</v>
      </c>
      <c r="O47" s="155">
        <v>606</v>
      </c>
      <c r="P47" s="155">
        <v>9571</v>
      </c>
      <c r="Q47" s="155">
        <v>605</v>
      </c>
      <c r="R47" s="155">
        <v>245</v>
      </c>
      <c r="S47" s="61" t="s">
        <v>40</v>
      </c>
    </row>
    <row r="48" spans="1:19" s="40" customFormat="1" ht="21.75" customHeight="1">
      <c r="A48" s="41">
        <v>42</v>
      </c>
      <c r="B48" s="61" t="s">
        <v>41</v>
      </c>
      <c r="C48" s="155">
        <v>4472</v>
      </c>
      <c r="D48" s="155">
        <v>36</v>
      </c>
      <c r="E48" s="155">
        <v>4508</v>
      </c>
      <c r="F48" s="155">
        <v>7</v>
      </c>
      <c r="G48" s="155">
        <v>1</v>
      </c>
      <c r="H48" s="155">
        <v>18</v>
      </c>
      <c r="I48" s="155">
        <v>13</v>
      </c>
      <c r="J48" s="155">
        <v>22</v>
      </c>
      <c r="K48" s="155">
        <v>12</v>
      </c>
      <c r="L48" s="155">
        <v>45</v>
      </c>
      <c r="M48" s="155">
        <v>3</v>
      </c>
      <c r="N48" s="155">
        <v>209</v>
      </c>
      <c r="O48" s="155">
        <v>330</v>
      </c>
      <c r="P48" s="155">
        <v>3921</v>
      </c>
      <c r="Q48" s="155">
        <v>329</v>
      </c>
      <c r="R48" s="155">
        <v>164</v>
      </c>
      <c r="S48" s="61" t="s">
        <v>41</v>
      </c>
    </row>
    <row r="49" spans="1:19" s="40" customFormat="1" ht="21.75" customHeight="1">
      <c r="A49" s="41">
        <v>43</v>
      </c>
      <c r="B49" s="61" t="s">
        <v>42</v>
      </c>
      <c r="C49" s="155">
        <v>12886</v>
      </c>
      <c r="D49" s="155">
        <v>9</v>
      </c>
      <c r="E49" s="155">
        <v>12895</v>
      </c>
      <c r="F49" s="155">
        <v>4</v>
      </c>
      <c r="G49" s="155">
        <v>3</v>
      </c>
      <c r="H49" s="155">
        <v>36</v>
      </c>
      <c r="I49" s="155">
        <v>2</v>
      </c>
      <c r="J49" s="155">
        <v>15</v>
      </c>
      <c r="K49" s="155">
        <v>11</v>
      </c>
      <c r="L49" s="155">
        <v>109</v>
      </c>
      <c r="M49" s="155">
        <v>5</v>
      </c>
      <c r="N49" s="155">
        <v>645</v>
      </c>
      <c r="O49" s="155">
        <v>830</v>
      </c>
      <c r="P49" s="155">
        <v>11499</v>
      </c>
      <c r="Q49" s="155">
        <v>816</v>
      </c>
      <c r="R49" s="155">
        <v>306</v>
      </c>
      <c r="S49" s="61" t="s">
        <v>42</v>
      </c>
    </row>
    <row r="50" spans="1:19" s="40" customFormat="1" ht="21.75" customHeight="1">
      <c r="A50" s="73">
        <v>44</v>
      </c>
      <c r="B50" s="74" t="s">
        <v>43</v>
      </c>
      <c r="C50" s="157">
        <v>7912</v>
      </c>
      <c r="D50" s="157">
        <v>0</v>
      </c>
      <c r="E50" s="157">
        <v>7912</v>
      </c>
      <c r="F50" s="157">
        <v>0</v>
      </c>
      <c r="G50" s="157">
        <v>0</v>
      </c>
      <c r="H50" s="157">
        <v>6</v>
      </c>
      <c r="I50" s="157">
        <v>1</v>
      </c>
      <c r="J50" s="157">
        <v>10</v>
      </c>
      <c r="K50" s="157">
        <v>3</v>
      </c>
      <c r="L50" s="157">
        <v>22</v>
      </c>
      <c r="M50" s="157">
        <v>0</v>
      </c>
      <c r="N50" s="157">
        <v>212</v>
      </c>
      <c r="O50" s="157">
        <v>254</v>
      </c>
      <c r="P50" s="157">
        <v>7037</v>
      </c>
      <c r="Q50" s="157">
        <v>248</v>
      </c>
      <c r="R50" s="157">
        <v>88</v>
      </c>
      <c r="S50" s="74" t="s">
        <v>43</v>
      </c>
    </row>
    <row r="51" spans="1:19" s="75" customFormat="1" ht="21.75" customHeight="1">
      <c r="A51" s="65"/>
      <c r="B51" s="72" t="s">
        <v>83</v>
      </c>
      <c r="C51" s="96">
        <f aca="true" t="shared" si="1" ref="C51:Q51">SUM(C39:C50)</f>
        <v>133676</v>
      </c>
      <c r="D51" s="96">
        <f t="shared" si="1"/>
        <v>108</v>
      </c>
      <c r="E51" s="96">
        <f t="shared" si="1"/>
        <v>133784</v>
      </c>
      <c r="F51" s="96">
        <f t="shared" si="1"/>
        <v>58</v>
      </c>
      <c r="G51" s="96">
        <f t="shared" si="1"/>
        <v>20</v>
      </c>
      <c r="H51" s="96">
        <f t="shared" si="1"/>
        <v>371</v>
      </c>
      <c r="I51" s="96">
        <f t="shared" si="1"/>
        <v>55</v>
      </c>
      <c r="J51" s="96">
        <f t="shared" si="1"/>
        <v>256</v>
      </c>
      <c r="K51" s="96">
        <f t="shared" si="1"/>
        <v>101</v>
      </c>
      <c r="L51" s="96">
        <f t="shared" si="1"/>
        <v>962</v>
      </c>
      <c r="M51" s="96">
        <f t="shared" si="1"/>
        <v>39</v>
      </c>
      <c r="N51" s="96">
        <f t="shared" si="1"/>
        <v>4705</v>
      </c>
      <c r="O51" s="96">
        <f t="shared" si="1"/>
        <v>6567</v>
      </c>
      <c r="P51" s="96">
        <f t="shared" si="1"/>
        <v>119651</v>
      </c>
      <c r="Q51" s="96">
        <f t="shared" si="1"/>
        <v>6452</v>
      </c>
      <c r="R51" s="96">
        <f>SUM(R39:R50)</f>
        <v>2610</v>
      </c>
      <c r="S51" s="72" t="s">
        <v>83</v>
      </c>
    </row>
    <row r="52" spans="1:19" s="27" customFormat="1" ht="21.75" customHeight="1">
      <c r="A52" s="71"/>
      <c r="B52" s="76" t="s">
        <v>84</v>
      </c>
      <c r="C52" s="69">
        <f aca="true" t="shared" si="2" ref="C52:Q52">C38+C51</f>
        <v>1471639</v>
      </c>
      <c r="D52" s="69">
        <f t="shared" si="2"/>
        <v>213</v>
      </c>
      <c r="E52" s="69">
        <f t="shared" si="2"/>
        <v>1471852</v>
      </c>
      <c r="F52" s="69">
        <f t="shared" si="2"/>
        <v>689</v>
      </c>
      <c r="G52" s="69">
        <f t="shared" si="2"/>
        <v>225</v>
      </c>
      <c r="H52" s="69">
        <f t="shared" si="2"/>
        <v>4237</v>
      </c>
      <c r="I52" s="69">
        <f t="shared" si="2"/>
        <v>492</v>
      </c>
      <c r="J52" s="69">
        <f t="shared" si="2"/>
        <v>3262</v>
      </c>
      <c r="K52" s="69">
        <f t="shared" si="2"/>
        <v>1139</v>
      </c>
      <c r="L52" s="69">
        <f t="shared" si="2"/>
        <v>11221</v>
      </c>
      <c r="M52" s="69">
        <f t="shared" si="2"/>
        <v>516</v>
      </c>
      <c r="N52" s="69">
        <f t="shared" si="2"/>
        <v>51371</v>
      </c>
      <c r="O52" s="69">
        <f t="shared" si="2"/>
        <v>73152</v>
      </c>
      <c r="P52" s="69">
        <f t="shared" si="2"/>
        <v>1343461</v>
      </c>
      <c r="Q52" s="69">
        <f t="shared" si="2"/>
        <v>71945</v>
      </c>
      <c r="R52" s="69">
        <f>R38+R51</f>
        <v>30885</v>
      </c>
      <c r="S52" s="76" t="s">
        <v>84</v>
      </c>
    </row>
    <row r="53" spans="2:19" s="40" customFormat="1" ht="21.75" customHeight="1"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</sheetData>
  <sheetProtection/>
  <mergeCells count="13">
    <mergeCell ref="S3:S5"/>
    <mergeCell ref="A3:A5"/>
    <mergeCell ref="B3:B5"/>
    <mergeCell ref="R4:R5"/>
    <mergeCell ref="Q3:R3"/>
    <mergeCell ref="C4:E4"/>
    <mergeCell ref="F3:J3"/>
    <mergeCell ref="K3:O3"/>
    <mergeCell ref="F4:N4"/>
    <mergeCell ref="C3:E3"/>
    <mergeCell ref="Q4:Q5"/>
    <mergeCell ref="O4:O5"/>
    <mergeCell ref="P3:P5"/>
  </mergeCells>
  <printOptions horizontalCentered="1"/>
  <pageMargins left="0.7" right="0.7" top="0.75" bottom="0.75" header="0.3" footer="0.3"/>
  <pageSetup fitToWidth="0" fitToHeight="1" horizontalDpi="600" verticalDpi="600" orientation="portrait" paperSize="9" scale="64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企画部情報政策課</cp:lastModifiedBy>
  <cp:lastPrinted>2019-02-06T07:05:03Z</cp:lastPrinted>
  <dcterms:created xsi:type="dcterms:W3CDTF">2003-03-10T12:58:27Z</dcterms:created>
  <dcterms:modified xsi:type="dcterms:W3CDTF">2020-01-28T02:03:20Z</dcterms:modified>
  <cp:category/>
  <cp:version/>
  <cp:contentType/>
  <cp:contentStatus/>
</cp:coreProperties>
</file>